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igunetapp\recursos\IGUALDAD-SGPI\DGVG\DGVG\Document\SGSPC\ESTUDIOS\MUESTRA-MACRO24\Celia-Loly\País de nacimiento\"/>
    </mc:Choice>
  </mc:AlternateContent>
  <xr:revisionPtr revIDLastSave="0" documentId="13_ncr:1_{B8825718-6F6B-44F4-B784-1DB191E9728C}" xr6:coauthVersionLast="47" xr6:coauthVersionMax="47" xr10:uidLastSave="{00000000-0000-0000-0000-000000000000}"/>
  <bookViews>
    <workbookView xWindow="-28920" yWindow="-60" windowWidth="29040" windowHeight="15720" tabRatio="911" xr2:uid="{00000000-000D-0000-FFFF-FFFF00000000}"/>
  </bookViews>
  <sheets>
    <sheet name="Índice" sheetId="271" r:id="rId1"/>
    <sheet name="T.3.1" sheetId="202" r:id="rId2"/>
    <sheet name="T.3.2" sheetId="215" r:id="rId3"/>
    <sheet name="T.3.3" sheetId="216" r:id="rId4"/>
    <sheet name="T.3.4" sheetId="217" r:id="rId5"/>
    <sheet name="T.3.5" sheetId="218" r:id="rId6"/>
    <sheet name="T.3.6" sheetId="219" r:id="rId7"/>
    <sheet name="T.3.7" sheetId="220" r:id="rId8"/>
    <sheet name="T.3.8" sheetId="221" r:id="rId9"/>
    <sheet name="T.3.9" sheetId="223" r:id="rId10"/>
    <sheet name="T.3.10" sheetId="224" r:id="rId11"/>
    <sheet name="T.3.11" sheetId="225" r:id="rId12"/>
    <sheet name="T.3.12" sheetId="226" r:id="rId13"/>
    <sheet name="T.3.13" sheetId="227" r:id="rId14"/>
    <sheet name="T.3.14" sheetId="228" r:id="rId15"/>
    <sheet name="T.3.15" sheetId="229" r:id="rId16"/>
    <sheet name="T.3.16" sheetId="230" r:id="rId17"/>
    <sheet name="T.3.17" sheetId="231" r:id="rId18"/>
    <sheet name="T.3.18" sheetId="232" r:id="rId19"/>
    <sheet name="T.3.19" sheetId="233" r:id="rId20"/>
    <sheet name="T.3.20" sheetId="234" r:id="rId21"/>
    <sheet name="T.3.21" sheetId="235" r:id="rId22"/>
    <sheet name="T.3.22" sheetId="236" r:id="rId23"/>
    <sheet name="T.3.23" sheetId="238" r:id="rId24"/>
    <sheet name="T.3.24" sheetId="239" r:id="rId25"/>
    <sheet name="T.3.25" sheetId="240" r:id="rId26"/>
    <sheet name="T.3.26" sheetId="241" r:id="rId27"/>
    <sheet name="T.3.27" sheetId="242" r:id="rId28"/>
    <sheet name="T.3.28" sheetId="243" r:id="rId29"/>
    <sheet name="T.3.29" sheetId="244" r:id="rId30"/>
    <sheet name="T.3.30" sheetId="245" r:id="rId31"/>
    <sheet name="T.3.31" sheetId="246" r:id="rId32"/>
    <sheet name="T.3.32" sheetId="247" r:id="rId33"/>
    <sheet name="T.3.33" sheetId="248" r:id="rId34"/>
    <sheet name="T.3.34" sheetId="249" r:id="rId35"/>
    <sheet name="T.3.35" sheetId="251" r:id="rId36"/>
    <sheet name="T.3.36" sheetId="252" r:id="rId37"/>
    <sheet name="T.3.37" sheetId="254" r:id="rId38"/>
    <sheet name="T.3.38" sheetId="255" r:id="rId39"/>
    <sheet name="T.3.39" sheetId="256" r:id="rId40"/>
    <sheet name="T.3.40" sheetId="257" r:id="rId41"/>
    <sheet name="T.3.41" sheetId="258" r:id="rId42"/>
    <sheet name="T.3.42" sheetId="259" r:id="rId43"/>
    <sheet name="T.3.43" sheetId="260" r:id="rId44"/>
    <sheet name="T.3.44" sheetId="261" r:id="rId45"/>
    <sheet name="T.3.45" sheetId="262" r:id="rId46"/>
    <sheet name="T.3.46" sheetId="263" r:id="rId47"/>
    <sheet name="T.3.47" sheetId="264" r:id="rId48"/>
    <sheet name="T.3.48" sheetId="265" r:id="rId49"/>
    <sheet name="T.3.49" sheetId="266" r:id="rId50"/>
    <sheet name="T.3.50" sheetId="267" r:id="rId51"/>
    <sheet name="T.3.51" sheetId="268" r:id="rId52"/>
    <sheet name="T.3.52" sheetId="269" r:id="rId53"/>
    <sheet name="T.3.53" sheetId="270" r:id="rId54"/>
  </sheets>
  <definedNames>
    <definedName name="_Ref218793872" localSheetId="5">'T.3.5'!$B$1</definedName>
    <definedName name="_Ref219388875" localSheetId="15">'T.3.15'!$B$1</definedName>
    <definedName name="_Ref223951888" localSheetId="25">'T.3.25'!$B$1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271" l="1"/>
  <c r="C57" i="271"/>
  <c r="C7" i="271" l="1"/>
  <c r="B52" i="271"/>
  <c r="B51" i="271"/>
  <c r="B50" i="271"/>
  <c r="B49" i="271"/>
  <c r="B48" i="271"/>
  <c r="B47" i="271"/>
  <c r="B46" i="271"/>
  <c r="B45" i="271"/>
  <c r="B44" i="271"/>
  <c r="B43" i="271"/>
  <c r="B42" i="271"/>
  <c r="B41" i="271"/>
  <c r="B40" i="271"/>
  <c r="B39" i="271"/>
  <c r="B38" i="271"/>
  <c r="B37" i="271"/>
  <c r="B36" i="271"/>
  <c r="B35" i="271"/>
  <c r="B34" i="271"/>
  <c r="B33" i="271"/>
  <c r="B32" i="271"/>
  <c r="B31" i="271"/>
  <c r="B30" i="271"/>
  <c r="B29" i="271"/>
  <c r="B28" i="271"/>
  <c r="B27" i="271"/>
  <c r="B26" i="271"/>
  <c r="B25" i="271"/>
  <c r="B24" i="271"/>
  <c r="B23" i="271"/>
  <c r="B22" i="271"/>
  <c r="B21" i="271"/>
  <c r="B20" i="271"/>
  <c r="B19" i="271"/>
  <c r="B17" i="271"/>
  <c r="B16" i="271"/>
  <c r="B15" i="271"/>
  <c r="B14" i="271"/>
  <c r="B13" i="271"/>
  <c r="B12" i="271"/>
  <c r="B11" i="271"/>
  <c r="B10" i="271"/>
  <c r="B9" i="271"/>
  <c r="B8" i="271"/>
  <c r="B7" i="271"/>
  <c r="C59" i="271"/>
  <c r="B59" i="271"/>
  <c r="B58" i="271"/>
  <c r="B57" i="271"/>
  <c r="C56" i="271"/>
  <c r="B56" i="271"/>
  <c r="C55" i="271"/>
  <c r="B55" i="271"/>
  <c r="C54" i="271"/>
  <c r="B54" i="271"/>
  <c r="C53" i="271"/>
  <c r="B53" i="271"/>
  <c r="C52" i="271"/>
  <c r="C51" i="271"/>
  <c r="C50" i="271"/>
  <c r="C49" i="271"/>
  <c r="C48" i="271"/>
  <c r="C47" i="271"/>
  <c r="C46" i="271"/>
  <c r="C45" i="271"/>
  <c r="C44" i="271"/>
  <c r="C43" i="271"/>
  <c r="C42" i="271"/>
  <c r="C41" i="271"/>
  <c r="C40" i="271"/>
  <c r="C39" i="271"/>
  <c r="C38" i="271"/>
  <c r="C37" i="271"/>
  <c r="C36" i="271"/>
  <c r="C35" i="271"/>
  <c r="C34" i="271"/>
  <c r="C33" i="271"/>
  <c r="C32" i="271"/>
  <c r="C31" i="271"/>
  <c r="C30" i="271"/>
  <c r="C29" i="271"/>
  <c r="C28" i="271"/>
  <c r="C27" i="271"/>
  <c r="C26" i="271"/>
  <c r="C25" i="271"/>
  <c r="C24" i="271"/>
  <c r="C23" i="271"/>
  <c r="C22" i="271"/>
  <c r="C21" i="271"/>
  <c r="C20" i="271"/>
  <c r="C19" i="271"/>
  <c r="C18" i="271"/>
  <c r="B18" i="271"/>
  <c r="C17" i="271"/>
  <c r="C16" i="271"/>
  <c r="C15" i="271"/>
  <c r="C14" i="271"/>
  <c r="C13" i="271"/>
  <c r="C12" i="271"/>
  <c r="C11" i="271"/>
  <c r="C10" i="271"/>
  <c r="C9" i="271"/>
  <c r="C8" i="271"/>
  <c r="E12" i="202" l="1"/>
  <c r="G12" i="202"/>
</calcChain>
</file>

<file path=xl/sharedStrings.xml><?xml version="1.0" encoding="utf-8"?>
<sst xmlns="http://schemas.openxmlformats.org/spreadsheetml/2006/main" count="2093" uniqueCount="228">
  <si>
    <t>NC</t>
  </si>
  <si>
    <t>Total</t>
  </si>
  <si>
    <t>Sí</t>
  </si>
  <si>
    <t>No</t>
  </si>
  <si>
    <t>b</t>
  </si>
  <si>
    <t>16-24</t>
  </si>
  <si>
    <t>25-34</t>
  </si>
  <si>
    <t>35-44</t>
  </si>
  <si>
    <t>45-54</t>
  </si>
  <si>
    <t>55-64</t>
  </si>
  <si>
    <t>65-74</t>
  </si>
  <si>
    <t>75+</t>
  </si>
  <si>
    <t>.</t>
  </si>
  <si>
    <t>p&lt;0,001</t>
  </si>
  <si>
    <t>Estudios primarios o inferiores</t>
  </si>
  <si>
    <t>FP de grado superior</t>
  </si>
  <si>
    <t>Estudios universitarios</t>
  </si>
  <si>
    <t>España</t>
  </si>
  <si>
    <t>Otro país</t>
  </si>
  <si>
    <t>Trabaja por cuenta ajena</t>
  </si>
  <si>
    <t>Trabaja por cuenta propia o en negocio familiar</t>
  </si>
  <si>
    <t>Parada</t>
  </si>
  <si>
    <t>Jubilada</t>
  </si>
  <si>
    <t>Pensionista</t>
  </si>
  <si>
    <t>Estudiante</t>
  </si>
  <si>
    <t>Trabajo doméstico no remunerado</t>
  </si>
  <si>
    <t>Menor o igual a 900 €</t>
  </si>
  <si>
    <t>901-3.000 €</t>
  </si>
  <si>
    <t>Más de 3.000 €</t>
  </si>
  <si>
    <t>CAWI</t>
  </si>
  <si>
    <t>CASI</t>
  </si>
  <si>
    <t>CAPI</t>
  </si>
  <si>
    <t>p&lt;0,05</t>
  </si>
  <si>
    <t>1. Física</t>
  </si>
  <si>
    <t>2. Sexual</t>
  </si>
  <si>
    <t>3. Física y/o sexual (1+2)</t>
  </si>
  <si>
    <t>ns</t>
  </si>
  <si>
    <t>p&lt;0,01</t>
  </si>
  <si>
    <t>El símbolo 'b' debe interpretarse como “dato con un número de observaciones muestrales de entre 6 y 19” por lo que ha de ser tomado con precaución, ya que puede estar afectado de un elevado error de muestreo.</t>
  </si>
  <si>
    <t>El símbolo '.' debe interpretarse como dato que no se proporciona por muestra insuficiente (inferior a 6).</t>
  </si>
  <si>
    <t>Pareja actual¹</t>
  </si>
  <si>
    <t>Parejas pasadas²</t>
  </si>
  <si>
    <t>Cualquier pareja³</t>
  </si>
  <si>
    <t>Últimos 4 años</t>
  </si>
  <si>
    <t xml:space="preserve">A lo largo de la vida </t>
  </si>
  <si>
    <t>Psicólogo/a/Psiquiatra</t>
  </si>
  <si>
    <t>Casa de acogida para mujeres</t>
  </si>
  <si>
    <t>ONG/Organización de mujeres</t>
  </si>
  <si>
    <t>Iglesia/Organización religiosa</t>
  </si>
  <si>
    <t>Otro servicio/ Organización</t>
  </si>
  <si>
    <t>Médico/a, centro de salud u otra institución que brinde atención sanitaria</t>
  </si>
  <si>
    <t>Farmacia, farmacéutico/a</t>
  </si>
  <si>
    <t>Servicios sociales</t>
  </si>
  <si>
    <t>Servicios legales/abogado/a</t>
  </si>
  <si>
    <t>016</t>
  </si>
  <si>
    <t>1. Porcentaje sobre mujeres que han sufrido VFSEM de la pareja actual en cada categoría; 2. Porcentaje sobre mujeres que han sufrido VFSEM de parejas pasadas en cada categoría; 3. Porcentaje sobre mujeres que han sufrido VFSEM de cualquier pareja en cada categoría.</t>
  </si>
  <si>
    <t>Porcentajes sobre mujeres que han sufrido VFSEM de cualquier pareja en cada categoría.</t>
  </si>
  <si>
    <t>Terminaron los comportamientos porque la expareja falleció</t>
  </si>
  <si>
    <t>Porcentaje de casos</t>
  </si>
  <si>
    <t xml:space="preserve">Depresión </t>
  </si>
  <si>
    <t xml:space="preserve">Pérdida de autoestima </t>
  </si>
  <si>
    <t xml:space="preserve">Ansiedad, fobias, ataques de pánico </t>
  </si>
  <si>
    <t xml:space="preserve">Desesperación, sensación de impotencia </t>
  </si>
  <si>
    <t xml:space="preserve">Problemas de concentración, falta de memoria </t>
  </si>
  <si>
    <t xml:space="preserve">Problemas de sueño o alimentación </t>
  </si>
  <si>
    <t xml:space="preserve">Dolor recurrente en algunas partes del cuerpo </t>
  </si>
  <si>
    <t xml:space="preserve">Autolesionarse/pensamientos o intentos de suicidio </t>
  </si>
  <si>
    <t>* Pregunta de respuesta múltiple.</t>
  </si>
  <si>
    <t>En ese momento no trabajaba/ no estudiaba</t>
  </si>
  <si>
    <t xml:space="preserve"> Últimos 12 meses </t>
  </si>
  <si>
    <t>Infancia</t>
  </si>
  <si>
    <t>Una vez</t>
  </si>
  <si>
    <t>Más de una vez</t>
  </si>
  <si>
    <t>Sólo lo/s realizó una persona</t>
  </si>
  <si>
    <t>Al menos en una ocasión participó más de una persona (varias personas)</t>
  </si>
  <si>
    <t>Porcentajes sobre el total de mujeres que han sufrido violencia física fuera de la pareja a lo largo de la vida en cada categoría.</t>
  </si>
  <si>
    <t>Familiar mujer</t>
  </si>
  <si>
    <t xml:space="preserve">Amigo o conocido (hombre) </t>
  </si>
  <si>
    <t>Amiga o conocida (mujer)</t>
  </si>
  <si>
    <t xml:space="preserve">Familiar hombre     </t>
  </si>
  <si>
    <t xml:space="preserve">Desconocido (hombre) </t>
  </si>
  <si>
    <t>Denuncia</t>
  </si>
  <si>
    <t>Ayuda formal</t>
  </si>
  <si>
    <t>Ayuda informal</t>
  </si>
  <si>
    <t>Denuncia o búsqueda de ayuda formal o informal</t>
  </si>
  <si>
    <t>Lesiones físicas</t>
  </si>
  <si>
    <t>Consecuencias psicológicas</t>
  </si>
  <si>
    <t>Porcentajes sobre el total de mujeres en cada categoría.</t>
  </si>
  <si>
    <t>Porcentajes sobre el total de mujeres que han sufrido violencia sexual fuera de la pareja a lo largo de la vida en cada categoría.</t>
  </si>
  <si>
    <t>Violencia sexual (total)¹</t>
  </si>
  <si>
    <t>Violaciones²</t>
  </si>
  <si>
    <t>Intentos de violación³</t>
  </si>
  <si>
    <t>1. Porcentaje sobre mujeres que han sufrido violencia sexual fuera de la pareja en cada categoría; 2. Porcentaje sobre el total de mujeres que han sufrido una violación fuera de la pareja; 3. Porcentaje sobre el total de mujeres que han sufrido un intento de violación fuera de la pareja; 4. Porcentaje sobre el total de mujeres que han sufrido otras formas de violencia sexual fuera de la pareja distintas de las violaciones y de los intentos de violación.</t>
  </si>
  <si>
    <t>VF= Violencia física</t>
  </si>
  <si>
    <t>VSx= Violencia sexual</t>
  </si>
  <si>
    <t>Porcentajes sobre mujeres que han sufrido acoso sexual en cada categoría.</t>
  </si>
  <si>
    <t xml:space="preserve"> </t>
  </si>
  <si>
    <t>Porcentaje sobre mujeres que han sufrido acoso sexual en cada categoría.</t>
  </si>
  <si>
    <t>Porcentaje sobre mujeres que han sufrido acoso no sexual en cada categoría.</t>
  </si>
  <si>
    <t>Porcentajes sobre mujeres que han sufrido acoso no sexual en cada categoría.</t>
  </si>
  <si>
    <t>Acoso reiterado</t>
  </si>
  <si>
    <t>Acoso digital</t>
  </si>
  <si>
    <t xml:space="preserve">ns= no significativo. </t>
  </si>
  <si>
    <t>1. Porcentaje sobre el total de mujeres con pareja actual en cada categoría; 2. Porcentaje sobre el total de mujeres con parejas pasadas en cada categoría; 3. Porcentaje sobre el total de mujeres que han tenido pareja alguna vez en su vida en cada categoría; 4. Porcentaje sobre el total de mujeres en cada categoría.</t>
  </si>
  <si>
    <t>ns= no significativo.</t>
  </si>
  <si>
    <t>Resto de Europa</t>
  </si>
  <si>
    <t>África</t>
  </si>
  <si>
    <t>América del Norte, Centro América y Caribe</t>
  </si>
  <si>
    <t>Sudamérica</t>
  </si>
  <si>
    <t>Asia y Oceanía</t>
  </si>
  <si>
    <t>Europa menos España</t>
  </si>
  <si>
    <t>Tabla 3.1 Distribución de las mujeres por región geográfica de nacimiento en la macroencuesta 2024 y en la Estadística continua de población (INE).</t>
  </si>
  <si>
    <t>Macroencuesta 2024¹</t>
  </si>
  <si>
    <t>INE²</t>
  </si>
  <si>
    <t>%</t>
  </si>
  <si>
    <t>Área densamente poblada</t>
  </si>
  <si>
    <t>Área poblada nivel intermedio</t>
  </si>
  <si>
    <t>Área poco poblada</t>
  </si>
  <si>
    <t>Tabla 3.4 Distribución porcentual de las mujeres por grado de urbanización del municipio de residencia, según el país de nacimiento (% columna)</t>
  </si>
  <si>
    <t>Tabla 3.5 Distribución porcentual de las mujeres por situación laboral actual, según el país de nacimiento (% columna)</t>
  </si>
  <si>
    <t>Tabla 3.6 Distribución porcentual de las mujeres por nivel de ingresos del hogar, según el país de nacimiento (% columna)</t>
  </si>
  <si>
    <t>Tabla 3.7 Distribución porcentual de las mujeres por su nivel de ingresos, según el país de nacimiento (% columna)</t>
  </si>
  <si>
    <t>Tabla 3.8 Distribución porcentual de las mujeres por la vía de cumplimentación de la entrevista, según el país de nacimiento (% columna)</t>
  </si>
  <si>
    <t>Tabla 3.9 Prevalencia de violencia ejercida por la pareja (actual o pasada) a lo largo de la vida, por tipo de violencia, según el país de nacimiento (%)</t>
  </si>
  <si>
    <t>Tabla 3.11 Prevalencia de violencia ejercida por la pareja (actual o pasada) en los 12 meses previos a la entrevista, por tipo de violencia, según el país de nacimiento (%)</t>
  </si>
  <si>
    <t>Tabla 3.12 Denuncia de la violencia (VFSEM) de la pareja en la policía o el juzgado, según el país de nacimiento (%)</t>
  </si>
  <si>
    <t>Tabla 3.13 Contacto con servicios de ayuda formal como consecuencia de la violencia (VFSEM) de la pareja, según el país de nacimiento (%)</t>
  </si>
  <si>
    <t>Tabla 3.14 Contacto con servicios de ayuda formal como consecuencia de la violencia (VFSEM) de la pareja, por tipo de servicio contactado, según el país de nacimiento (%)</t>
  </si>
  <si>
    <t>Tabla 3.15 Personas del entorno a las que la mujer ha contado la violencia (VFSEM) de la pareja, según el país de nacimiento (%)</t>
  </si>
  <si>
    <t>Tabla 3.17 Ruptura de la relación como consecuencia de la violencia de parejas pasadas, según el país de nacimiento (%)</t>
  </si>
  <si>
    <t>Tabla 3.18 Lesiones como consecuencia de la violencia física y/o sexual de alguna pareja (actual o pasada) a lo largo de la vida, según el país de nacimiento (%)</t>
  </si>
  <si>
    <t>Tabla 3.19 Consecuencias psicológicas de la violencia (VFSEM) de la pareja, según el país de nacimiento (%)</t>
  </si>
  <si>
    <t>1. Porcentaje sobre mujeres que han sufrido violencia física o sexual de la pareja actual en cada categoría; 2. Porcentaje sobre mujeres que han sufrido violencia física o sexual de parejas pasadas en cada categoría; 3. Porcentaje sobre mujeres que han sufrido violencia física o sexual de cualquier pareja en cada categoría.</t>
  </si>
  <si>
    <t>Tabla 3.20 Tipos de consecuencias psicológicas de los episodios de violencia de la pareja, según el país de nacimiento (%)*</t>
  </si>
  <si>
    <t>España¹</t>
  </si>
  <si>
    <t>Otro país²</t>
  </si>
  <si>
    <t>Tabla 3.21 Secuelas físicas y/o psicológicas en la actualidad como consecuencia de la VFSEM de alguna pareja, según el país de nacimiento (%)</t>
  </si>
  <si>
    <t>Tabla 3.22 Consumo de sustancias (medicamentos, alcohol o drogas) para afrontar los episodios de (VFSEM) de la pareja, según el país de nacimiento (%)</t>
  </si>
  <si>
    <t>Tabla 3.23 Absentismo laboral como consecuencia de la violencia (VFSEM) de la pareja, según el país de nacimiento (%)</t>
  </si>
  <si>
    <t>Tabla 3.24 Prevalencia de la violencia física fuera de la pareja a lo largo de la vida, en los últimos 4 años, en los últimos 12 meses y en la infancia, según el país de nacimiento (%)</t>
  </si>
  <si>
    <t>Tabla 3.25 Frecuencia (una vez/más de una vez) de la violencia física fuera del ámbito de la pareja, según el país de nacimiento (%)</t>
  </si>
  <si>
    <t>Tabla 3.26 Número de personas agresoras, según el país de nacimiento (%)</t>
  </si>
  <si>
    <t>Tabla 3.27 Mujeres víctimas de violencia física fuera del ámbito de la pareja a lo largo de la vida, según el vínculo con el agresor, desagregadas por el país de nacimiento* (%)</t>
  </si>
  <si>
    <t>Tabla 3.28 Denuncia, búsqueda de ayuda formal o informal como consecuencia de la violencia física fuera de la pareja, según el país de nacimiento (%)</t>
  </si>
  <si>
    <t>Tabla 3.29 Lesiones físicas y consecuencias psicológicas de la violencia física fuera del ámbito de la pareja, según el país de nacimiento (%)</t>
  </si>
  <si>
    <t>Tabla 3.30 Secuelas en la actualidad como consecuencia de la violencia física fuera del ámbito de la pareja, según el país de nacimiento (%)</t>
  </si>
  <si>
    <t>Tabla 3.31 Absentismo laboral como consecuencia de la violencia física fuera del ámbito de la pareja, según el país de nacimiento (% fila)</t>
  </si>
  <si>
    <t>Tabla 3.32 Prevalencia de la violencia sexual fuera de la pareja a lo largo de la vida, en los últimos 4 años, en los últimos 12 meses y en la infancia, según el país de nacimiento (%)</t>
  </si>
  <si>
    <t>Tabla 3.33 Prevalencia de las violaciones fuera de la pareja a lo largo de la vida, en los últimos 4 años, en los últimos 12 meses y en la infancia, según el país de nacimiento (%)</t>
  </si>
  <si>
    <t>Tabla 3.34 Prevalencia de los intentos de violación fuera de la pareja a lo largo de la vida, en los últimos 4 años, en los últimos 12 meses y en la infancia, según el país de nacimiento (%)</t>
  </si>
  <si>
    <t>Tabla 3.35 Prevalencia de otras formas de violencia sexual fuera del ámbito de la pareja distintas de la violación y de los intentos de violación a lo largo de la vida, en los últimos 4 años, en los últimos 12 meses y en la infancia, según el país de nacimiento (%)</t>
  </si>
  <si>
    <t>Tabla 3.36 Mujeres víctimas de cada tipo de violencia sexual (violaciones, intentos de violación, otras formas de violencia sexual) fuera del ámbito de la pareja a lo largo de la vida, según el vínculo que las une con el agresor, desagregadas por el país de nacimiento (%)*</t>
  </si>
  <si>
    <t>En una casa (su propia casa, casa de la persona agresora, casa de otra persona)</t>
  </si>
  <si>
    <t>En un centro educativo, como escuelas o universidades</t>
  </si>
  <si>
    <t>En el transporte público</t>
  </si>
  <si>
    <t>En el lugar de trabajo</t>
  </si>
  <si>
    <t>En tiendas, hoteles, cine, teatro, etc.</t>
  </si>
  <si>
    <t>En sitios oficiales, como un hospital, una comisaría de policía o una oficina del gobierno</t>
  </si>
  <si>
    <t xml:space="preserve">En eventos o entornos deportivos </t>
  </si>
  <si>
    <t>En zonas abiertas (calles, zonas rurales, bosques, parques)</t>
  </si>
  <si>
    <t xml:space="preserve">Online (solo para otras formas de violencia sexual) </t>
  </si>
  <si>
    <t>En otros lugares</t>
  </si>
  <si>
    <t>Violaciones¹</t>
  </si>
  <si>
    <t>Intentos de violación²</t>
  </si>
  <si>
    <t>Otras formas de violencia sexual³</t>
  </si>
  <si>
    <t>Tabla 3.37 Mujeres víctimas de cada tipo de violencia sexual (violaciones, intentos de violación, otras formas de violencia sexual) fuera del ámbito de la pareja a lo largo de la vida, según el lugar de la agresión, desagregadas por el país de nacimiento (%)*</t>
  </si>
  <si>
    <t>Tabla 3.38 Denuncia, búsqueda de ayuda formal o informal como consecuencia de la violencia sexual fuera de la pareja, según el país de nacimiento (%)</t>
  </si>
  <si>
    <t>Tabla 3.39 Lesiones como consecuencia de la violencia sexual fuera de la pareja a lo largo de la vida, según el país de nacimiento (%)</t>
  </si>
  <si>
    <t>Tabla 3.40 Consecuencias psicológicas de la violencia sexual fuera de la pareja, según el país de nacimiento (%)</t>
  </si>
  <si>
    <t>Tabla 3.41 Secuelas físicas y/o psicológicas en la actualidad como consecuencia de la violencia sexual fuera de la pareja, según el país de nacimiento (%)</t>
  </si>
  <si>
    <t>Tabla 3.42 Consumo de sustancias (medicamentos, alcohol o drogas) para afrontar los episodios de violencia sexual fuera la pareja, según el país de nacimiento (%)</t>
  </si>
  <si>
    <t>Tabla 3.43 Absentismo laboral como consecuencia de la violencia sexual fuera de la pareja, según el país de nacimiento (%)</t>
  </si>
  <si>
    <t>Tabla 3.44 Prevalencia del acoso sexual a lo largo de la vida, en los últimos 4 años, en los últimos 12 meses y en la infancia, según el país de nacimiento (%)</t>
  </si>
  <si>
    <t>-</t>
  </si>
  <si>
    <t>El símbolo '-' debe interpretarse como dato que no se recoge para esa clasificación de la tabla.</t>
  </si>
  <si>
    <t>En entornos festivos (interiores o al aire libre)</t>
  </si>
  <si>
    <t>Solo lo/s realizó una persona</t>
  </si>
  <si>
    <t>Tabla 3.47 Lesiones físicas y consecuencias psicológicas del acoso sexual, según el país de nacimiento (%)</t>
  </si>
  <si>
    <t>Tabla 3.48 Secuelas en la actualidad como consecuencia del acoso sexual, según el país de nacimiento (%)</t>
  </si>
  <si>
    <t>Tabla 3.49 Prevalencia del acoso no sexual a lo largo de la vida, en los últimos 4 años, en los últimos 12 meses y en la infancia, según el país de nacimiento (%)</t>
  </si>
  <si>
    <t>Tabla 3.50 Denuncia, búsqueda de ayuda formal o informal como consecuencia del acoso no sexual, según el país de nacimiento (%)</t>
  </si>
  <si>
    <t>Tabla 3.52 Secuelas en la actualidad como consecuencia del acoso no sexual, según el país de nacimiento (%)</t>
  </si>
  <si>
    <t>Los contrastes se han realizado entre las categorías “España” y “Otro país”.</t>
  </si>
  <si>
    <t>El contraste se ha realizado entre las categorías “España” y “Otro país”.</t>
  </si>
  <si>
    <t>Secuelas (cualquier pareja)</t>
  </si>
  <si>
    <t>Secuelas sobre total VFSEM (cualquier pareja)</t>
  </si>
  <si>
    <t>Desconocida (mujer)</t>
  </si>
  <si>
    <t>Tabla 3.46 Denuncia, búsqueda de ayuda formal o informal como consecuencia del acoso sexual, según el país de nacimiento (%)</t>
  </si>
  <si>
    <t>Tabla 3.45 Distribución de las mujeres que han sufrido acoso sexual según si en la agresión participaron una o varias personas, por país de nacimiento (%)</t>
  </si>
  <si>
    <t>1. Porcentaje sobre el total de mujeres que han sufrido una violación fuera de la pareja en cada categoría; 2. Porcentaje sobre el total de mujeres que han sufrido un intento de violación fuera de la pareja en cada categoría; 3. Porcentaje sobre el total de mujeres que han sufrido otras formas de violencia sexual fuera de la pareja distintas de las violaciones y de los intentos de violación en cada categoría.</t>
  </si>
  <si>
    <t>1. Porcentaje sobre mujeres que han sufrido violencia sexual fuera de la pareja en cada categoría; 2. Porcentaje sobre el total de mujeres que han sufrido una violación fuera de la pareja en cada categoría; 3. Porcentaje sobre el total de mujeres que han sufrido un intento de violación fuera de la pareja en cada categoría; 4. Porcentaje sobre el total de mujeres que han sufrido otras formas de violencia sexual fuera de la pareja distintas de las violaciones y de los intentos de violación en cada categoría.</t>
  </si>
  <si>
    <t>Tabla 3.10 Prevalencia de violencia ejercida por la pareja (actual o pasada) en los 4 años previos a la entrevista, por tipo de violencia, según el país de nacimiento (%)*</t>
  </si>
  <si>
    <t>* En el cuestionario no se preguntaba por el miedo en los últimos 4 años, por lo que no figura en la tabla.</t>
  </si>
  <si>
    <t>Tabla 3.3 Distribución porcentual de las mujeres por nivel de formación, según el país de nacimiento (% columna)</t>
  </si>
  <si>
    <t>Estudios secundarios (1.ª etapa)</t>
  </si>
  <si>
    <t>Estudios secundarios (2.ª etapa)</t>
  </si>
  <si>
    <t>1. Mujeres de 16 o más años; 2. Mujeres de 15 o más años. Estadística continua de población (INE), 1 de abril de 2024.</t>
  </si>
  <si>
    <t>N.º mujeres</t>
  </si>
  <si>
    <t>Total de mujeres⁴</t>
  </si>
  <si>
    <t>4. Emocional</t>
  </si>
  <si>
    <t>5. Control</t>
  </si>
  <si>
    <t>6. Económica</t>
  </si>
  <si>
    <t>7. Miedo</t>
  </si>
  <si>
    <t>8. Psicológica y/o económica (4+5+6+7)</t>
  </si>
  <si>
    <t>9. Violencia total (3+8)</t>
  </si>
  <si>
    <t>Tabla 3.16 Mujeres que han sufrido VFSEM y han denunciado o buscado ayuda formal o informal, según el país de nacimiento (%)</t>
  </si>
  <si>
    <t>1. Porcentaje sobre mujeres que han sufrido VFSEM de cualquier pareja y han tenido lesiones físicas o consecuencias psicológicas tras los episodios de violencia en cada categoría; 2. Porcentaje sobre mujeres que han sufrido VFSEM de cualquier pareja en cada categoría.</t>
  </si>
  <si>
    <t>1. Porcentajes sobre el total de mujeres que han sufrido violencia física fuera de la pareja a lo largo de la vida y tuvieron lesiones físicas o consecuencias psicológicas tras los episodios de violencia en cada categoría; 2. Porcentajes sobre el total de mujeres que han sufrido violencia física fuera de la pareja a lo largo de la vida en cada categoría.</t>
  </si>
  <si>
    <t>1. Porcentajes sobre el total de mujeres que han sufrido violencia sexual fuera de la pareja a lo largo de la vida y tuvieron lesiones físicas o consecuencias psicológicas tras los episodios de violencia en cada categoría; 2. Porcentajes sobre el total de mujeres que han sufrido violencia sexual fuera de la pareja a lo largo de la vida en cada categoría.</t>
  </si>
  <si>
    <r>
      <t xml:space="preserve"> Otras formas de violencia sexual</t>
    </r>
    <r>
      <rPr>
        <b/>
        <sz val="10"/>
        <rFont val="Calibri"/>
        <family val="2"/>
        <scheme val="minor"/>
      </rPr>
      <t>⁴</t>
    </r>
  </si>
  <si>
    <t>Porcentajes sobre el total de mujeres que han sufrido acoso sexual en cada categoría.</t>
  </si>
  <si>
    <t>1. Porcentajes sobre el total de mujeres que han sufrido acoso sexual a lo largo de la vida y tuvieron lesiones físicas o consecuencias psicológicas tras los episodios de acoso en cada categoría; 2. Porcentajes sobre el total de mujeres que han sufrido acoso sexual a lo largo de la vida en cada categoría.</t>
  </si>
  <si>
    <r>
      <t>Otras formas de violencia sexual</t>
    </r>
    <r>
      <rPr>
        <sz val="10"/>
        <rFont val="Calibri"/>
        <family val="2"/>
        <scheme val="minor"/>
      </rPr>
      <t>⁴</t>
    </r>
  </si>
  <si>
    <r>
      <t>1. Porcentaje sobre mujeres nacidas en España que han sufrido VFSEM de cualquier pareja; 2.</t>
    </r>
    <r>
      <rPr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mujeres nacidas en el extranjero que han sufrido VFSEM de cualquier pareja.</t>
    </r>
  </si>
  <si>
    <t>Otras formas de violencia sexual⁴</t>
  </si>
  <si>
    <t>Violaciones ²</t>
  </si>
  <si>
    <t>Tabla 3.51 Lesiones físicas y consecuencias psicológicas del acoso no sexual, según el país de nacimiento (%)</t>
  </si>
  <si>
    <r>
      <t>1. Porcentajes sobre el total de mujeres que han sufrido acoso no sexual a lo largo de la vida y tuvieron lesiones físicas o consecuencias psicológicas tras los episodios de acoso en cada categoría; 2.</t>
    </r>
    <r>
      <rPr>
        <sz val="8"/>
        <rFont val="Aptos Narrow"/>
        <family val="2"/>
      </rPr>
      <t> </t>
    </r>
    <r>
      <rPr>
        <i/>
        <sz val="8"/>
        <rFont val="Calibri"/>
        <family val="2"/>
        <scheme val="minor"/>
      </rPr>
      <t>Porcentajes sobre el total de mujeres que han sufrido acoso no sexual a lo largo de la vida en cada categoría.</t>
    </r>
  </si>
  <si>
    <t>Tabla 3.53 Prevalencia del acoso reiterado y del acoso digital a lo largo de la vida, según el país de nacimiento (%)</t>
  </si>
  <si>
    <t>En esta tabla y en el resto de tablas del capítulo con contrastes de significación se han eliminado los N. C. para calcular los contrastes.</t>
  </si>
  <si>
    <t>Tabla 3.2 Distribución porcentual de las mujeres por grupos de edad, según el país de nacimiento (% columna)</t>
  </si>
  <si>
    <t>Secuelas (entre mujeres con lesiones o consecuencias psicológicas)¹</t>
  </si>
  <si>
    <t>Secuelas (entre mujeres que han sufrido VF)²</t>
  </si>
  <si>
    <t>Secuelas (entre mujeres que han sufrido VSx)²</t>
  </si>
  <si>
    <t>Secuelas (entre mujeres que han sufrido acoso sexual)²</t>
  </si>
  <si>
    <t>Secuelas (entre mujeres que han sufrido acoso no sexual)²</t>
  </si>
  <si>
    <t>MUJERES ESPECIALMENTE VULNERABLES A LA VIOLENCIA
EN LA MACROENCUESTA DE VIOLENCIA CONTRA LA MUJER 2024</t>
  </si>
  <si>
    <t>Capítulo 3. Mujeres nacidas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</si>
</sst>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0.0"/>
    <numFmt numFmtId="166" formatCode="###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name val="Arial"/>
      <family val="2"/>
    </font>
    <font>
      <i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8"/>
      <color theme="1"/>
      <name val="Aptos Narrow"/>
      <family val="2"/>
    </font>
    <font>
      <b/>
      <sz val="12"/>
      <name val="Calibri"/>
      <family val="2"/>
      <scheme val="minor"/>
    </font>
    <font>
      <sz val="8"/>
      <name val="Aptos Narrow"/>
      <family val="2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 tint="-0.14996795556505021"/>
      </left>
      <right/>
      <top style="medium">
        <color auto="1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/>
      <right style="thin">
        <color theme="0" tint="-0.14996795556505021"/>
      </right>
      <top/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28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6" fontId="12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4" fontId="22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13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right" vertical="center" indent="1"/>
    </xf>
    <xf numFmtId="0" fontId="12" fillId="0" borderId="4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164" fontId="11" fillId="0" borderId="5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1" fillId="0" borderId="1" xfId="2" applyFont="1" applyBorder="1" applyAlignment="1">
      <alignment horizontal="left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right" vertical="center" indent="1"/>
    </xf>
    <xf numFmtId="3" fontId="11" fillId="0" borderId="0" xfId="2" applyNumberFormat="1" applyFont="1" applyAlignment="1">
      <alignment horizontal="right" vertical="center" indent="1"/>
    </xf>
    <xf numFmtId="165" fontId="11" fillId="0" borderId="5" xfId="1" applyNumberFormat="1" applyFont="1" applyFill="1" applyBorder="1" applyAlignment="1">
      <alignment horizontal="right" vertical="center" indent="1"/>
    </xf>
    <xf numFmtId="0" fontId="11" fillId="0" borderId="6" xfId="0" applyFont="1" applyBorder="1" applyAlignment="1">
      <alignment horizontal="right" vertical="center" indent="1"/>
    </xf>
    <xf numFmtId="3" fontId="11" fillId="0" borderId="1" xfId="0" applyNumberFormat="1" applyFont="1" applyBorder="1" applyAlignment="1">
      <alignment horizontal="right" vertical="center" indent="1"/>
    </xf>
    <xf numFmtId="3" fontId="11" fillId="0" borderId="6" xfId="0" applyNumberFormat="1" applyFont="1" applyBorder="1" applyAlignment="1">
      <alignment horizontal="right" vertical="center" indent="1"/>
    </xf>
    <xf numFmtId="3" fontId="11" fillId="0" borderId="1" xfId="2" applyNumberFormat="1" applyFont="1" applyBorder="1" applyAlignment="1">
      <alignment horizontal="right" vertical="center" indent="1"/>
    </xf>
    <xf numFmtId="0" fontId="15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right" vertical="center" indent="1"/>
    </xf>
    <xf numFmtId="0" fontId="12" fillId="0" borderId="6" xfId="0" applyFont="1" applyBorder="1" applyAlignment="1">
      <alignment horizontal="right" vertical="center" indent="1"/>
    </xf>
    <xf numFmtId="164" fontId="12" fillId="0" borderId="5" xfId="0" applyNumberFormat="1" applyFont="1" applyBorder="1" applyAlignment="1">
      <alignment horizontal="right" vertical="center" indent="2"/>
    </xf>
    <xf numFmtId="164" fontId="11" fillId="0" borderId="5" xfId="0" applyNumberFormat="1" applyFont="1" applyBorder="1" applyAlignment="1">
      <alignment horizontal="right" vertical="center" indent="2"/>
    </xf>
    <xf numFmtId="0" fontId="11" fillId="0" borderId="6" xfId="0" applyFont="1" applyBorder="1" applyAlignment="1">
      <alignment horizontal="right" vertical="center" indent="2"/>
    </xf>
    <xf numFmtId="164" fontId="12" fillId="0" borderId="10" xfId="0" applyNumberFormat="1" applyFont="1" applyBorder="1" applyAlignment="1">
      <alignment horizontal="right" vertical="center" indent="1"/>
    </xf>
    <xf numFmtId="164" fontId="11" fillId="0" borderId="10" xfId="0" applyNumberFormat="1" applyFont="1" applyBorder="1" applyAlignment="1">
      <alignment horizontal="right" vertical="center" indent="1"/>
    </xf>
    <xf numFmtId="0" fontId="12" fillId="0" borderId="11" xfId="0" applyFont="1" applyBorder="1" applyAlignment="1">
      <alignment horizontal="right" vertical="center" indent="1"/>
    </xf>
    <xf numFmtId="0" fontId="11" fillId="0" borderId="11" xfId="0" applyFont="1" applyBorder="1" applyAlignment="1">
      <alignment horizontal="right" vertical="center" indent="1"/>
    </xf>
    <xf numFmtId="164" fontId="11" fillId="0" borderId="10" xfId="0" applyNumberFormat="1" applyFont="1" applyBorder="1" applyAlignment="1">
      <alignment horizontal="right" vertical="center" indent="2"/>
    </xf>
    <xf numFmtId="0" fontId="11" fillId="0" borderId="11" xfId="0" applyFont="1" applyBorder="1" applyAlignment="1">
      <alignment horizontal="right" vertical="center" indent="2"/>
    </xf>
    <xf numFmtId="164" fontId="11" fillId="0" borderId="10" xfId="0" applyNumberFormat="1" applyFont="1" applyBorder="1" applyAlignment="1">
      <alignment horizontal="right" vertical="center" indent="4"/>
    </xf>
    <xf numFmtId="0" fontId="11" fillId="0" borderId="11" xfId="0" applyFont="1" applyBorder="1" applyAlignment="1">
      <alignment horizontal="right" vertical="center" indent="4"/>
    </xf>
    <xf numFmtId="0" fontId="23" fillId="0" borderId="0" xfId="0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1" xfId="0" applyFont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 indent="3"/>
    </xf>
    <xf numFmtId="164" fontId="11" fillId="0" borderId="5" xfId="0" applyNumberFormat="1" applyFont="1" applyBorder="1" applyAlignment="1">
      <alignment horizontal="right" vertical="center" indent="4"/>
    </xf>
    <xf numFmtId="0" fontId="11" fillId="0" borderId="6" xfId="0" applyFont="1" applyBorder="1" applyAlignment="1">
      <alignment horizontal="right" vertical="center" indent="4"/>
    </xf>
    <xf numFmtId="164" fontId="12" fillId="0" borderId="5" xfId="0" applyNumberFormat="1" applyFont="1" applyBorder="1" applyAlignment="1">
      <alignment horizontal="right" vertical="center" indent="4"/>
    </xf>
    <xf numFmtId="0" fontId="6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0" fillId="0" borderId="1" xfId="0" applyFont="1" applyBorder="1" applyAlignment="1">
      <alignment vertical="center"/>
    </xf>
    <xf numFmtId="0" fontId="5" fillId="0" borderId="0" xfId="0" applyFont="1"/>
    <xf numFmtId="0" fontId="14" fillId="0" borderId="0" xfId="0" applyFont="1"/>
    <xf numFmtId="0" fontId="11" fillId="0" borderId="3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 indent="3"/>
    </xf>
    <xf numFmtId="0" fontId="15" fillId="0" borderId="1" xfId="0" applyFont="1" applyBorder="1" applyAlignment="1">
      <alignment horizontal="left" vertical="center" wrapText="1"/>
    </xf>
    <xf numFmtId="164" fontId="13" fillId="0" borderId="7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right" vertical="center"/>
    </xf>
    <xf numFmtId="166" fontId="11" fillId="0" borderId="5" xfId="0" applyNumberFormat="1" applyFont="1" applyBorder="1" applyAlignment="1">
      <alignment horizontal="right" vertical="center"/>
    </xf>
    <xf numFmtId="165" fontId="11" fillId="0" borderId="6" xfId="0" applyNumberFormat="1" applyFont="1" applyBorder="1" applyAlignment="1">
      <alignment horizontal="right" vertical="center"/>
    </xf>
    <xf numFmtId="165" fontId="11" fillId="0" borderId="8" xfId="0" applyNumberFormat="1" applyFont="1" applyBorder="1" applyAlignment="1">
      <alignment horizontal="right" vertical="center"/>
    </xf>
    <xf numFmtId="165" fontId="11" fillId="0" borderId="8" xfId="0" applyNumberFormat="1" applyFont="1" applyBorder="1" applyAlignment="1">
      <alignment horizontal="right" vertical="center" indent="2"/>
    </xf>
    <xf numFmtId="166" fontId="3" fillId="0" borderId="5" xfId="0" applyNumberFormat="1" applyFont="1" applyBorder="1" applyAlignment="1">
      <alignment horizontal="right" indent="2"/>
    </xf>
    <xf numFmtId="165" fontId="11" fillId="0" borderId="5" xfId="0" applyNumberFormat="1" applyFont="1" applyBorder="1" applyAlignment="1">
      <alignment horizontal="right" vertical="center" indent="2"/>
    </xf>
    <xf numFmtId="166" fontId="3" fillId="0" borderId="6" xfId="0" applyNumberFormat="1" applyFont="1" applyBorder="1" applyAlignment="1">
      <alignment horizontal="right" indent="2"/>
    </xf>
    <xf numFmtId="166" fontId="3" fillId="0" borderId="5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0" fontId="15" fillId="0" borderId="1" xfId="0" applyFont="1" applyBorder="1" applyAlignment="1">
      <alignment vertical="center"/>
    </xf>
    <xf numFmtId="165" fontId="12" fillId="0" borderId="5" xfId="0" applyNumberFormat="1" applyFont="1" applyBorder="1" applyAlignment="1">
      <alignment horizontal="right" vertical="center" wrapText="1" indent="2"/>
    </xf>
    <xf numFmtId="165" fontId="12" fillId="0" borderId="6" xfId="0" applyNumberFormat="1" applyFont="1" applyBorder="1" applyAlignment="1">
      <alignment horizontal="right" vertical="center" wrapText="1" indent="2"/>
    </xf>
    <xf numFmtId="165" fontId="11" fillId="0" borderId="6" xfId="0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165" fontId="12" fillId="0" borderId="5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left" vertical="center" wrapText="1" indent="1"/>
    </xf>
    <xf numFmtId="165" fontId="14" fillId="0" borderId="6" xfId="0" applyNumberFormat="1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1" fillId="2" borderId="0" xfId="4" applyFont="1" applyFill="1" applyAlignment="1">
      <alignment vertical="top"/>
    </xf>
    <xf numFmtId="0" fontId="11" fillId="0" borderId="0" xfId="4" applyFont="1" applyAlignment="1">
      <alignment vertical="top"/>
    </xf>
    <xf numFmtId="0" fontId="3" fillId="2" borderId="0" xfId="4" applyFont="1" applyFill="1" applyAlignment="1">
      <alignment vertical="top"/>
    </xf>
    <xf numFmtId="0" fontId="27" fillId="2" borderId="0" xfId="4" applyFont="1" applyFill="1" applyAlignment="1">
      <alignment vertical="top"/>
    </xf>
    <xf numFmtId="0" fontId="31" fillId="2" borderId="0" xfId="4" quotePrefix="1" applyFont="1" applyFill="1" applyAlignment="1">
      <alignment vertical="top"/>
    </xf>
    <xf numFmtId="0" fontId="32" fillId="2" borderId="0" xfId="4" quotePrefix="1" applyFont="1" applyFill="1" applyAlignment="1">
      <alignment vertical="top"/>
    </xf>
    <xf numFmtId="0" fontId="33" fillId="2" borderId="0" xfId="4" quotePrefix="1" applyFont="1" applyFill="1" applyAlignment="1">
      <alignment vertical="top"/>
    </xf>
    <xf numFmtId="0" fontId="34" fillId="2" borderId="0" xfId="4" applyFont="1" applyFill="1" applyAlignment="1">
      <alignment vertical="top"/>
    </xf>
    <xf numFmtId="0" fontId="11" fillId="2" borderId="0" xfId="4" applyFont="1" applyFill="1" applyAlignment="1">
      <alignment vertical="top" wrapText="1"/>
    </xf>
    <xf numFmtId="0" fontId="28" fillId="4" borderId="17" xfId="3" applyFill="1" applyBorder="1" applyAlignment="1" applyProtection="1">
      <alignment horizontal="left" vertical="top" wrapText="1"/>
    </xf>
    <xf numFmtId="0" fontId="36" fillId="4" borderId="17" xfId="5" applyFont="1" applyFill="1" applyBorder="1" applyAlignment="1" applyProtection="1">
      <alignment horizontal="left" vertical="top" wrapText="1"/>
    </xf>
    <xf numFmtId="0" fontId="28" fillId="4" borderId="0" xfId="3" applyFill="1" applyBorder="1" applyAlignment="1" applyProtection="1">
      <alignment horizontal="left" vertical="top" wrapText="1"/>
    </xf>
    <xf numFmtId="0" fontId="36" fillId="4" borderId="0" xfId="5" applyFont="1" applyFill="1" applyBorder="1" applyAlignment="1" applyProtection="1">
      <alignment horizontal="left" vertical="top" wrapText="1"/>
    </xf>
    <xf numFmtId="0" fontId="28" fillId="4" borderId="18" xfId="3" applyFill="1" applyBorder="1" applyAlignment="1" applyProtection="1">
      <alignment horizontal="left" vertical="top" wrapText="1"/>
    </xf>
    <xf numFmtId="0" fontId="36" fillId="4" borderId="18" xfId="5" applyFont="1" applyFill="1" applyBorder="1" applyAlignment="1" applyProtection="1">
      <alignment horizontal="left" vertical="top" wrapText="1"/>
    </xf>
    <xf numFmtId="0" fontId="29" fillId="3" borderId="0" xfId="4" applyFont="1" applyFill="1" applyAlignment="1">
      <alignment horizontal="center" vertical="top" wrapText="1"/>
    </xf>
    <xf numFmtId="0" fontId="30" fillId="3" borderId="0" xfId="4" applyFont="1" applyFill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6">
    <cellStyle name="Hipervínculo" xfId="3" builtinId="8"/>
    <cellStyle name="Hipervínculo 4" xfId="5" xr:uid="{990532CB-F4CF-4B34-A108-12A36AF2931E}"/>
    <cellStyle name="Normal" xfId="0" builtinId="0"/>
    <cellStyle name="Normal 2 5" xfId="4" xr:uid="{7B986ABC-1C57-4CC7-834D-DE4EF99F4DC5}"/>
    <cellStyle name="Normal_1.1" xfId="2" xr:uid="{9D517F76-5824-48DD-9BE2-5EF56D39015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8CA4-11AC-4612-8E8D-E7818A2C941E}">
  <dimension ref="A2:D60"/>
  <sheetViews>
    <sheetView tabSelected="1" workbookViewId="0">
      <selection activeCell="B2" sqref="B2:C2"/>
    </sheetView>
  </sheetViews>
  <sheetFormatPr baseColWidth="10" defaultColWidth="11.42578125" defaultRowHeight="12.75" x14ac:dyDescent="0.25"/>
  <cols>
    <col min="1" max="1" width="3.7109375" style="124" customWidth="1"/>
    <col min="2" max="2" width="12.7109375" style="124" customWidth="1"/>
    <col min="3" max="3" width="115.7109375" style="124" customWidth="1"/>
    <col min="4" max="4" width="3.7109375" style="124" customWidth="1"/>
    <col min="5" max="16384" width="11.42578125" style="124"/>
  </cols>
  <sheetData>
    <row r="2" spans="1:4" ht="39.75" customHeight="1" x14ac:dyDescent="0.25">
      <c r="B2" s="139" t="s">
        <v>226</v>
      </c>
      <c r="C2" s="139"/>
    </row>
    <row r="3" spans="1:4" ht="18.75" x14ac:dyDescent="0.25">
      <c r="A3" s="125"/>
      <c r="B3" s="140" t="s">
        <v>227</v>
      </c>
      <c r="C3" s="140"/>
    </row>
    <row r="4" spans="1:4" s="126" customFormat="1" ht="15" x14ac:dyDescent="0.25">
      <c r="B4" s="127"/>
      <c r="C4" s="127"/>
      <c r="D4" s="127"/>
    </row>
    <row r="5" spans="1:4" ht="15" x14ac:dyDescent="0.25">
      <c r="B5" s="128"/>
      <c r="C5" s="129"/>
      <c r="D5" s="130"/>
    </row>
    <row r="6" spans="1:4" ht="16.5" thickBot="1" x14ac:dyDescent="0.3">
      <c r="B6" s="131"/>
      <c r="C6" s="131"/>
    </row>
    <row r="7" spans="1:4" s="132" customFormat="1" ht="30.75" thickTop="1" x14ac:dyDescent="0.25">
      <c r="B7" s="133" t="str">
        <f>LEFT('T.3.1'!B$1,9)</f>
        <v>Tabla 3.1</v>
      </c>
      <c r="C7" s="134" t="str">
        <f>MID('T.3.1'!B$1,11,300)</f>
        <v>Distribución de las mujeres por región geográfica de nacimiento en la macroencuesta 2024 y en la Estadística continua de población (INE).</v>
      </c>
    </row>
    <row r="8" spans="1:4" s="132" customFormat="1" ht="15" x14ac:dyDescent="0.25">
      <c r="B8" s="135" t="str">
        <f>LEFT('T.3.2'!B$1,9)</f>
        <v>Tabla 3.2</v>
      </c>
      <c r="C8" s="136" t="str">
        <f>MID('T.3.2'!B$1,11,300)</f>
        <v>Distribución porcentual de las mujeres por grupos de edad, según el país de nacimiento (% columna)</v>
      </c>
    </row>
    <row r="9" spans="1:4" s="132" customFormat="1" ht="15" x14ac:dyDescent="0.25">
      <c r="B9" s="135" t="str">
        <f>LEFT('T.3.3'!B$1,9)</f>
        <v>Tabla 3.3</v>
      </c>
      <c r="C9" s="136" t="str">
        <f>MID('T.3.3'!B$1,11,300)</f>
        <v>Distribución porcentual de las mujeres por nivel de formación, según el país de nacimiento (% columna)</v>
      </c>
    </row>
    <row r="10" spans="1:4" s="132" customFormat="1" ht="30" x14ac:dyDescent="0.25">
      <c r="B10" s="135" t="str">
        <f>LEFT('T.3.4'!B$1,9)</f>
        <v>Tabla 3.4</v>
      </c>
      <c r="C10" s="136" t="str">
        <f>MID('T.3.4'!B$1,11,300)</f>
        <v>Distribución porcentual de las mujeres por grado de urbanización del municipio de residencia, según el país de nacimiento (% columna)</v>
      </c>
    </row>
    <row r="11" spans="1:4" s="132" customFormat="1" ht="15" x14ac:dyDescent="0.25">
      <c r="B11" s="135" t="str">
        <f>LEFT('T.3.5'!B$1,9)</f>
        <v>Tabla 3.5</v>
      </c>
      <c r="C11" s="136" t="str">
        <f>MID('T.3.5'!B$1,11,300)</f>
        <v>Distribución porcentual de las mujeres por situación laboral actual, según el país de nacimiento (% columna)</v>
      </c>
    </row>
    <row r="12" spans="1:4" s="132" customFormat="1" ht="15" x14ac:dyDescent="0.25">
      <c r="B12" s="135" t="str">
        <f>LEFT('T.3.6'!B$1,9)</f>
        <v>Tabla 3.6</v>
      </c>
      <c r="C12" s="136" t="str">
        <f>MID('T.3.6'!B$1,11,300)</f>
        <v>Distribución porcentual de las mujeres por nivel de ingresos del hogar, según el país de nacimiento (% columna)</v>
      </c>
    </row>
    <row r="13" spans="1:4" s="132" customFormat="1" ht="15" x14ac:dyDescent="0.25">
      <c r="B13" s="135" t="str">
        <f>LEFT('T.3.7'!B$1,9)</f>
        <v>Tabla 3.7</v>
      </c>
      <c r="C13" s="136" t="str">
        <f>MID('T.3.7'!B$1,11,300)</f>
        <v>Distribución porcentual de las mujeres por su nivel de ingresos, según el país de nacimiento (% columna)</v>
      </c>
    </row>
    <row r="14" spans="1:4" s="132" customFormat="1" ht="15" x14ac:dyDescent="0.25">
      <c r="B14" s="135" t="str">
        <f>LEFT('T.3.8'!B$1,9)</f>
        <v>Tabla 3.8</v>
      </c>
      <c r="C14" s="136" t="str">
        <f>MID('T.3.8'!B$1,11,300)</f>
        <v>Distribución porcentual de las mujeres por la vía de cumplimentación de la entrevista, según el país de nacimiento (% columna)</v>
      </c>
    </row>
    <row r="15" spans="1:4" s="132" customFormat="1" ht="30" x14ac:dyDescent="0.25">
      <c r="B15" s="135" t="str">
        <f>LEFT('T.3.9'!B$1,9)</f>
        <v>Tabla 3.9</v>
      </c>
      <c r="C15" s="136" t="str">
        <f>MID('T.3.9'!B$1,11,300)</f>
        <v>Prevalencia de violencia ejercida por la pareja (actual o pasada) a lo largo de la vida, por tipo de violencia, según el país de nacimiento (%)</v>
      </c>
    </row>
    <row r="16" spans="1:4" s="132" customFormat="1" ht="30" x14ac:dyDescent="0.25">
      <c r="B16" s="135" t="str">
        <f>LEFT('T.3.10'!B$1,10)</f>
        <v>Tabla 3.10</v>
      </c>
      <c r="C16" s="136" t="str">
        <f>MID('T.3.10'!B$1,12,300)</f>
        <v>Prevalencia de violencia ejercida por la pareja (actual o pasada) en los 4 años previos a la entrevista, por tipo de violencia, según el país de nacimiento (%)*</v>
      </c>
    </row>
    <row r="17" spans="2:3" s="132" customFormat="1" ht="30" x14ac:dyDescent="0.25">
      <c r="B17" s="135" t="str">
        <f>LEFT('T.3.11'!B$1,10)</f>
        <v>Tabla 3.11</v>
      </c>
      <c r="C17" s="136" t="str">
        <f>MID('T.3.11'!B$1,12,300)</f>
        <v>Prevalencia de violencia ejercida por la pareja (actual o pasada) en los 12 meses previos a la entrevista, por tipo de violencia, según el país de nacimiento (%)</v>
      </c>
    </row>
    <row r="18" spans="2:3" s="132" customFormat="1" ht="15" x14ac:dyDescent="0.25">
      <c r="B18" s="135" t="str">
        <f>LEFT('T.3.12'!B$1,10)</f>
        <v>Tabla 3.12</v>
      </c>
      <c r="C18" s="136" t="str">
        <f>MID('T.3.12'!B$1,12,300)</f>
        <v>Denuncia de la violencia (VFSEM) de la pareja en la policía o el juzgado, según el país de nacimiento (%)</v>
      </c>
    </row>
    <row r="19" spans="2:3" s="132" customFormat="1" ht="15" customHeight="1" x14ac:dyDescent="0.25">
      <c r="B19" s="135" t="str">
        <f>LEFT('T.3.13'!B$1,10)</f>
        <v>Tabla 3.13</v>
      </c>
      <c r="C19" s="136" t="str">
        <f>MID('T.3.13'!B$1,12,300)</f>
        <v>Contacto con servicios de ayuda formal como consecuencia de la violencia (VFSEM) de la pareja, según el país de nacimiento (%)</v>
      </c>
    </row>
    <row r="20" spans="2:3" s="132" customFormat="1" ht="30" x14ac:dyDescent="0.25">
      <c r="B20" s="135" t="str">
        <f>LEFT('T.3.14'!B$1,10)</f>
        <v>Tabla 3.14</v>
      </c>
      <c r="C20" s="136" t="str">
        <f>MID('T.3.14'!B$1,12,300)</f>
        <v>Contacto con servicios de ayuda formal como consecuencia de la violencia (VFSEM) de la pareja, por tipo de servicio contactado, según el país de nacimiento (%)</v>
      </c>
    </row>
    <row r="21" spans="2:3" s="132" customFormat="1" ht="15" x14ac:dyDescent="0.25">
      <c r="B21" s="135" t="str">
        <f>LEFT('T.3.15'!B$1,10)</f>
        <v>Tabla 3.15</v>
      </c>
      <c r="C21" s="136" t="str">
        <f>MID('T.3.15'!B$1,12,300)</f>
        <v>Personas del entorno a las que la mujer ha contado la violencia (VFSEM) de la pareja, según el país de nacimiento (%)</v>
      </c>
    </row>
    <row r="22" spans="2:3" s="132" customFormat="1" ht="15" x14ac:dyDescent="0.25">
      <c r="B22" s="135" t="str">
        <f>LEFT('T.3.16'!B$1,10)</f>
        <v>Tabla 3.16</v>
      </c>
      <c r="C22" s="136" t="str">
        <f>MID('T.3.16'!B$1,12,300)</f>
        <v>Mujeres que han sufrido VFSEM y han denunciado o buscado ayuda formal o informal, según el país de nacimiento (%)</v>
      </c>
    </row>
    <row r="23" spans="2:3" s="132" customFormat="1" ht="15" x14ac:dyDescent="0.25">
      <c r="B23" s="135" t="str">
        <f>LEFT('T.3.17'!B$1,10)</f>
        <v>Tabla 3.17</v>
      </c>
      <c r="C23" s="136" t="str">
        <f>MID('T.3.17'!B$1,12,300)</f>
        <v>Ruptura de la relación como consecuencia de la violencia de parejas pasadas, según el país de nacimiento (%)</v>
      </c>
    </row>
    <row r="24" spans="2:3" s="132" customFormat="1" ht="30" x14ac:dyDescent="0.25">
      <c r="B24" s="135" t="str">
        <f>LEFT('T.3.18'!B$1,10)</f>
        <v>Tabla 3.18</v>
      </c>
      <c r="C24" s="136" t="str">
        <f>MID('T.3.18'!B$1,12,300)</f>
        <v>Lesiones como consecuencia de la violencia física y/o sexual de alguna pareja (actual o pasada) a lo largo de la vida, según el país de nacimiento (%)</v>
      </c>
    </row>
    <row r="25" spans="2:3" s="132" customFormat="1" ht="15" x14ac:dyDescent="0.25">
      <c r="B25" s="135" t="str">
        <f>LEFT('T.3.19'!B$1,10)</f>
        <v>Tabla 3.19</v>
      </c>
      <c r="C25" s="136" t="str">
        <f>MID('T.3.19'!B$1,12,300)</f>
        <v>Consecuencias psicológicas de la violencia (VFSEM) de la pareja, según el país de nacimiento (%)</v>
      </c>
    </row>
    <row r="26" spans="2:3" s="132" customFormat="1" ht="15" x14ac:dyDescent="0.25">
      <c r="B26" s="135" t="str">
        <f>LEFT('T.3.20'!B$1,10)</f>
        <v>Tabla 3.20</v>
      </c>
      <c r="C26" s="136" t="str">
        <f>MID('T.3.20'!B$1,12,300)</f>
        <v>Tipos de consecuencias psicológicas de los episodios de violencia de la pareja, según el país de nacimiento (%)*</v>
      </c>
    </row>
    <row r="27" spans="2:3" s="132" customFormat="1" ht="15" customHeight="1" x14ac:dyDescent="0.25">
      <c r="B27" s="135" t="str">
        <f>LEFT('T.3.21'!B$1,10)</f>
        <v>Tabla 3.21</v>
      </c>
      <c r="C27" s="136" t="str">
        <f>MID('T.3.21'!B$1,12,300)</f>
        <v>Secuelas físicas y/o psicológicas en la actualidad como consecuencia de la VFSEM de alguna pareja, según el país de nacimiento (%)</v>
      </c>
    </row>
    <row r="28" spans="2:3" s="132" customFormat="1" ht="30" x14ac:dyDescent="0.25">
      <c r="B28" s="135" t="str">
        <f>LEFT('T.3.22'!B$1,10)</f>
        <v>Tabla 3.22</v>
      </c>
      <c r="C28" s="136" t="str">
        <f>MID('T.3.22'!B$1,12,300)</f>
        <v>Consumo de sustancias (medicamentos, alcohol o drogas) para afrontar los episodios de (VFSEM) de la pareja, según el país de nacimiento (%)</v>
      </c>
    </row>
    <row r="29" spans="2:3" s="132" customFormat="1" ht="15" x14ac:dyDescent="0.25">
      <c r="B29" s="135" t="str">
        <f>LEFT('T.3.23'!B$1,10)</f>
        <v>Tabla 3.23</v>
      </c>
      <c r="C29" s="136" t="str">
        <f>MID('T.3.23'!B$1,12,300)</f>
        <v>Absentismo laboral como consecuencia de la violencia (VFSEM) de la pareja, según el país de nacimiento (%)</v>
      </c>
    </row>
    <row r="30" spans="2:3" s="132" customFormat="1" ht="30" x14ac:dyDescent="0.25">
      <c r="B30" s="135" t="str">
        <f>LEFT('T.3.24'!B$1,10)</f>
        <v>Tabla 3.24</v>
      </c>
      <c r="C30" s="136" t="str">
        <f>MID('T.3.24'!B$1,12,300)</f>
        <v>Prevalencia de la violencia física fuera de la pareja a lo largo de la vida, en los últimos 4 años, en los últimos 12 meses y en la infancia, según el país de nacimiento (%)</v>
      </c>
    </row>
    <row r="31" spans="2:3" s="132" customFormat="1" ht="15" x14ac:dyDescent="0.25">
      <c r="B31" s="135" t="str">
        <f>LEFT('T.3.25'!B$1,10)</f>
        <v>Tabla 3.25</v>
      </c>
      <c r="C31" s="136" t="str">
        <f>MID('T.3.25'!B$1,12,300)</f>
        <v>Frecuencia (una vez/más de una vez) de la violencia física fuera del ámbito de la pareja, según el país de nacimiento (%)</v>
      </c>
    </row>
    <row r="32" spans="2:3" s="132" customFormat="1" ht="15" x14ac:dyDescent="0.25">
      <c r="B32" s="135" t="str">
        <f>LEFT('T.3.26'!B$1,10)</f>
        <v>Tabla 3.26</v>
      </c>
      <c r="C32" s="136" t="str">
        <f>MID('T.3.26'!B$1,12,300)</f>
        <v>Número de personas agresoras, según el país de nacimiento (%)</v>
      </c>
    </row>
    <row r="33" spans="2:3" s="132" customFormat="1" ht="30" x14ac:dyDescent="0.25">
      <c r="B33" s="135" t="str">
        <f>LEFT('T.3.27'!B$1,10)</f>
        <v>Tabla 3.27</v>
      </c>
      <c r="C33" s="136" t="str">
        <f>MID('T.3.27'!B$1,12,300)</f>
        <v>Mujeres víctimas de violencia física fuera del ámbito de la pareja a lo largo de la vida, según el vínculo con el agresor, desagregadas por el país de nacimiento* (%)</v>
      </c>
    </row>
    <row r="34" spans="2:3" s="132" customFormat="1" ht="30" x14ac:dyDescent="0.25">
      <c r="B34" s="135" t="str">
        <f>LEFT('T.3.28'!B$1,10)</f>
        <v>Tabla 3.28</v>
      </c>
      <c r="C34" s="136" t="str">
        <f>MID('T.3.28'!B$1,12,300)</f>
        <v>Denuncia, búsqueda de ayuda formal o informal como consecuencia de la violencia física fuera de la pareja, según el país de nacimiento (%)</v>
      </c>
    </row>
    <row r="35" spans="2:3" s="132" customFormat="1" ht="15" x14ac:dyDescent="0.25">
      <c r="B35" s="135" t="str">
        <f>LEFT('T.3.29'!B$1,10)</f>
        <v>Tabla 3.29</v>
      </c>
      <c r="C35" s="136" t="str">
        <f>MID('T.3.29'!B$1,12,300)</f>
        <v>Lesiones físicas y consecuencias psicológicas de la violencia física fuera del ámbito de la pareja, según el país de nacimiento (%)</v>
      </c>
    </row>
    <row r="36" spans="2:3" s="132" customFormat="1" ht="15" customHeight="1" x14ac:dyDescent="0.25">
      <c r="B36" s="135" t="str">
        <f>LEFT('T.3.30'!B$1,10)</f>
        <v>Tabla 3.30</v>
      </c>
      <c r="C36" s="136" t="str">
        <f>MID('T.3.30'!B$1,12,300)</f>
        <v>Secuelas en la actualidad como consecuencia de la violencia física fuera del ámbito de la pareja, según el país de nacimiento (%)</v>
      </c>
    </row>
    <row r="37" spans="2:3" s="132" customFormat="1" ht="15" x14ac:dyDescent="0.25">
      <c r="B37" s="135" t="str">
        <f>LEFT('T.3.31'!B$1,10)</f>
        <v>Tabla 3.31</v>
      </c>
      <c r="C37" s="136" t="str">
        <f>MID('T.3.31'!B$1,12,300)</f>
        <v>Absentismo laboral como consecuencia de la violencia física fuera del ámbito de la pareja, según el país de nacimiento (% fila)</v>
      </c>
    </row>
    <row r="38" spans="2:3" s="132" customFormat="1" ht="30" x14ac:dyDescent="0.25">
      <c r="B38" s="135" t="str">
        <f>LEFT('T.3.32'!B$1,10)</f>
        <v>Tabla 3.32</v>
      </c>
      <c r="C38" s="136" t="str">
        <f>MID('T.3.32'!B$1,12,300)</f>
        <v>Prevalencia de la violencia sexual fuera de la pareja a lo largo de la vida, en los últimos 4 años, en los últimos 12 meses y en la infancia, según el país de nacimiento (%)</v>
      </c>
    </row>
    <row r="39" spans="2:3" s="132" customFormat="1" ht="30" x14ac:dyDescent="0.25">
      <c r="B39" s="135" t="str">
        <f>LEFT('T.3.33'!B$1,10)</f>
        <v>Tabla 3.33</v>
      </c>
      <c r="C39" s="136" t="str">
        <f>MID('T.3.33'!B$1,12,300)</f>
        <v>Prevalencia de las violaciones fuera de la pareja a lo largo de la vida, en los últimos 4 años, en los últimos 12 meses y en la infancia, según el país de nacimiento (%)</v>
      </c>
    </row>
    <row r="40" spans="2:3" s="132" customFormat="1" ht="30" x14ac:dyDescent="0.25">
      <c r="B40" s="135" t="str">
        <f>LEFT('T.3.34'!B$1,10)</f>
        <v>Tabla 3.34</v>
      </c>
      <c r="C40" s="136" t="str">
        <f>MID('T.3.34'!B$1,12,300)</f>
        <v>Prevalencia de los intentos de violación fuera de la pareja a lo largo de la vida, en los últimos 4 años, en los últimos 12 meses y en la infancia, según el país de nacimiento (%)</v>
      </c>
    </row>
    <row r="41" spans="2:3" s="132" customFormat="1" ht="30" x14ac:dyDescent="0.25">
      <c r="B41" s="135" t="str">
        <f>LEFT('T.3.35'!B$1,10)</f>
        <v>Tabla 3.35</v>
      </c>
      <c r="C41" s="136" t="str">
        <f>MID('T.3.35'!B$1,12,300)</f>
        <v>Prevalencia de otras formas de violencia sexual fuera del ámbito de la pareja distintas de la violación y de los intentos de violación a lo largo de la vida, en los últimos 4 años, en los últimos 12 meses y en la infancia, según el país de nacimiento (%)</v>
      </c>
    </row>
    <row r="42" spans="2:3" s="132" customFormat="1" ht="30" customHeight="1" x14ac:dyDescent="0.25">
      <c r="B42" s="135" t="str">
        <f>LEFT('T.3.36'!B$1,10)</f>
        <v>Tabla 3.36</v>
      </c>
      <c r="C42" s="136" t="str">
        <f>MID('T.3.36'!B$1,12,300)</f>
        <v>Mujeres víctimas de cada tipo de violencia sexual (violaciones, intentos de violación, otras formas de violencia sexual) fuera del ámbito de la pareja a lo largo de la vida, según el vínculo que las une con el agresor, desagregadas por el país de nacimiento (%)*</v>
      </c>
    </row>
    <row r="43" spans="2:3" s="132" customFormat="1" ht="30" x14ac:dyDescent="0.25">
      <c r="B43" s="135" t="str">
        <f>LEFT('T.3.37'!B$1,10)</f>
        <v>Tabla 3.37</v>
      </c>
      <c r="C43" s="136" t="str">
        <f>MID('T.3.37'!B$1,12,300)</f>
        <v>Mujeres víctimas de cada tipo de violencia sexual (violaciones, intentos de violación, otras formas de violencia sexual) fuera del ámbito de la pareja a lo largo de la vida, según el lugar de la agresión, desagregadas por el país de nacimiento (%)*</v>
      </c>
    </row>
    <row r="44" spans="2:3" s="132" customFormat="1" ht="30" x14ac:dyDescent="0.25">
      <c r="B44" s="135" t="str">
        <f>LEFT('T.3.38'!B$1,10)</f>
        <v>Tabla 3.38</v>
      </c>
      <c r="C44" s="136" t="str">
        <f>MID('T.3.38'!B$1,12,300)</f>
        <v>Denuncia, búsqueda de ayuda formal o informal como consecuencia de la violencia sexual fuera de la pareja, según el país de nacimiento (%)</v>
      </c>
    </row>
    <row r="45" spans="2:3" s="132" customFormat="1" ht="15" x14ac:dyDescent="0.25">
      <c r="B45" s="135" t="str">
        <f>LEFT('T.3.39'!B$1,10)</f>
        <v>Tabla 3.39</v>
      </c>
      <c r="C45" s="136" t="str">
        <f>MID('T.3.39'!B$1,12,300)</f>
        <v>Lesiones como consecuencia de la violencia sexual fuera de la pareja a lo largo de la vida, según el país de nacimiento (%)</v>
      </c>
    </row>
    <row r="46" spans="2:3" s="132" customFormat="1" ht="15" x14ac:dyDescent="0.25">
      <c r="B46" s="135" t="str">
        <f>LEFT('T.3.40'!B$1,10)</f>
        <v>Tabla 3.40</v>
      </c>
      <c r="C46" s="136" t="str">
        <f>MID('T.3.40'!B$1,12,300)</f>
        <v>Consecuencias psicológicas de la violencia sexual fuera de la pareja, según el país de nacimiento (%)</v>
      </c>
    </row>
    <row r="47" spans="2:3" s="132" customFormat="1" ht="30" x14ac:dyDescent="0.25">
      <c r="B47" s="135" t="str">
        <f>LEFT('T.3.41'!B$1,10)</f>
        <v>Tabla 3.41</v>
      </c>
      <c r="C47" s="136" t="str">
        <f>MID('T.3.41'!B$1,12,300)</f>
        <v>Secuelas físicas y/o psicológicas en la actualidad como consecuencia de la violencia sexual fuera de la pareja, según el país de nacimiento (%)</v>
      </c>
    </row>
    <row r="48" spans="2:3" s="132" customFormat="1" ht="30" x14ac:dyDescent="0.25">
      <c r="B48" s="135" t="str">
        <f>LEFT('T.3.42'!B$1,10)</f>
        <v>Tabla 3.42</v>
      </c>
      <c r="C48" s="136" t="str">
        <f>MID('T.3.42'!B$1,12,300)</f>
        <v>Consumo de sustancias (medicamentos, alcohol o drogas) para afrontar los episodios de violencia sexual fuera la pareja, según el país de nacimiento (%)</v>
      </c>
    </row>
    <row r="49" spans="2:3" s="132" customFormat="1" ht="15" x14ac:dyDescent="0.25">
      <c r="B49" s="135" t="str">
        <f>LEFT('T.3.43'!B$1,10)</f>
        <v>Tabla 3.43</v>
      </c>
      <c r="C49" s="136" t="str">
        <f>MID('T.3.43'!B$1,12,300)</f>
        <v>Absentismo laboral como consecuencia de la violencia sexual fuera de la pareja, según el país de nacimiento (%)</v>
      </c>
    </row>
    <row r="50" spans="2:3" s="132" customFormat="1" ht="30" x14ac:dyDescent="0.25">
      <c r="B50" s="135" t="str">
        <f>LEFT('T.3.44'!B$1,10)</f>
        <v>Tabla 3.44</v>
      </c>
      <c r="C50" s="136" t="str">
        <f>MID('T.3.44'!B$1,12,300)</f>
        <v>Prevalencia del acoso sexual a lo largo de la vida, en los últimos 4 años, en los últimos 12 meses y en la infancia, según el país de nacimiento (%)</v>
      </c>
    </row>
    <row r="51" spans="2:3" s="132" customFormat="1" ht="30" x14ac:dyDescent="0.25">
      <c r="B51" s="135" t="str">
        <f>LEFT('T.3.45'!B$1,10)</f>
        <v>Tabla 3.45</v>
      </c>
      <c r="C51" s="136" t="str">
        <f>MID('T.3.45'!B$1,12,300)</f>
        <v>Distribución de las mujeres que han sufrido acoso sexual según si en la agresión participaron una o varias personas, por país de nacimiento (%)</v>
      </c>
    </row>
    <row r="52" spans="2:3" s="132" customFormat="1" ht="15" x14ac:dyDescent="0.25">
      <c r="B52" s="135" t="str">
        <f>LEFT('T.3.46'!B$1,10)</f>
        <v>Tabla 3.46</v>
      </c>
      <c r="C52" s="136" t="str">
        <f>MID('T.3.46'!B$1,12,300)</f>
        <v>Denuncia, búsqueda de ayuda formal o informal como consecuencia del acoso sexual, según el país de nacimiento (%)</v>
      </c>
    </row>
    <row r="53" spans="2:3" s="132" customFormat="1" ht="15" x14ac:dyDescent="0.25">
      <c r="B53" s="135" t="str">
        <f>LEFT('T.3.47'!B$1,10)</f>
        <v>Tabla 3.47</v>
      </c>
      <c r="C53" s="136" t="str">
        <f>MID('T.3.47'!B$1,12,300)</f>
        <v>Lesiones físicas y consecuencias psicológicas del acoso sexual, según el país de nacimiento (%)</v>
      </c>
    </row>
    <row r="54" spans="2:3" s="132" customFormat="1" ht="15" x14ac:dyDescent="0.25">
      <c r="B54" s="135" t="str">
        <f>LEFT('T.3.48'!B$1,10)</f>
        <v>Tabla 3.48</v>
      </c>
      <c r="C54" s="136" t="str">
        <f>MID('T.3.48'!B$1,12,300)</f>
        <v>Secuelas en la actualidad como consecuencia del acoso sexual, según el país de nacimiento (%)</v>
      </c>
    </row>
    <row r="55" spans="2:3" s="132" customFormat="1" ht="30" x14ac:dyDescent="0.25">
      <c r="B55" s="135" t="str">
        <f>LEFT('T.3.49'!B$1,10)</f>
        <v>Tabla 3.49</v>
      </c>
      <c r="C55" s="136" t="str">
        <f>MID('T.3.49'!B$1,12,300)</f>
        <v>Prevalencia del acoso no sexual a lo largo de la vida, en los últimos 4 años, en los últimos 12 meses y en la infancia, según el país de nacimiento (%)</v>
      </c>
    </row>
    <row r="56" spans="2:3" s="132" customFormat="1" ht="15" x14ac:dyDescent="0.25">
      <c r="B56" s="135" t="str">
        <f>LEFT('T.3.50'!B$1,10)</f>
        <v>Tabla 3.50</v>
      </c>
      <c r="C56" s="136" t="str">
        <f>MID('T.3.50'!B$1,12,300)</f>
        <v>Denuncia, búsqueda de ayuda formal o informal como consecuencia del acoso no sexual, según el país de nacimiento (%)</v>
      </c>
    </row>
    <row r="57" spans="2:3" s="132" customFormat="1" ht="15" x14ac:dyDescent="0.25">
      <c r="B57" s="135" t="str">
        <f>LEFT('T.3.51'!B$1,10)</f>
        <v>Tabla 3.51</v>
      </c>
      <c r="C57" s="136" t="str">
        <f>MID('T.3.51'!B$1,12,300)</f>
        <v>Lesiones físicas y consecuencias psicológicas del acoso no sexual, según el país de nacimiento (%)</v>
      </c>
    </row>
    <row r="58" spans="2:3" s="132" customFormat="1" ht="15" x14ac:dyDescent="0.25">
      <c r="B58" s="135" t="str">
        <f>LEFT('T.3.52'!B$1,10)</f>
        <v>Tabla 3.52</v>
      </c>
      <c r="C58" s="136" t="str">
        <f>MID('T.3.52'!B$1,12,300)</f>
        <v>Secuelas en la actualidad como consecuencia del acoso no sexual, según el país de nacimiento (%)</v>
      </c>
    </row>
    <row r="59" spans="2:3" s="132" customFormat="1" ht="15.75" thickBot="1" x14ac:dyDescent="0.3">
      <c r="B59" s="137" t="str">
        <f>LEFT('T.3.53'!B$1,10)</f>
        <v>Tabla 3.53</v>
      </c>
      <c r="C59" s="138" t="str">
        <f>MID('T.3.53'!B$1,12,300)</f>
        <v>Prevalencia del acoso reiterado y del acoso digital a lo largo de la vida, según el país de nacimiento (%)</v>
      </c>
    </row>
    <row r="60" spans="2:3" ht="13.5" thickTop="1" x14ac:dyDescent="0.25"/>
  </sheetData>
  <mergeCells count="2">
    <mergeCell ref="B2:C2"/>
    <mergeCell ref="B3:C3"/>
  </mergeCells>
  <hyperlinks>
    <hyperlink ref="B7" location="T.3.1!B1" display="T.3.1!B1" xr:uid="{29A78711-4267-4227-BE50-E3B82CE0DADF}"/>
    <hyperlink ref="B8" location="T.3.2!B1" display="T.3.2!B1" xr:uid="{BBD8220D-3D62-4C07-8EBA-AD650B24EFA8}"/>
    <hyperlink ref="B9:B16" location="T.1.1!B1" display="T.1.1!B1" xr:uid="{950D6094-ADF6-4CCF-A292-2143ED99F5DD}"/>
    <hyperlink ref="B9" location="T.3.3!B1" display="T.3.3!B1" xr:uid="{565D9251-EABC-4B60-9AF4-80E6F127CE34}"/>
    <hyperlink ref="B10" location="T.3.4!B1" display="T.3.4!B1" xr:uid="{1F0C89CC-0302-41BC-9233-49232C020D2C}"/>
    <hyperlink ref="B11" location="T.3.5!B1" display="T.3.5!B1" xr:uid="{42898371-7C47-432B-834C-0138765874DD}"/>
    <hyperlink ref="B12" location="T.3.6!B1" display="T.3.6!B1" xr:uid="{8BBD74EB-475E-4AC4-B64D-326C09033695}"/>
    <hyperlink ref="B13" location="T.3.7!B1" display="T.3.7!B1" xr:uid="{99EA1A02-4BCE-4B3D-8722-E137161BCDF0}"/>
    <hyperlink ref="B14" location="T.3.8!B1" display="T.3.8!B1" xr:uid="{77A99C92-EDC4-468E-8443-FA0355552D5C}"/>
    <hyperlink ref="B15" location="T.3.9!B1" display="T.3.9!B1" xr:uid="{21E0A4DC-DA00-4931-8AF2-0BB7F5887898}"/>
    <hyperlink ref="B16" location="T.3.10!B1" display="T.3.10!B1" xr:uid="{AADD89FC-96A2-41C2-9F0C-FD945815BD23}"/>
    <hyperlink ref="B17:B25" location="T.1.1!B1" display="T.1.1!B1" xr:uid="{3DE3CFC0-B243-4B1A-866D-D2BC42651F46}"/>
    <hyperlink ref="B17" location="T.3.11!B1" display="T.3.11!B1" xr:uid="{653FF049-2F73-4614-B74B-4A414D261C56}"/>
    <hyperlink ref="B18" location="T.3.12!B1" display="T.3.12!B1" xr:uid="{EDA1CF27-495E-4353-B8DA-5E2E6D7E9426}"/>
    <hyperlink ref="B19" location="T.3.13!B1" display="T.3.13!B1" xr:uid="{B7836836-239E-4DA1-B511-55CEB6FF60D7}"/>
    <hyperlink ref="B20" location="T.3.14!B1" display="T.3.14!B1" xr:uid="{7EE4608D-C830-4277-BEC5-4511CA5899F3}"/>
    <hyperlink ref="B21" location="T.3.15!B1" display="T.3.15!B1" xr:uid="{F3E32317-94D4-45CA-A717-E9FFDF4D061E}"/>
    <hyperlink ref="B22" location="T.3.16!B1" display="T.3.16!B1" xr:uid="{7C646A5F-09B7-4817-B7B7-FA70C9AF86E0}"/>
    <hyperlink ref="B23" location="T.3.17!B1" display="T.3.17!B1" xr:uid="{213644AC-7F3B-47EA-9CDB-8B87ADB63CB4}"/>
    <hyperlink ref="B24" location="T.3.18!B1" display="T.3.18!B1" xr:uid="{8A557E67-99B5-414B-8125-F8D3A5F7CA5A}"/>
    <hyperlink ref="B25" location="T.3.19!B1" display="T.3.19!B1" xr:uid="{31B7833A-A34B-4129-8293-58D3D3E1DBC5}"/>
    <hyperlink ref="B26" location="T.3.20!B1" display="T.3.20!B1" xr:uid="{588A74CD-06F9-482C-BB63-46AC4E130A37}"/>
    <hyperlink ref="B27:B35" location="T.1.1!B1" display="T.1.1!B1" xr:uid="{EF21F1D8-A94F-480B-A539-DFD31E173EF3}"/>
    <hyperlink ref="B27" location="T.3.21!B1" display="T.3.21!B1" xr:uid="{E193796C-70B0-4F0D-B56E-9038853824A4}"/>
    <hyperlink ref="B28" location="T.3.22!B1" display="T.3.22!B1" xr:uid="{4C00DD59-6188-4D70-AAA7-CE6E25429F47}"/>
    <hyperlink ref="B29" location="T.3.23!B1" display="T.3.23!B1" xr:uid="{AD971C39-2108-40C5-AF70-EBF346E51E66}"/>
    <hyperlink ref="B30" location="T.3.24!B1" display="T.3.24!B1" xr:uid="{7FCBA3D9-7AE2-4972-8EC5-F703018124E2}"/>
    <hyperlink ref="B31" location="T.3.25!B1" display="T.3.25!B1" xr:uid="{F833E7AF-2F50-4CF5-A2A9-63E26CE53313}"/>
    <hyperlink ref="B32" location="T.3.26!B1" display="T.3.26!B1" xr:uid="{20CD9799-DD0C-4BFD-884B-657D909647F2}"/>
    <hyperlink ref="B33" location="T.3.27!B1" display="T.3.27!B1" xr:uid="{119DF34E-A0B6-47C5-B52F-38788E4DAF23}"/>
    <hyperlink ref="B34" location="T.3.28!B1" display="T.3.28!B1" xr:uid="{44129652-9488-4BE3-8645-F8EF573C5B80}"/>
    <hyperlink ref="B35" location="T.3.29!B1" display="T.3.29!B1" xr:uid="{3DBF1ED2-5D1B-4B17-A473-FB94BF344718}"/>
    <hyperlink ref="B36" location="T.3.30!B1" display="T.3.30!B1" xr:uid="{A995A600-EB21-4AF7-B39B-39BBECDD179E}"/>
    <hyperlink ref="B37:B45" location="T.1.1!B1" display="T.1.1!B1" xr:uid="{0AA1BFA7-C01F-453C-8C31-BAC91B589467}"/>
    <hyperlink ref="B37" location="T.3.31!B1" display="T.3.31!B1" xr:uid="{4818D199-F39E-4BA2-B375-6C205497E544}"/>
    <hyperlink ref="B38" location="T.3.32!B1" display="T.3.32!B1" xr:uid="{8361AD2D-416D-48D3-8F87-8F6287A6BE90}"/>
    <hyperlink ref="B39" location="T.3.33!B1" display="T.3.33!B1" xr:uid="{3C6D96ED-8CD1-4CFD-8223-6345216B6F36}"/>
    <hyperlink ref="B40" location="T.3.34!B1" display="T.3.34!B1" xr:uid="{0E60548B-56A5-42B9-8DEA-367F8C9E8A65}"/>
    <hyperlink ref="B41" location="T.3.35!B1" display="T.3.35!B1" xr:uid="{D15D541F-331D-4B99-A5C8-1C5B2E679212}"/>
    <hyperlink ref="B42" location="T.3.36!B1" display="T.3.36!B1" xr:uid="{BA0D81CB-D0DC-42E9-A7CB-40D1DF2C8598}"/>
    <hyperlink ref="B43" location="T.3.37!B1" display="T.3.37!B1" xr:uid="{06E262D7-AA56-482B-8EF9-E1E0E2ACB253}"/>
    <hyperlink ref="B44" location="T.3.38!B1" display="T.3.38!B1" xr:uid="{24C0D85B-1FFA-4E6E-BD2E-DC1744F031A6}"/>
    <hyperlink ref="B45" location="T.3.39!B1" display="T.3.39!B1" xr:uid="{7390155B-882F-4E08-9382-ED72784B06E3}"/>
    <hyperlink ref="B46" location="T.3.40!B1" display="T.3.40!B1" xr:uid="{7EEBFB5C-D732-4C11-9653-AE03A35647E0}"/>
    <hyperlink ref="B47:B55" location="T.1.1!B1" display="T.1.1!B1" xr:uid="{3D6DE532-C027-41A9-95EB-EDB346865CE8}"/>
    <hyperlink ref="B47" location="T.3.41!B1" display="T.3.41!B1" xr:uid="{711565FE-9AB4-4EAC-AC5B-D4BE25D52B33}"/>
    <hyperlink ref="B48" location="T.3.42!B1" display="T.3.42!B1" xr:uid="{E306C8E1-7B68-4F13-8BFA-9D4E6D8578C3}"/>
    <hyperlink ref="B49" location="T.3.43!B1" display="T.3.43!B1" xr:uid="{E3029AFC-ECC8-4E80-8E49-84C02FA5B844}"/>
    <hyperlink ref="B50" location="T.3.44!B1" display="T.3.44!B1" xr:uid="{198FB96D-3EBF-4C4D-AF21-01FE91EB7E01}"/>
    <hyperlink ref="B51" location="T.3.45!B1" display="T.3.45!B1" xr:uid="{FDCDF78D-84F7-4850-B62E-B60BED44BF10}"/>
    <hyperlink ref="B52" location="T.3.46!B1" display="T.3.46!B1" xr:uid="{47AC8E08-10BA-4958-A5BF-D7C464CA789D}"/>
    <hyperlink ref="B53" location="T.3.47!B1" display="T.3.47!B1" xr:uid="{8943475C-83F8-4539-A5C7-CA5FCCB0B8AE}"/>
    <hyperlink ref="B54" location="T.3.48!B1" display="T.3.48!B1" xr:uid="{2A54F927-4874-4569-B0EE-A9991E5202E3}"/>
    <hyperlink ref="B55" location="T.3.49!B1" display="T.3.49!B1" xr:uid="{81C43FB5-6AE6-48A5-A36E-A54F4D904FD0}"/>
    <hyperlink ref="B56" location="T.3.50!B1" display="T.3.50!B1" xr:uid="{7EB4D4CB-C524-4F79-8405-9F37257C67B5}"/>
    <hyperlink ref="B57:B59" location="T.1.1!B1" display="T.1.1!B1" xr:uid="{64991586-816B-40EB-845F-6F9FC0A03E4C}"/>
    <hyperlink ref="B57" location="T.3.51!B1" display="T.3.51!B1" xr:uid="{D0E55BB1-95CC-48C4-8B3B-637B62764A43}"/>
    <hyperlink ref="B58" location="T.3.52!B1" display="T.3.52!B1" xr:uid="{459EFF56-33B1-47AE-AE76-1F160E3F5C8D}"/>
    <hyperlink ref="B59" location="T.3.53!B1" display="T.3.53!B1" xr:uid="{A71AF6FA-1145-4B73-AE02-47F7ACF4D7F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64B72-CD77-40DE-99E5-552E91DA85B9}">
  <dimension ref="B1:L8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14" style="2" customWidth="1"/>
    <col min="3" max="3" width="4" style="9" customWidth="1"/>
    <col min="4" max="4" width="35.42578125" style="9" customWidth="1"/>
    <col min="5" max="5" width="6.7109375" style="11" customWidth="1"/>
    <col min="6" max="6" width="3.7109375" style="10" customWidth="1"/>
    <col min="7" max="7" width="6.7109375" style="11" customWidth="1"/>
    <col min="8" max="8" width="3.7109375" style="10" customWidth="1"/>
    <col min="9" max="9" width="6.7109375" style="11" customWidth="1"/>
    <col min="10" max="10" width="3.7109375" style="10" customWidth="1"/>
    <col min="11" max="11" width="6.7109375" style="11" customWidth="1"/>
    <col min="12" max="12" width="3.7109375" style="10" customWidth="1"/>
    <col min="13" max="21" width="11.42578125" style="9"/>
    <col min="22" max="22" width="4.42578125" style="9" customWidth="1"/>
    <col min="23" max="16384" width="11.42578125" style="9"/>
  </cols>
  <sheetData>
    <row r="1" spans="2:12" ht="15.75" customHeight="1" x14ac:dyDescent="0.25">
      <c r="B1" s="20" t="s">
        <v>123</v>
      </c>
      <c r="E1" s="9"/>
      <c r="F1" s="84"/>
      <c r="G1" s="9"/>
      <c r="H1" s="84"/>
      <c r="I1" s="9"/>
      <c r="J1" s="84"/>
      <c r="K1" s="9"/>
      <c r="L1" s="84"/>
    </row>
    <row r="2" spans="2:12" ht="15.75" customHeight="1" thickBot="1" x14ac:dyDescent="0.3">
      <c r="B2" s="9"/>
      <c r="E2" s="9"/>
      <c r="F2" s="84"/>
      <c r="G2" s="9"/>
      <c r="H2" s="84"/>
      <c r="I2" s="9"/>
      <c r="J2" s="84"/>
      <c r="K2" s="9"/>
      <c r="L2" s="84"/>
    </row>
    <row r="3" spans="2:12" ht="28.5" customHeight="1" thickBot="1" x14ac:dyDescent="0.3">
      <c r="B3" s="27"/>
      <c r="C3" s="27"/>
      <c r="D3" s="27"/>
      <c r="E3" s="157" t="s">
        <v>40</v>
      </c>
      <c r="F3" s="158"/>
      <c r="G3" s="157" t="s">
        <v>41</v>
      </c>
      <c r="H3" s="158"/>
      <c r="I3" s="157" t="s">
        <v>42</v>
      </c>
      <c r="J3" s="158"/>
      <c r="K3" s="157" t="s">
        <v>198</v>
      </c>
      <c r="L3" s="158"/>
    </row>
    <row r="4" spans="2:12" ht="15" customHeight="1" x14ac:dyDescent="0.25">
      <c r="B4" s="6" t="s">
        <v>33</v>
      </c>
      <c r="C4" s="2" t="s">
        <v>17</v>
      </c>
      <c r="E4" s="77">
        <v>1.2978721806363809</v>
      </c>
      <c r="G4" s="77">
        <v>13.039697115777937</v>
      </c>
      <c r="I4" s="77">
        <v>8.9064941912956641</v>
      </c>
      <c r="K4" s="77">
        <v>8.1682421592822063</v>
      </c>
    </row>
    <row r="5" spans="2:12" ht="15" customHeight="1" x14ac:dyDescent="0.25">
      <c r="B5" s="6"/>
      <c r="C5" s="17" t="s">
        <v>18</v>
      </c>
      <c r="D5" s="86"/>
      <c r="E5" s="77">
        <v>2.2855771742899198</v>
      </c>
      <c r="G5" s="77">
        <v>19.894575159863702</v>
      </c>
      <c r="I5" s="77">
        <v>14.518905308972403</v>
      </c>
      <c r="K5" s="77">
        <v>13.297817433875471</v>
      </c>
    </row>
    <row r="6" spans="2:12" ht="15" customHeight="1" x14ac:dyDescent="0.25">
      <c r="B6" s="6"/>
      <c r="C6" s="86"/>
      <c r="D6" s="86" t="s">
        <v>105</v>
      </c>
      <c r="E6" s="77">
        <v>1.8467060541603608</v>
      </c>
      <c r="F6" s="10" t="s">
        <v>4</v>
      </c>
      <c r="G6" s="77">
        <v>14.646005534707195</v>
      </c>
      <c r="I6" s="77">
        <v>10.888211077447872</v>
      </c>
      <c r="K6" s="77">
        <v>10.242404474851039</v>
      </c>
    </row>
    <row r="7" spans="2:12" ht="15" customHeight="1" x14ac:dyDescent="0.25">
      <c r="B7" s="6"/>
      <c r="D7" s="9" t="s">
        <v>106</v>
      </c>
      <c r="E7" s="77" t="s">
        <v>12</v>
      </c>
      <c r="G7" s="77">
        <v>18.584143695607374</v>
      </c>
      <c r="H7" s="10" t="s">
        <v>4</v>
      </c>
      <c r="I7" s="77">
        <v>6.0889983476267702</v>
      </c>
      <c r="K7" s="77">
        <v>5.3104328675865062</v>
      </c>
    </row>
    <row r="8" spans="2:12" ht="15" customHeight="1" x14ac:dyDescent="0.25">
      <c r="B8" s="6"/>
      <c r="D8" s="9" t="s">
        <v>107</v>
      </c>
      <c r="E8" s="77" t="s">
        <v>12</v>
      </c>
      <c r="G8" s="77">
        <v>21.002317131983247</v>
      </c>
      <c r="I8" s="77">
        <v>17.47971255017962</v>
      </c>
      <c r="K8" s="77">
        <v>15.641427877076312</v>
      </c>
    </row>
    <row r="9" spans="2:12" ht="15" customHeight="1" x14ac:dyDescent="0.25">
      <c r="B9" s="6"/>
      <c r="C9" s="86"/>
      <c r="D9" s="86" t="s">
        <v>108</v>
      </c>
      <c r="E9" s="77">
        <v>3.6417158237100624</v>
      </c>
      <c r="F9" s="10" t="s">
        <v>4</v>
      </c>
      <c r="G9" s="77">
        <v>23.421291556265334</v>
      </c>
      <c r="I9" s="77">
        <v>19.857019678418194</v>
      </c>
      <c r="K9" s="77">
        <v>18.526267430202548</v>
      </c>
    </row>
    <row r="10" spans="2:12" ht="15" customHeight="1" x14ac:dyDescent="0.25">
      <c r="B10" s="6"/>
      <c r="C10" s="86"/>
      <c r="D10" s="86" t="s">
        <v>109</v>
      </c>
      <c r="E10" s="77" t="s">
        <v>12</v>
      </c>
      <c r="G10" s="77">
        <v>9.229844127088656</v>
      </c>
      <c r="H10" s="10" t="s">
        <v>4</v>
      </c>
      <c r="I10" s="77">
        <v>5.2094378919580304</v>
      </c>
      <c r="J10" s="10" t="s">
        <v>4</v>
      </c>
      <c r="K10" s="77">
        <v>4.5734976096003379</v>
      </c>
      <c r="L10" s="10" t="s">
        <v>4</v>
      </c>
    </row>
    <row r="11" spans="2:12" ht="15" customHeight="1" x14ac:dyDescent="0.25">
      <c r="B11" s="82"/>
      <c r="C11" s="87"/>
      <c r="D11" s="87"/>
      <c r="E11" s="152" t="s">
        <v>37</v>
      </c>
      <c r="F11" s="153"/>
      <c r="G11" s="152" t="s">
        <v>13</v>
      </c>
      <c r="H11" s="153"/>
      <c r="I11" s="152" t="s">
        <v>13</v>
      </c>
      <c r="J11" s="153"/>
      <c r="K11" s="152" t="s">
        <v>13</v>
      </c>
      <c r="L11" s="154"/>
    </row>
    <row r="12" spans="2:12" ht="15" customHeight="1" x14ac:dyDescent="0.25">
      <c r="B12" s="6" t="s">
        <v>34</v>
      </c>
      <c r="C12" s="2" t="s">
        <v>17</v>
      </c>
      <c r="E12" s="77">
        <v>1.9863812390558646</v>
      </c>
      <c r="G12" s="77">
        <v>11.564601616141609</v>
      </c>
      <c r="I12" s="77">
        <v>8.3308901384765619</v>
      </c>
      <c r="K12" s="77">
        <v>7.6403494564625447</v>
      </c>
    </row>
    <row r="13" spans="2:12" ht="15" customHeight="1" x14ac:dyDescent="0.25">
      <c r="B13" s="6"/>
      <c r="C13" s="17" t="s">
        <v>18</v>
      </c>
      <c r="D13" s="86"/>
      <c r="E13" s="77">
        <v>2.6406745731660282</v>
      </c>
      <c r="G13" s="77">
        <v>10.837238202057664</v>
      </c>
      <c r="I13" s="77">
        <v>8.7947359617734246</v>
      </c>
      <c r="K13" s="77">
        <v>8.055069628874076</v>
      </c>
    </row>
    <row r="14" spans="2:12" ht="15" customHeight="1" x14ac:dyDescent="0.25">
      <c r="B14" s="6"/>
      <c r="C14" s="86"/>
      <c r="D14" s="86" t="s">
        <v>105</v>
      </c>
      <c r="E14" s="77" t="s">
        <v>12</v>
      </c>
      <c r="G14" s="77">
        <v>8.3274632131861601</v>
      </c>
      <c r="I14" s="77">
        <v>6.1832436427547801</v>
      </c>
      <c r="K14" s="77">
        <v>5.8165002409643085</v>
      </c>
    </row>
    <row r="15" spans="2:12" ht="15" customHeight="1" x14ac:dyDescent="0.25">
      <c r="B15" s="6"/>
      <c r="D15" s="9" t="s">
        <v>106</v>
      </c>
      <c r="E15" s="77">
        <v>3.6895413266691603</v>
      </c>
      <c r="F15" s="10" t="s">
        <v>4</v>
      </c>
      <c r="G15" s="77">
        <v>8.1254051790578625</v>
      </c>
      <c r="H15" s="10" t="s">
        <v>4</v>
      </c>
      <c r="I15" s="77">
        <v>5.425258405682313</v>
      </c>
      <c r="J15" s="10" t="s">
        <v>4</v>
      </c>
      <c r="K15" s="77">
        <v>4.7315615652801757</v>
      </c>
      <c r="L15" s="10" t="s">
        <v>4</v>
      </c>
    </row>
    <row r="16" spans="2:12" ht="15" customHeight="1" x14ac:dyDescent="0.25">
      <c r="B16" s="6"/>
      <c r="D16" s="9" t="s">
        <v>107</v>
      </c>
      <c r="E16" s="77" t="s">
        <v>12</v>
      </c>
      <c r="G16" s="77">
        <v>11.585191739861747</v>
      </c>
      <c r="I16" s="77">
        <v>9.8364834428488379</v>
      </c>
      <c r="K16" s="77">
        <v>8.8020123839962334</v>
      </c>
    </row>
    <row r="17" spans="2:12" ht="15" customHeight="1" x14ac:dyDescent="0.25">
      <c r="B17" s="6"/>
      <c r="C17" s="86"/>
      <c r="D17" s="86" t="s">
        <v>108</v>
      </c>
      <c r="E17" s="77">
        <v>3.4711319321622818</v>
      </c>
      <c r="F17" s="10" t="s">
        <v>4</v>
      </c>
      <c r="G17" s="77">
        <v>13.041366761337526</v>
      </c>
      <c r="I17" s="77">
        <v>11.810246222616676</v>
      </c>
      <c r="K17" s="77">
        <v>11.018762305732155</v>
      </c>
    </row>
    <row r="18" spans="2:12" ht="15" customHeight="1" x14ac:dyDescent="0.25">
      <c r="B18" s="6"/>
      <c r="C18" s="86"/>
      <c r="D18" s="86" t="s">
        <v>109</v>
      </c>
      <c r="E18" s="77" t="s">
        <v>12</v>
      </c>
      <c r="G18" s="77" t="s">
        <v>12</v>
      </c>
      <c r="I18" s="77" t="s">
        <v>12</v>
      </c>
      <c r="K18" s="77" t="s">
        <v>12</v>
      </c>
    </row>
    <row r="19" spans="2:12" ht="15" customHeight="1" x14ac:dyDescent="0.25">
      <c r="B19" s="82"/>
      <c r="C19" s="87"/>
      <c r="D19" s="87"/>
      <c r="E19" s="152" t="s">
        <v>36</v>
      </c>
      <c r="F19" s="153"/>
      <c r="G19" s="152" t="s">
        <v>36</v>
      </c>
      <c r="H19" s="153"/>
      <c r="I19" s="152" t="s">
        <v>36</v>
      </c>
      <c r="J19" s="153"/>
      <c r="K19" s="152" t="s">
        <v>36</v>
      </c>
      <c r="L19" s="154"/>
    </row>
    <row r="20" spans="2:12" ht="15" customHeight="1" x14ac:dyDescent="0.25">
      <c r="B20" s="155" t="s">
        <v>35</v>
      </c>
      <c r="C20" s="2" t="s">
        <v>17</v>
      </c>
      <c r="E20" s="77">
        <v>2.7460107306785431</v>
      </c>
      <c r="G20" s="77">
        <v>18.332220861875129</v>
      </c>
      <c r="I20" s="77">
        <v>12.940144430769463</v>
      </c>
      <c r="K20" s="77">
        <v>11.867546423587306</v>
      </c>
    </row>
    <row r="21" spans="2:12" ht="15" customHeight="1" x14ac:dyDescent="0.25">
      <c r="B21" s="156"/>
      <c r="C21" s="17" t="s">
        <v>18</v>
      </c>
      <c r="D21" s="86"/>
      <c r="E21" s="77">
        <v>4.0699974474343277</v>
      </c>
      <c r="G21" s="77">
        <v>22.459798275039709</v>
      </c>
      <c r="I21" s="77">
        <v>17.240656257351112</v>
      </c>
      <c r="K21" s="77">
        <v>15.790660140801226</v>
      </c>
    </row>
    <row r="22" spans="2:12" ht="15" customHeight="1" x14ac:dyDescent="0.25">
      <c r="B22" s="6"/>
      <c r="C22" s="86"/>
      <c r="D22" s="86" t="s">
        <v>105</v>
      </c>
      <c r="E22" s="77">
        <v>2.2606177382360926</v>
      </c>
      <c r="F22" s="10" t="s">
        <v>4</v>
      </c>
      <c r="G22" s="77">
        <v>15.165550533922856</v>
      </c>
      <c r="I22" s="77">
        <v>11.537468010865648</v>
      </c>
      <c r="K22" s="77">
        <v>10.853152381266995</v>
      </c>
    </row>
    <row r="23" spans="2:12" ht="15" customHeight="1" x14ac:dyDescent="0.25">
      <c r="B23" s="6"/>
      <c r="D23" s="9" t="s">
        <v>106</v>
      </c>
      <c r="E23" s="77">
        <v>4.4420429307823861</v>
      </c>
      <c r="F23" s="10" t="s">
        <v>4</v>
      </c>
      <c r="G23" s="77">
        <v>23.154067077099654</v>
      </c>
      <c r="H23" s="10" t="s">
        <v>4</v>
      </c>
      <c r="I23" s="77">
        <v>10.467690622419475</v>
      </c>
      <c r="K23" s="77">
        <v>9.1292467423134127</v>
      </c>
    </row>
    <row r="24" spans="2:12" ht="15" customHeight="1" x14ac:dyDescent="0.25">
      <c r="B24" s="6"/>
      <c r="D24" s="9" t="s">
        <v>107</v>
      </c>
      <c r="E24" s="77">
        <v>2.5340749579636439</v>
      </c>
      <c r="F24" s="10" t="s">
        <v>4</v>
      </c>
      <c r="G24" s="77">
        <v>23.112314828973261</v>
      </c>
      <c r="I24" s="77">
        <v>19.350352212661591</v>
      </c>
      <c r="K24" s="77">
        <v>17.315338433712405</v>
      </c>
    </row>
    <row r="25" spans="2:12" ht="15" customHeight="1" x14ac:dyDescent="0.25">
      <c r="B25" s="6"/>
      <c r="C25" s="86"/>
      <c r="D25" s="86" t="s">
        <v>108</v>
      </c>
      <c r="E25" s="77">
        <v>5.7042160340421244</v>
      </c>
      <c r="G25" s="77">
        <v>27.104006525055134</v>
      </c>
      <c r="I25" s="77">
        <v>23.503286554918745</v>
      </c>
      <c r="K25" s="77">
        <v>21.928173475013381</v>
      </c>
    </row>
    <row r="26" spans="2:12" ht="15" customHeight="1" x14ac:dyDescent="0.25">
      <c r="B26" s="6"/>
      <c r="C26" s="86"/>
      <c r="D26" s="86" t="s">
        <v>109</v>
      </c>
      <c r="E26" s="77" t="s">
        <v>12</v>
      </c>
      <c r="G26" s="77">
        <v>9.229844127088656</v>
      </c>
      <c r="H26" s="10" t="s">
        <v>4</v>
      </c>
      <c r="I26" s="77">
        <v>6.9515428789020168</v>
      </c>
      <c r="J26" s="10" t="s">
        <v>4</v>
      </c>
      <c r="K26" s="77">
        <v>6.1029357483601538</v>
      </c>
      <c r="L26" s="10" t="s">
        <v>4</v>
      </c>
    </row>
    <row r="27" spans="2:12" ht="15" customHeight="1" x14ac:dyDescent="0.25">
      <c r="B27" s="82"/>
      <c r="C27" s="87"/>
      <c r="D27" s="87"/>
      <c r="E27" s="152" t="s">
        <v>32</v>
      </c>
      <c r="F27" s="153"/>
      <c r="G27" s="152" t="s">
        <v>13</v>
      </c>
      <c r="H27" s="153"/>
      <c r="I27" s="152" t="s">
        <v>13</v>
      </c>
      <c r="J27" s="153"/>
      <c r="K27" s="152" t="s">
        <v>13</v>
      </c>
      <c r="L27" s="154"/>
    </row>
    <row r="28" spans="2:12" ht="15" customHeight="1" x14ac:dyDescent="0.25">
      <c r="B28" s="6" t="s">
        <v>199</v>
      </c>
      <c r="C28" s="2" t="s">
        <v>17</v>
      </c>
      <c r="E28" s="77">
        <v>7.9149351466871298</v>
      </c>
      <c r="G28" s="77">
        <v>28.849475075869861</v>
      </c>
      <c r="I28" s="77">
        <v>21.928396559915097</v>
      </c>
      <c r="K28" s="77">
        <v>20.110769672000494</v>
      </c>
    </row>
    <row r="29" spans="2:12" ht="15" customHeight="1" x14ac:dyDescent="0.25">
      <c r="B29" s="6"/>
      <c r="C29" s="17" t="s">
        <v>18</v>
      </c>
      <c r="D29" s="86"/>
      <c r="E29" s="77">
        <v>9.7403221231794337</v>
      </c>
      <c r="G29" s="77">
        <v>32.776014636339674</v>
      </c>
      <c r="I29" s="77">
        <v>26.432980680511704</v>
      </c>
      <c r="K29" s="77">
        <v>24.20987972869974</v>
      </c>
    </row>
    <row r="30" spans="2:12" ht="15" customHeight="1" x14ac:dyDescent="0.25">
      <c r="B30" s="6"/>
      <c r="C30" s="86"/>
      <c r="D30" s="86" t="s">
        <v>105</v>
      </c>
      <c r="E30" s="77">
        <v>7.0645947997176002</v>
      </c>
      <c r="G30" s="77">
        <v>24.33631745253901</v>
      </c>
      <c r="I30" s="77">
        <v>18.936732342844952</v>
      </c>
      <c r="K30" s="77">
        <v>17.813548130890386</v>
      </c>
    </row>
    <row r="31" spans="2:12" ht="15" customHeight="1" x14ac:dyDescent="0.25">
      <c r="B31" s="6"/>
      <c r="D31" s="9" t="s">
        <v>106</v>
      </c>
      <c r="E31" s="77">
        <v>6.8017424355692002</v>
      </c>
      <c r="F31" s="10" t="s">
        <v>4</v>
      </c>
      <c r="G31" s="77">
        <v>27.077101396495777</v>
      </c>
      <c r="I31" s="77">
        <v>13.168399153069162</v>
      </c>
      <c r="K31" s="77">
        <v>11.484631081105887</v>
      </c>
    </row>
    <row r="32" spans="2:12" ht="15" customHeight="1" x14ac:dyDescent="0.25">
      <c r="B32" s="6"/>
      <c r="D32" s="9" t="s">
        <v>107</v>
      </c>
      <c r="E32" s="77">
        <v>8.5396808006332598</v>
      </c>
      <c r="F32" s="10" t="s">
        <v>4</v>
      </c>
      <c r="G32" s="77">
        <v>34.811123429733783</v>
      </c>
      <c r="I32" s="77">
        <v>31.006979453524995</v>
      </c>
      <c r="K32" s="77">
        <v>27.746075996159018</v>
      </c>
    </row>
    <row r="33" spans="2:12" ht="15" customHeight="1" x14ac:dyDescent="0.25">
      <c r="B33" s="6"/>
      <c r="C33" s="86"/>
      <c r="D33" s="86" t="s">
        <v>108</v>
      </c>
      <c r="E33" s="77">
        <v>14.566111395354083</v>
      </c>
      <c r="G33" s="77">
        <v>39.021997879079265</v>
      </c>
      <c r="I33" s="77">
        <v>36.320082108882964</v>
      </c>
      <c r="K33" s="77">
        <v>33.886029481423257</v>
      </c>
    </row>
    <row r="34" spans="2:12" ht="15" customHeight="1" x14ac:dyDescent="0.25">
      <c r="B34" s="6"/>
      <c r="C34" s="86"/>
      <c r="D34" s="86" t="s">
        <v>109</v>
      </c>
      <c r="E34" s="77" t="s">
        <v>12</v>
      </c>
      <c r="G34" s="77">
        <v>14.050525968819024</v>
      </c>
      <c r="H34" s="10" t="s">
        <v>4</v>
      </c>
      <c r="I34" s="77">
        <v>8.6878819937318408</v>
      </c>
      <c r="J34" s="10" t="s">
        <v>4</v>
      </c>
      <c r="K34" s="77">
        <v>7.627311881798418</v>
      </c>
      <c r="L34" s="10" t="s">
        <v>4</v>
      </c>
    </row>
    <row r="35" spans="2:12" ht="15" customHeight="1" x14ac:dyDescent="0.25">
      <c r="B35" s="82"/>
      <c r="C35" s="87"/>
      <c r="D35" s="87"/>
      <c r="E35" s="152" t="s">
        <v>32</v>
      </c>
      <c r="F35" s="153"/>
      <c r="G35" s="152" t="s">
        <v>37</v>
      </c>
      <c r="H35" s="153"/>
      <c r="I35" s="152" t="s">
        <v>13</v>
      </c>
      <c r="J35" s="153"/>
      <c r="K35" s="152" t="s">
        <v>13</v>
      </c>
      <c r="L35" s="154"/>
    </row>
    <row r="36" spans="2:12" ht="15" customHeight="1" x14ac:dyDescent="0.25">
      <c r="B36" s="6" t="s">
        <v>200</v>
      </c>
      <c r="C36" s="2" t="s">
        <v>17</v>
      </c>
      <c r="E36" s="77">
        <v>12.344330015908325</v>
      </c>
      <c r="G36" s="77">
        <v>32.908602719814731</v>
      </c>
      <c r="I36" s="77">
        <v>26.262905343324302</v>
      </c>
      <c r="K36" s="77">
        <v>24.085994561163258</v>
      </c>
    </row>
    <row r="37" spans="2:12" ht="15" customHeight="1" x14ac:dyDescent="0.25">
      <c r="B37" s="6"/>
      <c r="C37" s="17" t="s">
        <v>18</v>
      </c>
      <c r="D37" s="86"/>
      <c r="E37" s="77">
        <v>15.288231206330448</v>
      </c>
      <c r="G37" s="77">
        <v>36.982530986906717</v>
      </c>
      <c r="I37" s="77">
        <v>31.622065999629065</v>
      </c>
      <c r="K37" s="77">
        <v>28.962545839124971</v>
      </c>
    </row>
    <row r="38" spans="2:12" ht="15" customHeight="1" x14ac:dyDescent="0.25">
      <c r="B38" s="6"/>
      <c r="C38" s="86"/>
      <c r="D38" s="86" t="s">
        <v>105</v>
      </c>
      <c r="E38" s="77">
        <v>9.8872931201814627</v>
      </c>
      <c r="G38" s="77">
        <v>26.651063145798492</v>
      </c>
      <c r="I38" s="77">
        <v>23.138123660165768</v>
      </c>
      <c r="K38" s="77">
        <v>21.765744586583413</v>
      </c>
    </row>
    <row r="39" spans="2:12" ht="15" customHeight="1" x14ac:dyDescent="0.25">
      <c r="B39" s="6"/>
      <c r="D39" s="9" t="s">
        <v>106</v>
      </c>
      <c r="E39" s="77">
        <v>12.619875071071482</v>
      </c>
      <c r="G39" s="77">
        <v>33.396069904385804</v>
      </c>
      <c r="I39" s="77">
        <v>18.890054179406935</v>
      </c>
      <c r="K39" s="77">
        <v>16.474690722146555</v>
      </c>
    </row>
    <row r="40" spans="2:12" ht="15" customHeight="1" x14ac:dyDescent="0.25">
      <c r="B40" s="6"/>
      <c r="D40" s="9" t="s">
        <v>107</v>
      </c>
      <c r="E40" s="77">
        <v>10.660051248102144</v>
      </c>
      <c r="F40" s="10" t="s">
        <v>4</v>
      </c>
      <c r="G40" s="77">
        <v>36.772457167344392</v>
      </c>
      <c r="I40" s="77">
        <v>32.725949999224582</v>
      </c>
      <c r="K40" s="77">
        <v>29.284267985082906</v>
      </c>
    </row>
    <row r="41" spans="2:12" ht="15" customHeight="1" x14ac:dyDescent="0.25">
      <c r="B41" s="6"/>
      <c r="C41" s="86"/>
      <c r="D41" s="86" t="s">
        <v>108</v>
      </c>
      <c r="E41" s="77">
        <v>21.656365055255307</v>
      </c>
      <c r="G41" s="77">
        <v>43.655718319264444</v>
      </c>
      <c r="I41" s="77">
        <v>41.914817973779336</v>
      </c>
      <c r="K41" s="77">
        <v>39.105824521817382</v>
      </c>
    </row>
    <row r="42" spans="2:12" ht="15" customHeight="1" x14ac:dyDescent="0.25">
      <c r="B42" s="6"/>
      <c r="C42" s="86"/>
      <c r="D42" s="86" t="s">
        <v>109</v>
      </c>
      <c r="E42" s="77">
        <v>10.518478776884553</v>
      </c>
      <c r="F42" s="10" t="s">
        <v>4</v>
      </c>
      <c r="G42" s="77">
        <v>23.906353966443429</v>
      </c>
      <c r="H42" s="10" t="s">
        <v>4</v>
      </c>
      <c r="I42" s="77">
        <v>18.719466244011649</v>
      </c>
      <c r="K42" s="77">
        <v>16.434294043920854</v>
      </c>
    </row>
    <row r="43" spans="2:12" ht="15" customHeight="1" x14ac:dyDescent="0.25">
      <c r="B43" s="82"/>
      <c r="C43" s="87"/>
      <c r="D43" s="87"/>
      <c r="E43" s="152" t="s">
        <v>37</v>
      </c>
      <c r="F43" s="153"/>
      <c r="G43" s="152" t="s">
        <v>37</v>
      </c>
      <c r="H43" s="153"/>
      <c r="I43" s="152" t="s">
        <v>13</v>
      </c>
      <c r="J43" s="153"/>
      <c r="K43" s="152" t="s">
        <v>13</v>
      </c>
      <c r="L43" s="154"/>
    </row>
    <row r="44" spans="2:12" ht="15" customHeight="1" x14ac:dyDescent="0.25">
      <c r="B44" s="6" t="s">
        <v>201</v>
      </c>
      <c r="C44" s="2" t="s">
        <v>17</v>
      </c>
      <c r="E44" s="77">
        <v>4.3712490998942242</v>
      </c>
      <c r="G44" s="77">
        <v>14.107791082064583</v>
      </c>
      <c r="I44" s="77">
        <v>11.421048116756685</v>
      </c>
      <c r="K44" s="77">
        <v>10.47436676281168</v>
      </c>
    </row>
    <row r="45" spans="2:12" ht="15" customHeight="1" x14ac:dyDescent="0.25">
      <c r="B45" s="6"/>
      <c r="C45" s="17" t="s">
        <v>18</v>
      </c>
      <c r="D45" s="86"/>
      <c r="E45" s="77">
        <v>7.3993691301370257</v>
      </c>
      <c r="G45" s="77">
        <v>20.986652666791286</v>
      </c>
      <c r="I45" s="77">
        <v>18.106068639984546</v>
      </c>
      <c r="K45" s="77">
        <v>16.583288484631172</v>
      </c>
    </row>
    <row r="46" spans="2:12" ht="15" customHeight="1" x14ac:dyDescent="0.25">
      <c r="B46" s="6"/>
      <c r="C46" s="86"/>
      <c r="D46" s="86" t="s">
        <v>105</v>
      </c>
      <c r="E46" s="77">
        <v>3.2315431677921755</v>
      </c>
      <c r="F46" s="10" t="s">
        <v>4</v>
      </c>
      <c r="G46" s="77">
        <v>11.09159540507866</v>
      </c>
      <c r="I46" s="77">
        <v>9.422420966298743</v>
      </c>
      <c r="K46" s="77">
        <v>8.8635539835410153</v>
      </c>
    </row>
    <row r="47" spans="2:12" ht="15" customHeight="1" x14ac:dyDescent="0.25">
      <c r="B47" s="6"/>
      <c r="D47" s="9" t="s">
        <v>106</v>
      </c>
      <c r="E47" s="77">
        <v>10.733699625217261</v>
      </c>
      <c r="G47" s="77">
        <v>30.665404274613138</v>
      </c>
      <c r="I47" s="77">
        <v>16.919972108490917</v>
      </c>
      <c r="K47" s="77">
        <v>14.756511806017771</v>
      </c>
    </row>
    <row r="48" spans="2:12" ht="15" customHeight="1" x14ac:dyDescent="0.25">
      <c r="B48" s="6"/>
      <c r="D48" s="9" t="s">
        <v>107</v>
      </c>
      <c r="E48" s="77">
        <v>3.1860937796296502</v>
      </c>
      <c r="F48" s="10" t="s">
        <v>4</v>
      </c>
      <c r="G48" s="77">
        <v>21.375276155217311</v>
      </c>
      <c r="I48" s="77">
        <v>18.229563945149089</v>
      </c>
      <c r="K48" s="77">
        <v>16.312419832994916</v>
      </c>
    </row>
    <row r="49" spans="2:12" ht="15" customHeight="1" x14ac:dyDescent="0.25">
      <c r="B49" s="6"/>
      <c r="C49" s="86"/>
      <c r="D49" s="86" t="s">
        <v>108</v>
      </c>
      <c r="E49" s="77">
        <v>9.4884593647192919</v>
      </c>
      <c r="G49" s="77">
        <v>25.448056720839972</v>
      </c>
      <c r="I49" s="77">
        <v>24.157622092041468</v>
      </c>
      <c r="K49" s="77">
        <v>22.538657593281954</v>
      </c>
    </row>
    <row r="50" spans="2:12" ht="15" customHeight="1" x14ac:dyDescent="0.25">
      <c r="B50" s="6"/>
      <c r="C50" s="86"/>
      <c r="D50" s="86" t="s">
        <v>109</v>
      </c>
      <c r="E50" s="77">
        <v>7.7670325263310254</v>
      </c>
      <c r="F50" s="10" t="s">
        <v>4</v>
      </c>
      <c r="G50" s="77">
        <v>9.7494897156588092</v>
      </c>
      <c r="H50" s="10" t="s">
        <v>4</v>
      </c>
      <c r="I50" s="77">
        <v>10.333187948911707</v>
      </c>
      <c r="J50" s="10" t="s">
        <v>4</v>
      </c>
      <c r="K50" s="77">
        <v>9.0717676962525235</v>
      </c>
      <c r="L50" s="10" t="s">
        <v>4</v>
      </c>
    </row>
    <row r="51" spans="2:12" ht="15" customHeight="1" x14ac:dyDescent="0.25">
      <c r="B51" s="82"/>
      <c r="C51" s="87"/>
      <c r="D51" s="87"/>
      <c r="E51" s="152" t="s">
        <v>13</v>
      </c>
      <c r="F51" s="153"/>
      <c r="G51" s="152" t="s">
        <v>13</v>
      </c>
      <c r="H51" s="153"/>
      <c r="I51" s="152" t="s">
        <v>13</v>
      </c>
      <c r="J51" s="153"/>
      <c r="K51" s="152" t="s">
        <v>13</v>
      </c>
      <c r="L51" s="154"/>
    </row>
    <row r="52" spans="2:12" ht="15" customHeight="1" x14ac:dyDescent="0.25">
      <c r="B52" s="6" t="s">
        <v>202</v>
      </c>
      <c r="C52" s="2" t="s">
        <v>17</v>
      </c>
      <c r="E52" s="77">
        <v>2.2264815833799161</v>
      </c>
      <c r="G52" s="77">
        <v>16.450195942632888</v>
      </c>
      <c r="I52" s="77">
        <v>11.570134739945999</v>
      </c>
      <c r="K52" s="77">
        <v>10.61109571752319</v>
      </c>
    </row>
    <row r="53" spans="2:12" ht="15" customHeight="1" x14ac:dyDescent="0.25">
      <c r="B53" s="6"/>
      <c r="C53" s="17" t="s">
        <v>18</v>
      </c>
      <c r="D53" s="86"/>
      <c r="E53" s="77">
        <v>4.7209338879257876</v>
      </c>
      <c r="G53" s="77">
        <v>21.113358903788427</v>
      </c>
      <c r="I53" s="77">
        <v>16.807663525943354</v>
      </c>
      <c r="K53" s="77">
        <v>15.39408352776297</v>
      </c>
    </row>
    <row r="54" spans="2:12" ht="15" customHeight="1" x14ac:dyDescent="0.25">
      <c r="B54" s="6"/>
      <c r="C54" s="86"/>
      <c r="D54" s="86" t="s">
        <v>105</v>
      </c>
      <c r="E54" s="77" t="s">
        <v>12</v>
      </c>
      <c r="G54" s="77">
        <v>15.56429001566595</v>
      </c>
      <c r="I54" s="77">
        <v>11.355053004215826</v>
      </c>
      <c r="K54" s="77">
        <v>10.681556857714005</v>
      </c>
    </row>
    <row r="55" spans="2:12" ht="15" customHeight="1" x14ac:dyDescent="0.25">
      <c r="B55" s="6"/>
      <c r="D55" s="9" t="s">
        <v>106</v>
      </c>
      <c r="E55" s="77">
        <v>6.6441517172359585</v>
      </c>
      <c r="F55" s="10" t="s">
        <v>4</v>
      </c>
      <c r="G55" s="77">
        <v>21.291798386462055</v>
      </c>
      <c r="I55" s="77">
        <v>11.70345384900129</v>
      </c>
      <c r="K55" s="77">
        <v>10.206999975331216</v>
      </c>
    </row>
    <row r="56" spans="2:12" ht="15" customHeight="1" x14ac:dyDescent="0.25">
      <c r="B56" s="6"/>
      <c r="D56" s="9" t="s">
        <v>107</v>
      </c>
      <c r="E56" s="77">
        <v>4.0876971362911139</v>
      </c>
      <c r="F56" s="10" t="s">
        <v>4</v>
      </c>
      <c r="G56" s="77">
        <v>21.765163053442116</v>
      </c>
      <c r="I56" s="77">
        <v>18.852374712941984</v>
      </c>
      <c r="K56" s="77">
        <v>16.869731612438279</v>
      </c>
    </row>
    <row r="57" spans="2:12" ht="15" customHeight="1" x14ac:dyDescent="0.25">
      <c r="B57" s="6"/>
      <c r="C57" s="86"/>
      <c r="D57" s="86" t="s">
        <v>108</v>
      </c>
      <c r="E57" s="77">
        <v>5.7312571515093556</v>
      </c>
      <c r="G57" s="77">
        <v>24.491701925597528</v>
      </c>
      <c r="I57" s="77">
        <v>21.709526434716153</v>
      </c>
      <c r="K57" s="77">
        <v>20.254625267342334</v>
      </c>
    </row>
    <row r="58" spans="2:12" ht="15" customHeight="1" x14ac:dyDescent="0.25">
      <c r="B58" s="6"/>
      <c r="C58" s="86"/>
      <c r="D58" s="86" t="s">
        <v>109</v>
      </c>
      <c r="E58" s="77">
        <v>6.0701004719294991</v>
      </c>
      <c r="F58" s="10" t="s">
        <v>4</v>
      </c>
      <c r="G58" s="77">
        <v>12.115593605162593</v>
      </c>
      <c r="H58" s="10" t="s">
        <v>4</v>
      </c>
      <c r="I58" s="77">
        <v>10.320307213878344</v>
      </c>
      <c r="J58" s="10" t="s">
        <v>4</v>
      </c>
      <c r="K58" s="77">
        <v>9.060459372378288</v>
      </c>
      <c r="L58" s="10" t="s">
        <v>4</v>
      </c>
    </row>
    <row r="59" spans="2:12" ht="15" customHeight="1" x14ac:dyDescent="0.25">
      <c r="B59" s="82"/>
      <c r="C59" s="87"/>
      <c r="D59" s="87"/>
      <c r="E59" s="152" t="s">
        <v>13</v>
      </c>
      <c r="F59" s="153"/>
      <c r="G59" s="152" t="s">
        <v>13</v>
      </c>
      <c r="H59" s="153"/>
      <c r="I59" s="152" t="s">
        <v>13</v>
      </c>
      <c r="J59" s="153"/>
      <c r="K59" s="152" t="s">
        <v>13</v>
      </c>
      <c r="L59" s="154"/>
    </row>
    <row r="60" spans="2:12" ht="15" customHeight="1" x14ac:dyDescent="0.25">
      <c r="B60" s="155" t="s">
        <v>203</v>
      </c>
      <c r="C60" s="2" t="s">
        <v>17</v>
      </c>
      <c r="E60" s="77">
        <v>16.166510199571462</v>
      </c>
      <c r="G60" s="77">
        <v>38.418681958024429</v>
      </c>
      <c r="I60" s="77">
        <v>31.161948121363668</v>
      </c>
      <c r="K60" s="77">
        <v>28.578959683042129</v>
      </c>
    </row>
    <row r="61" spans="2:12" ht="15" customHeight="1" x14ac:dyDescent="0.25">
      <c r="B61" s="156"/>
      <c r="C61" s="17" t="s">
        <v>18</v>
      </c>
      <c r="D61" s="86"/>
      <c r="E61" s="77">
        <v>19.483085051563155</v>
      </c>
      <c r="G61" s="77">
        <v>43.964158798138108</v>
      </c>
      <c r="I61" s="77">
        <v>37.508300975730045</v>
      </c>
      <c r="K61" s="77">
        <v>34.353729018528398</v>
      </c>
    </row>
    <row r="62" spans="2:12" ht="15" customHeight="1" x14ac:dyDescent="0.25">
      <c r="B62" s="156"/>
      <c r="C62" s="86"/>
      <c r="D62" s="86" t="s">
        <v>105</v>
      </c>
      <c r="E62" s="77">
        <v>12.001739380201979</v>
      </c>
      <c r="G62" s="77">
        <v>32.514812815551871</v>
      </c>
      <c r="I62" s="77">
        <v>27.182656381457562</v>
      </c>
      <c r="K62" s="77">
        <v>25.570386115717916</v>
      </c>
    </row>
    <row r="63" spans="2:12" ht="15" customHeight="1" x14ac:dyDescent="0.25">
      <c r="B63" s="6"/>
      <c r="D63" s="9" t="s">
        <v>106</v>
      </c>
      <c r="E63" s="77">
        <v>18.969686277206463</v>
      </c>
      <c r="G63" s="77">
        <v>41.106769054274032</v>
      </c>
      <c r="I63" s="77">
        <v>25.349645791885543</v>
      </c>
      <c r="K63" s="77">
        <v>22.108331208099788</v>
      </c>
    </row>
    <row r="64" spans="2:12" ht="15" customHeight="1" x14ac:dyDescent="0.25">
      <c r="B64" s="6"/>
      <c r="D64" s="9" t="s">
        <v>107</v>
      </c>
      <c r="E64" s="77">
        <v>14.622760542957494</v>
      </c>
      <c r="G64" s="77">
        <v>45.217986322825659</v>
      </c>
      <c r="I64" s="77">
        <v>40.282890615325798</v>
      </c>
      <c r="K64" s="77">
        <v>36.04646966767757</v>
      </c>
    </row>
    <row r="65" spans="2:12" ht="15" customHeight="1" x14ac:dyDescent="0.25">
      <c r="B65" s="6"/>
      <c r="C65" s="86"/>
      <c r="D65" s="86" t="s">
        <v>108</v>
      </c>
      <c r="E65" s="77">
        <v>26.055059173286772</v>
      </c>
      <c r="G65" s="77">
        <v>51.024383863786028</v>
      </c>
      <c r="I65" s="77">
        <v>48.24222360184983</v>
      </c>
      <c r="K65" s="77">
        <v>45.009188203951815</v>
      </c>
    </row>
    <row r="66" spans="2:12" ht="15" customHeight="1" x14ac:dyDescent="0.25">
      <c r="B66" s="6"/>
      <c r="C66" s="86"/>
      <c r="D66" s="86" t="s">
        <v>109</v>
      </c>
      <c r="E66" s="77">
        <v>15.344404448063781</v>
      </c>
      <c r="F66" s="10" t="s">
        <v>4</v>
      </c>
      <c r="G66" s="77">
        <v>27.709604587509524</v>
      </c>
      <c r="I66" s="77">
        <v>23.45435142185617</v>
      </c>
      <c r="K66" s="77">
        <v>20.591169793612288</v>
      </c>
    </row>
    <row r="67" spans="2:12" ht="15" customHeight="1" x14ac:dyDescent="0.25">
      <c r="B67" s="82"/>
      <c r="C67" s="87"/>
      <c r="D67" s="87"/>
      <c r="E67" s="152" t="s">
        <v>37</v>
      </c>
      <c r="F67" s="153"/>
      <c r="G67" s="152" t="s">
        <v>13</v>
      </c>
      <c r="H67" s="153"/>
      <c r="I67" s="152" t="s">
        <v>13</v>
      </c>
      <c r="J67" s="153"/>
      <c r="K67" s="152" t="s">
        <v>13</v>
      </c>
      <c r="L67" s="154"/>
    </row>
    <row r="68" spans="2:12" ht="15" customHeight="1" x14ac:dyDescent="0.25">
      <c r="B68" s="155" t="s">
        <v>204</v>
      </c>
      <c r="C68" s="2" t="s">
        <v>17</v>
      </c>
      <c r="E68" s="77">
        <v>16.578216783057464</v>
      </c>
      <c r="G68" s="77">
        <v>39.208060921960829</v>
      </c>
      <c r="I68" s="77">
        <v>31.768582777827252</v>
      </c>
      <c r="K68" s="77">
        <v>29.135310888104407</v>
      </c>
    </row>
    <row r="69" spans="2:12" ht="15" customHeight="1" x14ac:dyDescent="0.25">
      <c r="B69" s="156"/>
      <c r="C69" s="17" t="s">
        <v>18</v>
      </c>
      <c r="D69" s="86"/>
      <c r="E69" s="77">
        <v>19.852554474109375</v>
      </c>
      <c r="G69" s="77">
        <v>44.724052127745615</v>
      </c>
      <c r="I69" s="77">
        <v>38.087027205447086</v>
      </c>
      <c r="K69" s="77">
        <v>34.883782461484358</v>
      </c>
    </row>
    <row r="70" spans="2:12" ht="15" customHeight="1" x14ac:dyDescent="0.25">
      <c r="C70" s="86"/>
      <c r="D70" s="86" t="s">
        <v>105</v>
      </c>
      <c r="E70" s="77">
        <v>12.001739380201979</v>
      </c>
      <c r="G70" s="77">
        <v>33.378611105575885</v>
      </c>
      <c r="I70" s="77">
        <v>27.762013110556353</v>
      </c>
      <c r="K70" s="77">
        <v>26.115379771006921</v>
      </c>
    </row>
    <row r="71" spans="2:12" ht="15" customHeight="1" x14ac:dyDescent="0.25">
      <c r="D71" s="9" t="s">
        <v>106</v>
      </c>
      <c r="E71" s="77">
        <v>18.969686277206463</v>
      </c>
      <c r="G71" s="77">
        <v>41.106769054274032</v>
      </c>
      <c r="I71" s="77">
        <v>25.349645791885543</v>
      </c>
      <c r="K71" s="77">
        <v>22.108331208099788</v>
      </c>
    </row>
    <row r="72" spans="2:12" ht="15" customHeight="1" x14ac:dyDescent="0.25">
      <c r="D72" s="9" t="s">
        <v>107</v>
      </c>
      <c r="E72" s="77">
        <v>14.829941649118899</v>
      </c>
      <c r="G72" s="77">
        <v>45.568509208757646</v>
      </c>
      <c r="I72" s="77">
        <v>40.693191881941829</v>
      </c>
      <c r="K72" s="77">
        <v>36.413620880903999</v>
      </c>
    </row>
    <row r="73" spans="2:12" ht="15" customHeight="1" x14ac:dyDescent="0.25">
      <c r="C73" s="86"/>
      <c r="D73" s="86" t="s">
        <v>108</v>
      </c>
      <c r="E73" s="77">
        <v>26.898715080787028</v>
      </c>
      <c r="G73" s="77">
        <v>51.844663886195626</v>
      </c>
      <c r="I73" s="77">
        <v>48.996192373429146</v>
      </c>
      <c r="K73" s="77">
        <v>45.712628464500142</v>
      </c>
    </row>
    <row r="74" spans="2:12" ht="15" customHeight="1" x14ac:dyDescent="0.25">
      <c r="C74" s="86"/>
      <c r="D74" s="86" t="s">
        <v>109</v>
      </c>
      <c r="E74" s="77">
        <v>15.344404448063781</v>
      </c>
      <c r="F74" s="10" t="s">
        <v>4</v>
      </c>
      <c r="G74" s="77">
        <v>29.256945978741012</v>
      </c>
      <c r="I74" s="77">
        <v>24.327689992289752</v>
      </c>
      <c r="K74" s="77">
        <v>21.357895867919797</v>
      </c>
    </row>
    <row r="75" spans="2:12" ht="15" customHeight="1" thickBot="1" x14ac:dyDescent="0.3">
      <c r="B75" s="83"/>
      <c r="C75" s="30"/>
      <c r="D75" s="30"/>
      <c r="E75" s="160" t="s">
        <v>37</v>
      </c>
      <c r="F75" s="161"/>
      <c r="G75" s="160" t="s">
        <v>13</v>
      </c>
      <c r="H75" s="161"/>
      <c r="I75" s="160" t="s">
        <v>13</v>
      </c>
      <c r="J75" s="161"/>
      <c r="K75" s="160" t="s">
        <v>13</v>
      </c>
      <c r="L75" s="162"/>
    </row>
    <row r="77" spans="2:12" ht="36" customHeight="1" x14ac:dyDescent="0.25">
      <c r="B77" s="159" t="s">
        <v>103</v>
      </c>
      <c r="C77" s="159"/>
      <c r="D77" s="159"/>
      <c r="E77" s="159"/>
      <c r="F77" s="159"/>
      <c r="G77" s="159"/>
      <c r="H77" s="159"/>
      <c r="I77" s="159"/>
      <c r="J77" s="159"/>
      <c r="K77" s="159"/>
      <c r="L77" s="159"/>
    </row>
    <row r="78" spans="2:12" ht="24" customHeight="1" x14ac:dyDescent="0.25">
      <c r="B78" s="159" t="s">
        <v>38</v>
      </c>
      <c r="C78" s="159"/>
      <c r="D78" s="159"/>
      <c r="E78" s="159"/>
      <c r="F78" s="159"/>
      <c r="G78" s="159"/>
      <c r="H78" s="159"/>
      <c r="I78" s="159"/>
      <c r="J78" s="159"/>
      <c r="K78" s="159"/>
      <c r="L78" s="159"/>
    </row>
    <row r="79" spans="2:12" ht="12" customHeight="1" x14ac:dyDescent="0.25">
      <c r="B79" s="1" t="s">
        <v>39</v>
      </c>
    </row>
    <row r="80" spans="2:12" ht="12" customHeight="1" x14ac:dyDescent="0.25">
      <c r="B80" s="1" t="s">
        <v>182</v>
      </c>
    </row>
    <row r="81" spans="2:2" ht="12" customHeight="1" x14ac:dyDescent="0.25">
      <c r="B81" s="1" t="s">
        <v>102</v>
      </c>
    </row>
  </sheetData>
  <mergeCells count="45">
    <mergeCell ref="B60:B62"/>
    <mergeCell ref="B68:B69"/>
    <mergeCell ref="B77:L77"/>
    <mergeCell ref="B78:L78"/>
    <mergeCell ref="E67:F67"/>
    <mergeCell ref="G67:H67"/>
    <mergeCell ref="I67:J67"/>
    <mergeCell ref="K67:L67"/>
    <mergeCell ref="E75:F75"/>
    <mergeCell ref="G75:H75"/>
    <mergeCell ref="I75:J75"/>
    <mergeCell ref="K75:L75"/>
    <mergeCell ref="I51:J51"/>
    <mergeCell ref="K51:L51"/>
    <mergeCell ref="I43:J43"/>
    <mergeCell ref="K43:L43"/>
    <mergeCell ref="I59:J59"/>
    <mergeCell ref="K59:L59"/>
    <mergeCell ref="E19:F19"/>
    <mergeCell ref="G19:H19"/>
    <mergeCell ref="I19:J19"/>
    <mergeCell ref="K19:L19"/>
    <mergeCell ref="I3:J3"/>
    <mergeCell ref="E3:F3"/>
    <mergeCell ref="G3:H3"/>
    <mergeCell ref="K3:L3"/>
    <mergeCell ref="E11:F11"/>
    <mergeCell ref="G11:H11"/>
    <mergeCell ref="I11:J11"/>
    <mergeCell ref="K11:L11"/>
    <mergeCell ref="I27:J27"/>
    <mergeCell ref="K27:L27"/>
    <mergeCell ref="E35:F35"/>
    <mergeCell ref="G35:H35"/>
    <mergeCell ref="B20:B21"/>
    <mergeCell ref="E27:F27"/>
    <mergeCell ref="G27:H27"/>
    <mergeCell ref="I35:J35"/>
    <mergeCell ref="K35:L35"/>
    <mergeCell ref="E51:F51"/>
    <mergeCell ref="E43:F43"/>
    <mergeCell ref="G43:H43"/>
    <mergeCell ref="E59:F59"/>
    <mergeCell ref="G59:H59"/>
    <mergeCell ref="G51:H5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5DDF-C920-4D24-BE26-535BF9AEE5FB}">
  <dimension ref="B1:L74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14" style="2" customWidth="1"/>
    <col min="3" max="3" width="4" style="9" customWidth="1"/>
    <col min="4" max="4" width="35.42578125" style="9" customWidth="1"/>
    <col min="5" max="5" width="6.7109375" style="11" customWidth="1"/>
    <col min="6" max="6" width="3.7109375" style="10" customWidth="1"/>
    <col min="7" max="7" width="6.7109375" style="11" customWidth="1"/>
    <col min="8" max="8" width="3.7109375" style="10" customWidth="1"/>
    <col min="9" max="9" width="6.7109375" style="11" customWidth="1"/>
    <col min="10" max="10" width="3.7109375" style="10" customWidth="1"/>
    <col min="11" max="11" width="6.7109375" style="11" customWidth="1"/>
    <col min="12" max="12" width="3.7109375" style="10" customWidth="1"/>
    <col min="13" max="21" width="11.42578125" style="9"/>
    <col min="22" max="22" width="4.42578125" style="9" customWidth="1"/>
    <col min="23" max="16384" width="11.42578125" style="9"/>
  </cols>
  <sheetData>
    <row r="1" spans="2:12" ht="15.75" customHeight="1" x14ac:dyDescent="0.25">
      <c r="B1" s="20" t="s">
        <v>191</v>
      </c>
      <c r="E1" s="9"/>
      <c r="F1" s="84"/>
      <c r="G1" s="9"/>
      <c r="H1" s="84"/>
      <c r="I1" s="9"/>
      <c r="J1" s="84"/>
      <c r="K1" s="9"/>
      <c r="L1" s="84"/>
    </row>
    <row r="2" spans="2:12" ht="15.75" customHeight="1" thickBot="1" x14ac:dyDescent="0.3">
      <c r="B2" s="9"/>
      <c r="E2" s="9"/>
      <c r="F2" s="84"/>
      <c r="G2" s="9"/>
      <c r="H2" s="84"/>
      <c r="I2" s="9"/>
      <c r="J2" s="84"/>
      <c r="K2" s="9"/>
      <c r="L2" s="84"/>
    </row>
    <row r="3" spans="2:12" ht="28.5" customHeight="1" thickBot="1" x14ac:dyDescent="0.3">
      <c r="B3" s="27"/>
      <c r="C3" s="27"/>
      <c r="D3" s="27"/>
      <c r="E3" s="157" t="s">
        <v>40</v>
      </c>
      <c r="F3" s="158"/>
      <c r="G3" s="157" t="s">
        <v>41</v>
      </c>
      <c r="H3" s="158"/>
      <c r="I3" s="157" t="s">
        <v>42</v>
      </c>
      <c r="J3" s="158"/>
      <c r="K3" s="157" t="s">
        <v>198</v>
      </c>
      <c r="L3" s="158"/>
    </row>
    <row r="4" spans="2:12" ht="15" customHeight="1" x14ac:dyDescent="0.25">
      <c r="B4" s="6" t="s">
        <v>33</v>
      </c>
      <c r="C4" s="2" t="s">
        <v>17</v>
      </c>
      <c r="E4" s="77">
        <v>0.73193353841561604</v>
      </c>
      <c r="G4" s="77">
        <v>3.7980940652337547</v>
      </c>
      <c r="I4" s="77">
        <v>2.8257474695114926</v>
      </c>
      <c r="K4" s="77">
        <v>2.5915235687804388</v>
      </c>
    </row>
    <row r="5" spans="2:12" ht="15" customHeight="1" x14ac:dyDescent="0.25">
      <c r="B5" s="6"/>
      <c r="C5" s="17" t="s">
        <v>18</v>
      </c>
      <c r="D5" s="86"/>
      <c r="E5" s="77">
        <v>1.4591880807078439</v>
      </c>
      <c r="G5" s="77">
        <v>5.7105126693266959</v>
      </c>
      <c r="I5" s="77">
        <v>4.8440916098776023</v>
      </c>
      <c r="K5" s="77">
        <v>4.4366875112349229</v>
      </c>
    </row>
    <row r="6" spans="2:12" ht="15" customHeight="1" x14ac:dyDescent="0.25">
      <c r="B6" s="6"/>
      <c r="C6" s="86"/>
      <c r="D6" s="86" t="s">
        <v>105</v>
      </c>
      <c r="E6" s="77" t="s">
        <v>12</v>
      </c>
      <c r="G6" s="77">
        <v>4.9237952448445084</v>
      </c>
      <c r="H6" s="10" t="s">
        <v>4</v>
      </c>
      <c r="I6" s="77">
        <v>4.3472996324884114</v>
      </c>
      <c r="J6" s="10" t="s">
        <v>4</v>
      </c>
      <c r="K6" s="77">
        <v>4.0894505895044038</v>
      </c>
      <c r="L6" s="10" t="s">
        <v>4</v>
      </c>
    </row>
    <row r="7" spans="2:12" ht="15" customHeight="1" x14ac:dyDescent="0.25">
      <c r="B7" s="6"/>
      <c r="D7" s="9" t="s">
        <v>106</v>
      </c>
      <c r="E7" s="77" t="s">
        <v>12</v>
      </c>
      <c r="G7" s="77" t="s">
        <v>12</v>
      </c>
      <c r="I7" s="77">
        <v>1.8258900973027836</v>
      </c>
      <c r="J7" s="10" t="s">
        <v>4</v>
      </c>
      <c r="K7" s="77">
        <v>1.5924239475441171</v>
      </c>
      <c r="L7" s="10" t="s">
        <v>4</v>
      </c>
    </row>
    <row r="8" spans="2:12" ht="15" customHeight="1" x14ac:dyDescent="0.25">
      <c r="B8" s="6"/>
      <c r="D8" s="9" t="s">
        <v>107</v>
      </c>
      <c r="E8" s="77" t="s">
        <v>12</v>
      </c>
      <c r="G8" s="77">
        <v>7.0745293293403506</v>
      </c>
      <c r="H8" s="10" t="s">
        <v>4</v>
      </c>
      <c r="I8" s="77">
        <v>6.8841838225438625</v>
      </c>
      <c r="J8" s="10" t="s">
        <v>4</v>
      </c>
      <c r="K8" s="77">
        <v>6.1601965389155575</v>
      </c>
      <c r="L8" s="10" t="s">
        <v>4</v>
      </c>
    </row>
    <row r="9" spans="2:12" ht="15" customHeight="1" x14ac:dyDescent="0.25">
      <c r="B9" s="6"/>
      <c r="C9" s="86"/>
      <c r="D9" s="86" t="s">
        <v>108</v>
      </c>
      <c r="E9" s="77">
        <v>1.9146375225760599</v>
      </c>
      <c r="F9" s="10" t="s">
        <v>4</v>
      </c>
      <c r="G9" s="77">
        <v>6.3963344498366501</v>
      </c>
      <c r="I9" s="77">
        <v>6.1984614777752247</v>
      </c>
      <c r="K9" s="77">
        <v>5.7830609453381969</v>
      </c>
    </row>
    <row r="10" spans="2:12" ht="15" customHeight="1" x14ac:dyDescent="0.25">
      <c r="B10" s="6"/>
      <c r="C10" s="86"/>
      <c r="D10" s="86" t="s">
        <v>109</v>
      </c>
      <c r="E10" s="77" t="s">
        <v>12</v>
      </c>
      <c r="G10" s="77" t="s">
        <v>12</v>
      </c>
      <c r="I10" s="77" t="s">
        <v>12</v>
      </c>
      <c r="K10" s="77" t="s">
        <v>12</v>
      </c>
    </row>
    <row r="11" spans="2:12" ht="15" customHeight="1" x14ac:dyDescent="0.25">
      <c r="B11" s="82"/>
      <c r="C11" s="87"/>
      <c r="D11" s="87"/>
      <c r="E11" s="152" t="s">
        <v>32</v>
      </c>
      <c r="F11" s="153"/>
      <c r="G11" s="152" t="s">
        <v>37</v>
      </c>
      <c r="H11" s="153"/>
      <c r="I11" s="152" t="s">
        <v>13</v>
      </c>
      <c r="J11" s="153"/>
      <c r="K11" s="152" t="s">
        <v>13</v>
      </c>
      <c r="L11" s="154"/>
    </row>
    <row r="12" spans="2:12" ht="15" customHeight="1" x14ac:dyDescent="0.25">
      <c r="B12" s="6" t="s">
        <v>34</v>
      </c>
      <c r="C12" s="2" t="s">
        <v>17</v>
      </c>
      <c r="E12" s="77">
        <v>1.3342109274373257</v>
      </c>
      <c r="G12" s="77">
        <v>4.1858792724488341</v>
      </c>
      <c r="I12" s="77">
        <v>3.4560677514422946</v>
      </c>
      <c r="K12" s="77">
        <v>3.1695971171525437</v>
      </c>
    </row>
    <row r="13" spans="2:12" ht="15" customHeight="1" x14ac:dyDescent="0.25">
      <c r="B13" s="6"/>
      <c r="C13" s="17" t="s">
        <v>18</v>
      </c>
      <c r="D13" s="86"/>
      <c r="E13" s="77">
        <v>1.3969800389711748</v>
      </c>
      <c r="F13" s="10" t="s">
        <v>4</v>
      </c>
      <c r="G13" s="77">
        <v>3.6797618417296163</v>
      </c>
      <c r="I13" s="77">
        <v>3.3749944832476615</v>
      </c>
      <c r="K13" s="77">
        <v>3.0911463036286406</v>
      </c>
    </row>
    <row r="14" spans="2:12" ht="15" customHeight="1" x14ac:dyDescent="0.25">
      <c r="B14" s="6"/>
      <c r="C14" s="86"/>
      <c r="D14" s="86" t="s">
        <v>105</v>
      </c>
      <c r="E14" s="77" t="s">
        <v>12</v>
      </c>
      <c r="G14" s="77">
        <v>2.4180775804845087</v>
      </c>
      <c r="H14" s="10" t="s">
        <v>4</v>
      </c>
      <c r="I14" s="77">
        <v>1.922618595595692</v>
      </c>
      <c r="J14" s="10" t="s">
        <v>4</v>
      </c>
      <c r="K14" s="77">
        <v>1.8085833537658487</v>
      </c>
      <c r="L14" s="10" t="s">
        <v>4</v>
      </c>
    </row>
    <row r="15" spans="2:12" ht="15" customHeight="1" x14ac:dyDescent="0.25">
      <c r="B15" s="6"/>
      <c r="D15" s="9" t="s">
        <v>106</v>
      </c>
      <c r="E15" s="77" t="s">
        <v>12</v>
      </c>
      <c r="G15" s="77" t="s">
        <v>12</v>
      </c>
      <c r="I15" s="77">
        <v>2.8332043987641375</v>
      </c>
      <c r="J15" s="10" t="s">
        <v>4</v>
      </c>
      <c r="K15" s="77">
        <v>2.4709387161604091</v>
      </c>
      <c r="L15" s="10" t="s">
        <v>4</v>
      </c>
    </row>
    <row r="16" spans="2:12" ht="15" customHeight="1" x14ac:dyDescent="0.25">
      <c r="B16" s="6"/>
      <c r="D16" s="9" t="s">
        <v>107</v>
      </c>
      <c r="E16" s="77" t="s">
        <v>12</v>
      </c>
      <c r="G16" s="77">
        <v>4.6058643378602842</v>
      </c>
      <c r="H16" s="10" t="s">
        <v>4</v>
      </c>
      <c r="I16" s="77">
        <v>4.7757716324156503</v>
      </c>
      <c r="J16" s="10" t="s">
        <v>4</v>
      </c>
      <c r="K16" s="77">
        <v>4.2735192201458023</v>
      </c>
      <c r="L16" s="10" t="s">
        <v>4</v>
      </c>
    </row>
    <row r="17" spans="2:12" ht="15" customHeight="1" x14ac:dyDescent="0.25">
      <c r="B17" s="6"/>
      <c r="C17" s="86"/>
      <c r="D17" s="86" t="s">
        <v>108</v>
      </c>
      <c r="E17" s="77">
        <v>1.350972533452272</v>
      </c>
      <c r="F17" s="10" t="s">
        <v>4</v>
      </c>
      <c r="G17" s="77">
        <v>4.6332478987264114</v>
      </c>
      <c r="I17" s="77">
        <v>4.3204959413099795</v>
      </c>
      <c r="K17" s="77">
        <v>4.0309504918710717</v>
      </c>
    </row>
    <row r="18" spans="2:12" ht="15" customHeight="1" x14ac:dyDescent="0.25">
      <c r="B18" s="6"/>
      <c r="C18" s="86"/>
      <c r="D18" s="86" t="s">
        <v>109</v>
      </c>
      <c r="E18" s="77" t="s">
        <v>12</v>
      </c>
      <c r="G18" s="77" t="s">
        <v>12</v>
      </c>
      <c r="I18" s="77" t="s">
        <v>12</v>
      </c>
      <c r="K18" s="77" t="s">
        <v>12</v>
      </c>
    </row>
    <row r="19" spans="2:12" ht="15" customHeight="1" x14ac:dyDescent="0.25">
      <c r="B19" s="82"/>
      <c r="C19" s="87"/>
      <c r="D19" s="87"/>
      <c r="E19" s="152" t="s">
        <v>36</v>
      </c>
      <c r="F19" s="153"/>
      <c r="G19" s="152" t="s">
        <v>36</v>
      </c>
      <c r="H19" s="153"/>
      <c r="I19" s="152" t="s">
        <v>36</v>
      </c>
      <c r="J19" s="153"/>
      <c r="K19" s="152" t="s">
        <v>36</v>
      </c>
      <c r="L19" s="154"/>
    </row>
    <row r="20" spans="2:12" ht="15" customHeight="1" x14ac:dyDescent="0.25">
      <c r="B20" s="155" t="s">
        <v>35</v>
      </c>
      <c r="C20" s="2" t="s">
        <v>17</v>
      </c>
      <c r="E20" s="77">
        <v>1.8069515706568497</v>
      </c>
      <c r="G20" s="77">
        <v>6.2659853356262234</v>
      </c>
      <c r="I20" s="77">
        <v>5.0499778372564004</v>
      </c>
      <c r="K20" s="77">
        <v>4.6313892972648736</v>
      </c>
    </row>
    <row r="21" spans="2:12" ht="15" customHeight="1" x14ac:dyDescent="0.25">
      <c r="B21" s="156"/>
      <c r="C21" s="17" t="s">
        <v>18</v>
      </c>
      <c r="D21" s="86"/>
      <c r="E21" s="77">
        <v>2.5215233550532954</v>
      </c>
      <c r="G21" s="77">
        <v>7.0014287786161979</v>
      </c>
      <c r="I21" s="77">
        <v>6.3843089414704117</v>
      </c>
      <c r="K21" s="77">
        <v>5.8473674797415587</v>
      </c>
    </row>
    <row r="22" spans="2:12" ht="15" customHeight="1" x14ac:dyDescent="0.25">
      <c r="B22" s="6"/>
      <c r="C22" s="86"/>
      <c r="D22" s="86" t="s">
        <v>105</v>
      </c>
      <c r="E22" s="77" t="s">
        <v>12</v>
      </c>
      <c r="G22" s="77">
        <v>5.2876754163585069</v>
      </c>
      <c r="H22" s="10" t="s">
        <v>4</v>
      </c>
      <c r="I22" s="77">
        <v>4.8921508655771735</v>
      </c>
      <c r="J22" s="10" t="s">
        <v>4</v>
      </c>
      <c r="K22" s="77">
        <v>4.601985354694178</v>
      </c>
      <c r="L22" s="10" t="s">
        <v>4</v>
      </c>
    </row>
    <row r="23" spans="2:12" ht="15" customHeight="1" x14ac:dyDescent="0.25">
      <c r="B23" s="6"/>
      <c r="D23" s="9" t="s">
        <v>106</v>
      </c>
      <c r="E23" s="77">
        <v>3.4041914238893356</v>
      </c>
      <c r="F23" s="10" t="s">
        <v>4</v>
      </c>
      <c r="G23" s="77">
        <v>5.4775377477537379</v>
      </c>
      <c r="H23" s="10" t="s">
        <v>4</v>
      </c>
      <c r="I23" s="77">
        <v>4.4112378721835119</v>
      </c>
      <c r="J23" s="10" t="s">
        <v>4</v>
      </c>
      <c r="K23" s="77">
        <v>3.8471980522569811</v>
      </c>
      <c r="L23" s="10" t="s">
        <v>4</v>
      </c>
    </row>
    <row r="24" spans="2:12" ht="15" customHeight="1" x14ac:dyDescent="0.25">
      <c r="B24" s="6"/>
      <c r="D24" s="9" t="s">
        <v>107</v>
      </c>
      <c r="E24" s="77" t="s">
        <v>12</v>
      </c>
      <c r="G24" s="77">
        <v>8.427272219985193</v>
      </c>
      <c r="H24" s="10" t="s">
        <v>4</v>
      </c>
      <c r="I24" s="77">
        <v>8.0674241571842575</v>
      </c>
      <c r="K24" s="77">
        <v>7.2189993254256359</v>
      </c>
    </row>
    <row r="25" spans="2:12" ht="15" customHeight="1" x14ac:dyDescent="0.25">
      <c r="B25" s="6"/>
      <c r="C25" s="86"/>
      <c r="D25" s="86" t="s">
        <v>108</v>
      </c>
      <c r="E25" s="77">
        <v>2.9116613997464613</v>
      </c>
      <c r="F25" s="10" t="s">
        <v>4</v>
      </c>
      <c r="G25" s="77">
        <v>8.2402297051714868</v>
      </c>
      <c r="I25" s="77">
        <v>8.128504115912925</v>
      </c>
      <c r="K25" s="77">
        <v>7.5837584641453617</v>
      </c>
    </row>
    <row r="26" spans="2:12" ht="15" customHeight="1" x14ac:dyDescent="0.25">
      <c r="B26" s="6"/>
      <c r="C26" s="86"/>
      <c r="D26" s="86" t="s">
        <v>109</v>
      </c>
      <c r="E26" s="77" t="s">
        <v>12</v>
      </c>
      <c r="G26" s="77" t="s">
        <v>12</v>
      </c>
      <c r="I26" s="77" t="s">
        <v>12</v>
      </c>
      <c r="K26" s="77" t="s">
        <v>12</v>
      </c>
    </row>
    <row r="27" spans="2:12" ht="15" customHeight="1" x14ac:dyDescent="0.25">
      <c r="B27" s="82"/>
      <c r="C27" s="87"/>
      <c r="D27" s="87"/>
      <c r="E27" s="152" t="s">
        <v>36</v>
      </c>
      <c r="F27" s="153"/>
      <c r="G27" s="152" t="s">
        <v>36</v>
      </c>
      <c r="H27" s="153"/>
      <c r="I27" s="152" t="s">
        <v>32</v>
      </c>
      <c r="J27" s="153"/>
      <c r="K27" s="152" t="s">
        <v>32</v>
      </c>
      <c r="L27" s="154"/>
    </row>
    <row r="28" spans="2:12" ht="15" customHeight="1" x14ac:dyDescent="0.25">
      <c r="B28" s="6" t="s">
        <v>199</v>
      </c>
      <c r="C28" s="2" t="s">
        <v>17</v>
      </c>
      <c r="E28" s="77">
        <v>6.2544046914641775</v>
      </c>
      <c r="G28" s="77">
        <v>10.713747399109552</v>
      </c>
      <c r="I28" s="77">
        <v>10.553267011313471</v>
      </c>
      <c r="K28" s="77">
        <v>9.6785153247186617</v>
      </c>
    </row>
    <row r="29" spans="2:12" ht="15" customHeight="1" x14ac:dyDescent="0.25">
      <c r="B29" s="6"/>
      <c r="C29" s="17" t="s">
        <v>18</v>
      </c>
      <c r="D29" s="86"/>
      <c r="E29" s="77">
        <v>7.4106768948289101</v>
      </c>
      <c r="G29" s="77">
        <v>11.393142446051881</v>
      </c>
      <c r="I29" s="77">
        <v>12.23865840298008</v>
      </c>
      <c r="K29" s="77">
        <v>11.209346821610598</v>
      </c>
    </row>
    <row r="30" spans="2:12" ht="15" customHeight="1" x14ac:dyDescent="0.25">
      <c r="B30" s="6"/>
      <c r="C30" s="86"/>
      <c r="D30" s="86" t="s">
        <v>105</v>
      </c>
      <c r="E30" s="77">
        <v>5.4284137540108048</v>
      </c>
      <c r="F30" s="10" t="s">
        <v>4</v>
      </c>
      <c r="G30" s="77">
        <v>9.4535483501301467</v>
      </c>
      <c r="I30" s="77">
        <v>9.8242885772240349</v>
      </c>
      <c r="K30" s="77">
        <v>9.2415858371817237</v>
      </c>
    </row>
    <row r="31" spans="2:12" ht="15" customHeight="1" x14ac:dyDescent="0.25">
      <c r="B31" s="6"/>
      <c r="D31" s="9" t="s">
        <v>106</v>
      </c>
      <c r="E31" s="77">
        <v>5.1079132274814905</v>
      </c>
      <c r="F31" s="10" t="s">
        <v>4</v>
      </c>
      <c r="G31" s="77">
        <v>8.5216793764382839</v>
      </c>
      <c r="H31" s="10" t="s">
        <v>4</v>
      </c>
      <c r="I31" s="77">
        <v>6.3139002724811375</v>
      </c>
      <c r="K31" s="77">
        <v>5.5065778664097698</v>
      </c>
    </row>
    <row r="32" spans="2:12" ht="15" customHeight="1" x14ac:dyDescent="0.25">
      <c r="B32" s="6"/>
      <c r="D32" s="9" t="s">
        <v>107</v>
      </c>
      <c r="E32" s="77">
        <v>7.6259102546644</v>
      </c>
      <c r="F32" s="10" t="s">
        <v>4</v>
      </c>
      <c r="G32" s="77">
        <v>11.866818035823286</v>
      </c>
      <c r="I32" s="77">
        <v>14.28434615855933</v>
      </c>
      <c r="K32" s="77">
        <v>12.782107804627595</v>
      </c>
    </row>
    <row r="33" spans="2:12" ht="15" customHeight="1" x14ac:dyDescent="0.25">
      <c r="B33" s="6"/>
      <c r="C33" s="86"/>
      <c r="D33" s="86" t="s">
        <v>108</v>
      </c>
      <c r="E33" s="77">
        <v>10.907220215332432</v>
      </c>
      <c r="G33" s="77">
        <v>13.839501319787585</v>
      </c>
      <c r="I33" s="77">
        <v>16.891450818288689</v>
      </c>
      <c r="K33" s="77">
        <v>15.759441256124004</v>
      </c>
    </row>
    <row r="34" spans="2:12" ht="15" customHeight="1" x14ac:dyDescent="0.25">
      <c r="B34" s="6"/>
      <c r="C34" s="86"/>
      <c r="D34" s="86" t="s">
        <v>109</v>
      </c>
      <c r="E34" s="77" t="s">
        <v>12</v>
      </c>
      <c r="G34" s="77" t="s">
        <v>12</v>
      </c>
      <c r="I34" s="77" t="s">
        <v>12</v>
      </c>
      <c r="K34" s="77" t="s">
        <v>12</v>
      </c>
    </row>
    <row r="35" spans="2:12" ht="15" customHeight="1" x14ac:dyDescent="0.25">
      <c r="B35" s="82"/>
      <c r="C35" s="87"/>
      <c r="D35" s="87"/>
      <c r="E35" s="152" t="s">
        <v>36</v>
      </c>
      <c r="F35" s="153"/>
      <c r="G35" s="152" t="s">
        <v>36</v>
      </c>
      <c r="H35" s="153"/>
      <c r="I35" s="152" t="s">
        <v>32</v>
      </c>
      <c r="J35" s="153"/>
      <c r="K35" s="152" t="s">
        <v>32</v>
      </c>
      <c r="L35" s="154"/>
    </row>
    <row r="36" spans="2:12" ht="15" customHeight="1" x14ac:dyDescent="0.25">
      <c r="B36" s="6" t="s">
        <v>200</v>
      </c>
      <c r="C36" s="2" t="s">
        <v>17</v>
      </c>
      <c r="E36" s="77">
        <v>6.8105622120601712</v>
      </c>
      <c r="G36" s="77">
        <v>8.7480418484528002</v>
      </c>
      <c r="I36" s="77">
        <v>9.8112722883589889</v>
      </c>
      <c r="K36" s="77">
        <v>8.9980239385652929</v>
      </c>
    </row>
    <row r="37" spans="2:12" ht="15" customHeight="1" x14ac:dyDescent="0.25">
      <c r="B37" s="6"/>
      <c r="C37" s="17" t="s">
        <v>18</v>
      </c>
      <c r="D37" s="86"/>
      <c r="E37" s="77">
        <v>8.7196109121279299</v>
      </c>
      <c r="G37" s="77">
        <v>10.364284448883637</v>
      </c>
      <c r="I37" s="77">
        <v>12.393852867494989</v>
      </c>
      <c r="K37" s="77">
        <v>11.351488919237747</v>
      </c>
    </row>
    <row r="38" spans="2:12" ht="15" customHeight="1" x14ac:dyDescent="0.25">
      <c r="B38" s="6"/>
      <c r="C38" s="86"/>
      <c r="D38" s="86" t="s">
        <v>105</v>
      </c>
      <c r="E38" s="77">
        <v>5.7332683196377232</v>
      </c>
      <c r="G38" s="77">
        <v>8.5178643117134065</v>
      </c>
      <c r="I38" s="77">
        <v>9.4593521063358104</v>
      </c>
      <c r="K38" s="77">
        <v>8.8982946467488127</v>
      </c>
    </row>
    <row r="39" spans="2:12" ht="15" customHeight="1" x14ac:dyDescent="0.25">
      <c r="B39" s="6"/>
      <c r="D39" s="9" t="s">
        <v>106</v>
      </c>
      <c r="E39" s="77">
        <v>8.6852343403061543</v>
      </c>
      <c r="G39" s="77">
        <v>8.5946454290411047</v>
      </c>
      <c r="H39" s="10" t="s">
        <v>4</v>
      </c>
      <c r="I39" s="77">
        <v>9.6708143662872441</v>
      </c>
      <c r="K39" s="77">
        <v>8.4342625067513772</v>
      </c>
    </row>
    <row r="40" spans="2:12" ht="15" customHeight="1" x14ac:dyDescent="0.25">
      <c r="B40" s="6"/>
      <c r="D40" s="9" t="s">
        <v>107</v>
      </c>
      <c r="E40" s="77">
        <v>7.2423564470763679</v>
      </c>
      <c r="F40" s="10" t="s">
        <v>4</v>
      </c>
      <c r="G40" s="77">
        <v>8.8356046512878184</v>
      </c>
      <c r="H40" s="10" t="s">
        <v>4</v>
      </c>
      <c r="I40" s="77">
        <v>11.642321119089361</v>
      </c>
      <c r="K40" s="77">
        <v>10.41793596909735</v>
      </c>
    </row>
    <row r="41" spans="2:12" ht="15" customHeight="1" x14ac:dyDescent="0.25">
      <c r="B41" s="6"/>
      <c r="C41" s="86"/>
      <c r="D41" s="86" t="s">
        <v>108</v>
      </c>
      <c r="E41" s="77">
        <v>12.029488508439753</v>
      </c>
      <c r="G41" s="77">
        <v>12.490366368506798</v>
      </c>
      <c r="I41" s="77">
        <v>16.284523841891847</v>
      </c>
      <c r="K41" s="77">
        <v>15.193188532531611</v>
      </c>
    </row>
    <row r="42" spans="2:12" ht="15" customHeight="1" x14ac:dyDescent="0.25">
      <c r="B42" s="6"/>
      <c r="C42" s="86"/>
      <c r="D42" s="86" t="s">
        <v>109</v>
      </c>
      <c r="E42" s="77" t="s">
        <v>12</v>
      </c>
      <c r="G42" s="77" t="s">
        <v>12</v>
      </c>
      <c r="I42" s="77">
        <v>5.2038102773968822</v>
      </c>
      <c r="J42" s="10" t="s">
        <v>4</v>
      </c>
      <c r="K42" s="77">
        <v>4.5685569840900699</v>
      </c>
      <c r="L42" s="10" t="s">
        <v>4</v>
      </c>
    </row>
    <row r="43" spans="2:12" ht="15" customHeight="1" x14ac:dyDescent="0.25">
      <c r="B43" s="82"/>
      <c r="C43" s="87"/>
      <c r="D43" s="87"/>
      <c r="E43" s="152" t="s">
        <v>32</v>
      </c>
      <c r="F43" s="153"/>
      <c r="G43" s="152" t="s">
        <v>36</v>
      </c>
      <c r="H43" s="153"/>
      <c r="I43" s="152" t="s">
        <v>37</v>
      </c>
      <c r="J43" s="153"/>
      <c r="K43" s="152" t="s">
        <v>37</v>
      </c>
      <c r="L43" s="154"/>
    </row>
    <row r="44" spans="2:12" ht="15" customHeight="1" x14ac:dyDescent="0.25">
      <c r="B44" s="6" t="s">
        <v>201</v>
      </c>
      <c r="C44" s="2" t="s">
        <v>17</v>
      </c>
      <c r="E44" s="77">
        <v>2.4706036482844507</v>
      </c>
      <c r="G44" s="77">
        <v>3.7111582540579096</v>
      </c>
      <c r="I44" s="77">
        <v>3.9065812730211107</v>
      </c>
      <c r="K44" s="77">
        <v>3.5827679407391297</v>
      </c>
    </row>
    <row r="45" spans="2:12" ht="15" customHeight="1" x14ac:dyDescent="0.25">
      <c r="B45" s="6"/>
      <c r="C45" s="17" t="s">
        <v>18</v>
      </c>
      <c r="D45" s="86"/>
      <c r="E45" s="77">
        <v>4.6990241989256898</v>
      </c>
      <c r="G45" s="77">
        <v>5.0531061131165949</v>
      </c>
      <c r="I45" s="77">
        <v>6.3644361184875704</v>
      </c>
      <c r="K45" s="77">
        <v>5.8291660267877852</v>
      </c>
    </row>
    <row r="46" spans="2:12" ht="15" customHeight="1" x14ac:dyDescent="0.25">
      <c r="B46" s="6"/>
      <c r="C46" s="86"/>
      <c r="D46" s="86" t="s">
        <v>105</v>
      </c>
      <c r="E46" s="77">
        <v>2.2074532751470355</v>
      </c>
      <c r="F46" s="10" t="s">
        <v>4</v>
      </c>
      <c r="G46" s="77">
        <v>2.1972889170115444</v>
      </c>
      <c r="H46" s="10" t="s">
        <v>4</v>
      </c>
      <c r="I46" s="77">
        <v>2.9442504528933204</v>
      </c>
      <c r="J46" s="10" t="s">
        <v>4</v>
      </c>
      <c r="K46" s="77">
        <v>2.769619710648112</v>
      </c>
      <c r="L46" s="10" t="s">
        <v>4</v>
      </c>
    </row>
    <row r="47" spans="2:12" ht="15" customHeight="1" x14ac:dyDescent="0.25">
      <c r="B47" s="6"/>
      <c r="D47" s="9" t="s">
        <v>106</v>
      </c>
      <c r="E47" s="77">
        <v>8.7040197452752608</v>
      </c>
      <c r="G47" s="77">
        <v>9.5063394611168022</v>
      </c>
      <c r="H47" s="10" t="s">
        <v>4</v>
      </c>
      <c r="I47" s="77">
        <v>9.9546193510159515</v>
      </c>
      <c r="K47" s="77">
        <v>8.6817789672338517</v>
      </c>
    </row>
    <row r="48" spans="2:12" ht="15" customHeight="1" x14ac:dyDescent="0.25">
      <c r="B48" s="6"/>
      <c r="D48" s="9" t="s">
        <v>107</v>
      </c>
      <c r="E48" s="77" t="s">
        <v>12</v>
      </c>
      <c r="G48" s="77">
        <v>7.8898735229275951</v>
      </c>
      <c r="H48" s="10" t="s">
        <v>4</v>
      </c>
      <c r="I48" s="77">
        <v>7.6906583079115016</v>
      </c>
      <c r="J48" s="10" t="s">
        <v>4</v>
      </c>
      <c r="K48" s="77">
        <v>6.8818567184732897</v>
      </c>
      <c r="L48" s="10" t="s">
        <v>4</v>
      </c>
    </row>
    <row r="49" spans="2:12" ht="15" customHeight="1" x14ac:dyDescent="0.25">
      <c r="B49" s="6"/>
      <c r="C49" s="86"/>
      <c r="D49" s="86" t="s">
        <v>108</v>
      </c>
      <c r="E49" s="77">
        <v>5.5259318891848865</v>
      </c>
      <c r="G49" s="77">
        <v>5.1805435448439523</v>
      </c>
      <c r="I49" s="77">
        <v>7.1131994582826019</v>
      </c>
      <c r="K49" s="77">
        <v>6.6364961903997584</v>
      </c>
    </row>
    <row r="50" spans="2:12" ht="15" customHeight="1" x14ac:dyDescent="0.25">
      <c r="B50" s="6"/>
      <c r="C50" s="86"/>
      <c r="D50" s="86" t="s">
        <v>109</v>
      </c>
      <c r="E50" s="77" t="s">
        <v>12</v>
      </c>
      <c r="G50" s="77" t="s">
        <v>12</v>
      </c>
      <c r="I50" s="77" t="s">
        <v>12</v>
      </c>
      <c r="K50" s="77" t="s">
        <v>12</v>
      </c>
    </row>
    <row r="51" spans="2:12" ht="15" customHeight="1" x14ac:dyDescent="0.25">
      <c r="B51" s="82"/>
      <c r="C51" s="87"/>
      <c r="D51" s="87"/>
      <c r="E51" s="152" t="s">
        <v>13</v>
      </c>
      <c r="F51" s="153"/>
      <c r="G51" s="152" t="s">
        <v>32</v>
      </c>
      <c r="H51" s="153"/>
      <c r="I51" s="152" t="s">
        <v>13</v>
      </c>
      <c r="J51" s="153"/>
      <c r="K51" s="152" t="s">
        <v>13</v>
      </c>
      <c r="L51" s="154"/>
    </row>
    <row r="52" spans="2:12" ht="15" customHeight="1" x14ac:dyDescent="0.25">
      <c r="B52" s="155" t="s">
        <v>203</v>
      </c>
      <c r="C52" s="2" t="s">
        <v>17</v>
      </c>
      <c r="E52" s="77">
        <v>10.253263733938269</v>
      </c>
      <c r="G52" s="77">
        <v>13.086821124517158</v>
      </c>
      <c r="I52" s="77">
        <v>14.462022335116018</v>
      </c>
      <c r="K52" s="77">
        <v>13.263277110944907</v>
      </c>
    </row>
    <row r="53" spans="2:12" ht="15" customHeight="1" x14ac:dyDescent="0.25">
      <c r="B53" s="156"/>
      <c r="C53" s="17" t="s">
        <v>18</v>
      </c>
      <c r="D53" s="86"/>
      <c r="E53" s="77">
        <v>13.028406996437713</v>
      </c>
      <c r="G53" s="77">
        <v>15.408391176177268</v>
      </c>
      <c r="I53" s="77">
        <v>17.872948755123911</v>
      </c>
      <c r="K53" s="77">
        <v>16.369774751804009</v>
      </c>
    </row>
    <row r="54" spans="2:12" ht="15" customHeight="1" x14ac:dyDescent="0.25">
      <c r="B54" s="156"/>
      <c r="C54" s="86"/>
      <c r="D54" s="86" t="s">
        <v>105</v>
      </c>
      <c r="E54" s="77">
        <v>9.007865486085306</v>
      </c>
      <c r="G54" s="77">
        <v>13.300938570336049</v>
      </c>
      <c r="I54" s="77">
        <v>14.719582591228583</v>
      </c>
      <c r="K54" s="77">
        <v>13.846527912432535</v>
      </c>
    </row>
    <row r="55" spans="2:12" ht="15" customHeight="1" x14ac:dyDescent="0.25">
      <c r="B55" s="6"/>
      <c r="D55" s="9" t="s">
        <v>106</v>
      </c>
      <c r="E55" s="77">
        <v>13.503251563717136</v>
      </c>
      <c r="G55" s="77">
        <v>12.856710117613392</v>
      </c>
      <c r="H55" s="10" t="s">
        <v>4</v>
      </c>
      <c r="I55" s="77">
        <v>14.492533956553899</v>
      </c>
      <c r="K55" s="77">
        <v>12.639456321661457</v>
      </c>
    </row>
    <row r="56" spans="2:12" ht="15" customHeight="1" x14ac:dyDescent="0.25">
      <c r="B56" s="6"/>
      <c r="D56" s="9" t="s">
        <v>107</v>
      </c>
      <c r="E56" s="77">
        <v>10.176567194351177</v>
      </c>
      <c r="F56" s="10" t="s">
        <v>4</v>
      </c>
      <c r="G56" s="77">
        <v>13.509409684882826</v>
      </c>
      <c r="I56" s="77">
        <v>16.596497906535941</v>
      </c>
      <c r="K56" s="77">
        <v>14.851098052780184</v>
      </c>
    </row>
    <row r="57" spans="2:12" ht="15" customHeight="1" x14ac:dyDescent="0.25">
      <c r="B57" s="6"/>
      <c r="C57" s="86"/>
      <c r="D57" s="86" t="s">
        <v>108</v>
      </c>
      <c r="E57" s="77">
        <v>17.540795706552615</v>
      </c>
      <c r="G57" s="77">
        <v>18.37451420608048</v>
      </c>
      <c r="I57" s="77">
        <v>22.978373074106958</v>
      </c>
      <c r="K57" s="77">
        <v>21.438437971864989</v>
      </c>
    </row>
    <row r="58" spans="2:12" ht="15" customHeight="1" x14ac:dyDescent="0.25">
      <c r="B58" s="6"/>
      <c r="C58" s="86"/>
      <c r="D58" s="86" t="s">
        <v>109</v>
      </c>
      <c r="E58" s="77">
        <v>5.1215282368014767</v>
      </c>
      <c r="F58" s="10" t="s">
        <v>4</v>
      </c>
      <c r="G58" s="77" t="s">
        <v>12</v>
      </c>
      <c r="I58" s="77">
        <v>6.8096739547151754</v>
      </c>
      <c r="J58" s="10" t="s">
        <v>4</v>
      </c>
      <c r="K58" s="77">
        <v>5.9783854227584756</v>
      </c>
      <c r="L58" s="10" t="s">
        <v>4</v>
      </c>
    </row>
    <row r="59" spans="2:12" ht="15" customHeight="1" x14ac:dyDescent="0.25">
      <c r="B59" s="82"/>
      <c r="C59" s="87"/>
      <c r="D59" s="87"/>
      <c r="E59" s="152" t="s">
        <v>37</v>
      </c>
      <c r="F59" s="153"/>
      <c r="G59" s="152" t="s">
        <v>32</v>
      </c>
      <c r="H59" s="153"/>
      <c r="I59" s="152" t="s">
        <v>13</v>
      </c>
      <c r="J59" s="153"/>
      <c r="K59" s="152" t="s">
        <v>13</v>
      </c>
      <c r="L59" s="154"/>
    </row>
    <row r="60" spans="2:12" ht="15" customHeight="1" x14ac:dyDescent="0.25">
      <c r="B60" s="155" t="s">
        <v>204</v>
      </c>
      <c r="C60" s="2" t="s">
        <v>17</v>
      </c>
      <c r="E60" s="77">
        <v>10.571989926675828</v>
      </c>
      <c r="G60" s="77">
        <v>14.203230865614684</v>
      </c>
      <c r="I60" s="77">
        <v>15.241817920725056</v>
      </c>
      <c r="K60" s="77">
        <v>13.978436077109047</v>
      </c>
    </row>
    <row r="61" spans="2:12" ht="15" customHeight="1" x14ac:dyDescent="0.25">
      <c r="B61" s="156"/>
      <c r="C61" s="17" t="s">
        <v>18</v>
      </c>
      <c r="D61" s="86"/>
      <c r="E61" s="77">
        <v>13.25701368537473</v>
      </c>
      <c r="G61" s="77">
        <v>16.121596935894477</v>
      </c>
      <c r="I61" s="77">
        <v>18.510160887108977</v>
      </c>
      <c r="K61" s="77">
        <v>16.953395239538128</v>
      </c>
    </row>
    <row r="62" spans="2:12" ht="15" customHeight="1" x14ac:dyDescent="0.25">
      <c r="C62" s="86"/>
      <c r="D62" s="86" t="s">
        <v>105</v>
      </c>
      <c r="E62" s="77">
        <v>9.007865486085306</v>
      </c>
      <c r="G62" s="77">
        <v>13.664818741850048</v>
      </c>
      <c r="I62" s="77">
        <v>14.96364006203742</v>
      </c>
      <c r="K62" s="77">
        <v>14.076109733849538</v>
      </c>
    </row>
    <row r="63" spans="2:12" ht="15" customHeight="1" x14ac:dyDescent="0.25">
      <c r="D63" s="9" t="s">
        <v>106</v>
      </c>
      <c r="E63" s="77">
        <v>13.503251563717136</v>
      </c>
      <c r="G63" s="77">
        <v>12.856710117613392</v>
      </c>
      <c r="H63" s="10" t="s">
        <v>4</v>
      </c>
      <c r="I63" s="77">
        <v>14.492533956553899</v>
      </c>
      <c r="K63" s="77">
        <v>12.639456321661457</v>
      </c>
    </row>
    <row r="64" spans="2:12" ht="15" customHeight="1" x14ac:dyDescent="0.25">
      <c r="D64" s="9" t="s">
        <v>107</v>
      </c>
      <c r="E64" s="77">
        <v>10.176567194351177</v>
      </c>
      <c r="F64" s="10" t="s">
        <v>4</v>
      </c>
      <c r="G64" s="77">
        <v>14.256278120057161</v>
      </c>
      <c r="I64" s="77">
        <v>17.18665730085651</v>
      </c>
      <c r="K64" s="77">
        <v>15.379192297793921</v>
      </c>
    </row>
    <row r="65" spans="2:12" ht="15" customHeight="1" x14ac:dyDescent="0.25">
      <c r="C65" s="86"/>
      <c r="D65" s="86" t="s">
        <v>108</v>
      </c>
      <c r="E65" s="77">
        <v>18.10034886960079</v>
      </c>
      <c r="G65" s="77">
        <v>19.193214544768459</v>
      </c>
      <c r="I65" s="77">
        <v>23.976138670437869</v>
      </c>
      <c r="K65" s="77">
        <v>22.36933659460103</v>
      </c>
    </row>
    <row r="66" spans="2:12" ht="15" customHeight="1" x14ac:dyDescent="0.25">
      <c r="C66" s="86"/>
      <c r="D66" s="86" t="s">
        <v>109</v>
      </c>
      <c r="E66" s="77">
        <v>5.1215282368014767</v>
      </c>
      <c r="F66" s="10" t="s">
        <v>4</v>
      </c>
      <c r="G66" s="77">
        <v>8.395580620765891</v>
      </c>
      <c r="H66" s="10" t="s">
        <v>4</v>
      </c>
      <c r="I66" s="77">
        <v>7.6816117016123124</v>
      </c>
      <c r="J66" s="10" t="s">
        <v>4</v>
      </c>
      <c r="K66" s="77">
        <v>6.7438816785657396</v>
      </c>
      <c r="L66" s="10" t="s">
        <v>4</v>
      </c>
    </row>
    <row r="67" spans="2:12" ht="15" customHeight="1" thickBot="1" x14ac:dyDescent="0.3">
      <c r="B67" s="83"/>
      <c r="C67" s="30"/>
      <c r="D67" s="30"/>
      <c r="E67" s="160" t="s">
        <v>37</v>
      </c>
      <c r="F67" s="161"/>
      <c r="G67" s="160" t="s">
        <v>36</v>
      </c>
      <c r="H67" s="161"/>
      <c r="I67" s="160" t="s">
        <v>13</v>
      </c>
      <c r="J67" s="161"/>
      <c r="K67" s="160" t="s">
        <v>13</v>
      </c>
      <c r="L67" s="162"/>
    </row>
    <row r="69" spans="2:12" ht="36" customHeight="1" x14ac:dyDescent="0.25">
      <c r="B69" s="159" t="s">
        <v>103</v>
      </c>
      <c r="C69" s="159"/>
      <c r="D69" s="159"/>
      <c r="E69" s="159"/>
      <c r="F69" s="159"/>
      <c r="G69" s="159"/>
      <c r="H69" s="159"/>
      <c r="I69" s="159"/>
      <c r="J69" s="159"/>
      <c r="K69" s="159"/>
      <c r="L69" s="159"/>
    </row>
    <row r="70" spans="2:12" ht="24" customHeight="1" x14ac:dyDescent="0.25">
      <c r="B70" s="159" t="s">
        <v>38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</row>
    <row r="71" spans="2:12" ht="12" customHeight="1" x14ac:dyDescent="0.25">
      <c r="B71" s="1" t="s">
        <v>39</v>
      </c>
    </row>
    <row r="72" spans="2:12" ht="12" customHeight="1" x14ac:dyDescent="0.25">
      <c r="B72" s="1" t="s">
        <v>182</v>
      </c>
    </row>
    <row r="73" spans="2:12" ht="12" customHeight="1" x14ac:dyDescent="0.25">
      <c r="B73" s="1" t="s">
        <v>102</v>
      </c>
    </row>
    <row r="74" spans="2:12" ht="12" customHeight="1" x14ac:dyDescent="0.25">
      <c r="B74" s="1" t="s">
        <v>192</v>
      </c>
    </row>
  </sheetData>
  <mergeCells count="41">
    <mergeCell ref="B70:L70"/>
    <mergeCell ref="B52:B54"/>
    <mergeCell ref="E59:F59"/>
    <mergeCell ref="G59:H59"/>
    <mergeCell ref="I59:J59"/>
    <mergeCell ref="K59:L59"/>
    <mergeCell ref="B60:B61"/>
    <mergeCell ref="E67:F67"/>
    <mergeCell ref="G67:H67"/>
    <mergeCell ref="I67:J67"/>
    <mergeCell ref="K67:L67"/>
    <mergeCell ref="B69:L69"/>
    <mergeCell ref="B20:B21"/>
    <mergeCell ref="E51:F51"/>
    <mergeCell ref="G51:H51"/>
    <mergeCell ref="I51:J51"/>
    <mergeCell ref="K51:L51"/>
    <mergeCell ref="E35:F35"/>
    <mergeCell ref="G35:H35"/>
    <mergeCell ref="I35:J35"/>
    <mergeCell ref="K35:L35"/>
    <mergeCell ref="E43:F43"/>
    <mergeCell ref="G43:H43"/>
    <mergeCell ref="I43:J43"/>
    <mergeCell ref="K43:L43"/>
    <mergeCell ref="E27:F27"/>
    <mergeCell ref="G27:H27"/>
    <mergeCell ref="I27:J27"/>
    <mergeCell ref="K27:L27"/>
    <mergeCell ref="K3:L3"/>
    <mergeCell ref="E3:F3"/>
    <mergeCell ref="G3:H3"/>
    <mergeCell ref="I3:J3"/>
    <mergeCell ref="E11:F11"/>
    <mergeCell ref="G11:H11"/>
    <mergeCell ref="I11:J11"/>
    <mergeCell ref="K11:L11"/>
    <mergeCell ref="E19:F19"/>
    <mergeCell ref="G19:H19"/>
    <mergeCell ref="I19:J19"/>
    <mergeCell ref="K19:L1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F6FDA-1767-40A4-9981-050BE1E5BC04}">
  <dimension ref="B1:L8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14" style="2" customWidth="1"/>
    <col min="3" max="3" width="4" style="9" customWidth="1"/>
    <col min="4" max="4" width="35.42578125" style="9" customWidth="1"/>
    <col min="5" max="5" width="6.7109375" style="11" customWidth="1"/>
    <col min="6" max="6" width="3.7109375" style="10" customWidth="1"/>
    <col min="7" max="7" width="6.7109375" style="11" customWidth="1"/>
    <col min="8" max="8" width="3.7109375" style="10" customWidth="1"/>
    <col min="9" max="9" width="6.7109375" style="11" customWidth="1"/>
    <col min="10" max="10" width="3.7109375" style="10" customWidth="1"/>
    <col min="11" max="11" width="6.7109375" style="11" customWidth="1"/>
    <col min="12" max="12" width="3.7109375" style="10" customWidth="1"/>
    <col min="13" max="21" width="11.42578125" style="9"/>
    <col min="22" max="22" width="4.42578125" style="9" customWidth="1"/>
    <col min="23" max="16384" width="11.42578125" style="9"/>
  </cols>
  <sheetData>
    <row r="1" spans="2:12" ht="15.75" customHeight="1" x14ac:dyDescent="0.25">
      <c r="B1" s="20" t="s">
        <v>124</v>
      </c>
      <c r="E1" s="9"/>
      <c r="F1" s="84"/>
      <c r="G1" s="9"/>
      <c r="H1" s="84"/>
      <c r="I1" s="9"/>
      <c r="J1" s="84"/>
      <c r="K1" s="9"/>
      <c r="L1" s="84"/>
    </row>
    <row r="2" spans="2:12" ht="15.75" customHeight="1" thickBot="1" x14ac:dyDescent="0.3">
      <c r="B2" s="9"/>
      <c r="E2" s="9"/>
      <c r="F2" s="84"/>
      <c r="G2" s="9"/>
      <c r="H2" s="84"/>
      <c r="I2" s="9"/>
      <c r="J2" s="84"/>
      <c r="K2" s="9"/>
      <c r="L2" s="84"/>
    </row>
    <row r="3" spans="2:12" ht="28.5" customHeight="1" thickBot="1" x14ac:dyDescent="0.3">
      <c r="B3" s="27"/>
      <c r="C3" s="27"/>
      <c r="D3" s="27"/>
      <c r="E3" s="157" t="s">
        <v>40</v>
      </c>
      <c r="F3" s="158"/>
      <c r="G3" s="157" t="s">
        <v>41</v>
      </c>
      <c r="H3" s="158"/>
      <c r="I3" s="157" t="s">
        <v>42</v>
      </c>
      <c r="J3" s="158"/>
      <c r="K3" s="157" t="s">
        <v>198</v>
      </c>
      <c r="L3" s="158"/>
    </row>
    <row r="4" spans="2:12" ht="15" customHeight="1" x14ac:dyDescent="0.25">
      <c r="B4" s="6" t="s">
        <v>33</v>
      </c>
      <c r="C4" s="2" t="s">
        <v>17</v>
      </c>
      <c r="E4" s="77">
        <v>0.50716316110232407</v>
      </c>
      <c r="G4" s="77">
        <v>1.9387283727582465</v>
      </c>
      <c r="I4" s="77">
        <v>1.5447074880258158</v>
      </c>
      <c r="K4" s="77">
        <v>1.4166679454843789</v>
      </c>
    </row>
    <row r="5" spans="2:12" ht="15" customHeight="1" x14ac:dyDescent="0.25">
      <c r="B5" s="6"/>
      <c r="C5" s="17" t="s">
        <v>18</v>
      </c>
      <c r="D5" s="86"/>
      <c r="E5" s="77">
        <v>0.68844454622209106</v>
      </c>
      <c r="F5" s="10" t="s">
        <v>4</v>
      </c>
      <c r="G5" s="77">
        <v>2.5420358870045789</v>
      </c>
      <c r="I5" s="77">
        <v>2.1833695714034915</v>
      </c>
      <c r="K5" s="77">
        <v>1.9997409813851517</v>
      </c>
    </row>
    <row r="6" spans="2:12" ht="15" customHeight="1" x14ac:dyDescent="0.25">
      <c r="B6" s="6"/>
      <c r="C6" s="86"/>
      <c r="D6" s="86" t="s">
        <v>105</v>
      </c>
      <c r="E6" s="77" t="s">
        <v>12</v>
      </c>
      <c r="G6" s="77">
        <v>2.4609598547705573</v>
      </c>
      <c r="H6" s="10" t="s">
        <v>4</v>
      </c>
      <c r="I6" s="77">
        <v>2.4251156010533093</v>
      </c>
      <c r="J6" s="10" t="s">
        <v>4</v>
      </c>
      <c r="K6" s="77">
        <v>2.2812760248290109</v>
      </c>
      <c r="L6" s="10" t="s">
        <v>4</v>
      </c>
    </row>
    <row r="7" spans="2:12" ht="15" customHeight="1" x14ac:dyDescent="0.25">
      <c r="B7" s="6"/>
      <c r="D7" s="9" t="s">
        <v>106</v>
      </c>
      <c r="E7" s="77" t="s">
        <v>12</v>
      </c>
      <c r="G7" s="77" t="s">
        <v>12</v>
      </c>
      <c r="I7" s="77" t="s">
        <v>12</v>
      </c>
      <c r="K7" s="77" t="s">
        <v>12</v>
      </c>
    </row>
    <row r="8" spans="2:12" ht="15" customHeight="1" x14ac:dyDescent="0.25">
      <c r="B8" s="6"/>
      <c r="D8" s="9" t="s">
        <v>107</v>
      </c>
      <c r="E8" s="77" t="s">
        <v>12</v>
      </c>
      <c r="G8" s="77">
        <v>3.5502957650864477</v>
      </c>
      <c r="H8" s="10" t="s">
        <v>4</v>
      </c>
      <c r="I8" s="77">
        <v>3.827352060285381</v>
      </c>
      <c r="J8" s="10" t="s">
        <v>4</v>
      </c>
      <c r="K8" s="77">
        <v>3.4248418581985227</v>
      </c>
      <c r="L8" s="10" t="s">
        <v>4</v>
      </c>
    </row>
    <row r="9" spans="2:12" ht="15" customHeight="1" x14ac:dyDescent="0.25">
      <c r="B9" s="6"/>
      <c r="C9" s="86"/>
      <c r="D9" s="86" t="s">
        <v>108</v>
      </c>
      <c r="E9" s="77" t="s">
        <v>12</v>
      </c>
      <c r="G9" s="77">
        <v>2.6154975466871</v>
      </c>
      <c r="H9" s="10" t="s">
        <v>4</v>
      </c>
      <c r="I9" s="77">
        <v>2.2557986756500261</v>
      </c>
      <c r="K9" s="77">
        <v>2.1046224564711831</v>
      </c>
    </row>
    <row r="10" spans="2:12" ht="15" customHeight="1" x14ac:dyDescent="0.25">
      <c r="B10" s="6"/>
      <c r="C10" s="86"/>
      <c r="D10" s="86" t="s">
        <v>109</v>
      </c>
      <c r="E10" s="77" t="s">
        <v>12</v>
      </c>
      <c r="G10" s="77" t="s">
        <v>12</v>
      </c>
      <c r="I10" s="77" t="s">
        <v>12</v>
      </c>
      <c r="K10" s="77" t="s">
        <v>12</v>
      </c>
    </row>
    <row r="11" spans="2:12" ht="15" customHeight="1" x14ac:dyDescent="0.25">
      <c r="B11" s="82"/>
      <c r="C11" s="87"/>
      <c r="D11" s="87"/>
      <c r="E11" s="152" t="s">
        <v>36</v>
      </c>
      <c r="F11" s="153"/>
      <c r="G11" s="152" t="s">
        <v>36</v>
      </c>
      <c r="H11" s="153"/>
      <c r="I11" s="152" t="s">
        <v>36</v>
      </c>
      <c r="J11" s="153"/>
      <c r="K11" s="152" t="s">
        <v>36</v>
      </c>
      <c r="L11" s="154"/>
    </row>
    <row r="12" spans="2:12" ht="15" customHeight="1" x14ac:dyDescent="0.25">
      <c r="B12" s="6" t="s">
        <v>34</v>
      </c>
      <c r="C12" s="2" t="s">
        <v>17</v>
      </c>
      <c r="E12" s="77">
        <v>1.1048543964685893</v>
      </c>
      <c r="G12" s="77">
        <v>1.9392096086364699</v>
      </c>
      <c r="I12" s="77">
        <v>1.9574538616767849</v>
      </c>
      <c r="K12" s="77">
        <v>1.7952021092007355</v>
      </c>
    </row>
    <row r="13" spans="2:12" ht="15" customHeight="1" x14ac:dyDescent="0.25">
      <c r="B13" s="6"/>
      <c r="C13" s="17" t="s">
        <v>18</v>
      </c>
      <c r="D13" s="86"/>
      <c r="E13" s="77">
        <v>1.1514857277214163</v>
      </c>
      <c r="F13" s="10" t="s">
        <v>4</v>
      </c>
      <c r="G13" s="77">
        <v>1.6079226786366341</v>
      </c>
      <c r="I13" s="77">
        <v>1.8785964005836104</v>
      </c>
      <c r="K13" s="77">
        <v>1.7206002405331842</v>
      </c>
    </row>
    <row r="14" spans="2:12" ht="15" customHeight="1" x14ac:dyDescent="0.25">
      <c r="B14" s="6"/>
      <c r="C14" s="86"/>
      <c r="D14" s="86" t="s">
        <v>105</v>
      </c>
      <c r="E14" s="77" t="s">
        <v>12</v>
      </c>
      <c r="G14" s="77" t="s">
        <v>12</v>
      </c>
      <c r="I14" s="77" t="s">
        <v>12</v>
      </c>
      <c r="K14" s="77" t="s">
        <v>12</v>
      </c>
    </row>
    <row r="15" spans="2:12" ht="15" customHeight="1" x14ac:dyDescent="0.25">
      <c r="B15" s="6"/>
      <c r="D15" s="9" t="s">
        <v>106</v>
      </c>
      <c r="E15" s="77" t="s">
        <v>12</v>
      </c>
      <c r="G15" s="77" t="s">
        <v>12</v>
      </c>
      <c r="I15" s="77" t="s">
        <v>12</v>
      </c>
      <c r="K15" s="77" t="s">
        <v>12</v>
      </c>
    </row>
    <row r="16" spans="2:12" ht="15" customHeight="1" x14ac:dyDescent="0.25">
      <c r="B16" s="6"/>
      <c r="D16" s="9" t="s">
        <v>107</v>
      </c>
      <c r="E16" s="77" t="s">
        <v>12</v>
      </c>
      <c r="G16" s="77">
        <v>2.2673516069596511</v>
      </c>
      <c r="H16" s="10" t="s">
        <v>4</v>
      </c>
      <c r="I16" s="77">
        <v>2.9279291050271263</v>
      </c>
      <c r="J16" s="10" t="s">
        <v>4</v>
      </c>
      <c r="K16" s="77">
        <v>2.620008297848341</v>
      </c>
      <c r="L16" s="10" t="s">
        <v>4</v>
      </c>
    </row>
    <row r="17" spans="2:12" ht="15" customHeight="1" x14ac:dyDescent="0.25">
      <c r="B17" s="6"/>
      <c r="C17" s="86"/>
      <c r="D17" s="86" t="s">
        <v>108</v>
      </c>
      <c r="E17" s="77">
        <v>1.350972533452272</v>
      </c>
      <c r="F17" s="10" t="s">
        <v>4</v>
      </c>
      <c r="G17" s="77">
        <v>1.7018039625072092</v>
      </c>
      <c r="H17" s="10" t="s">
        <v>4</v>
      </c>
      <c r="I17" s="77">
        <v>2.1961071348831327</v>
      </c>
      <c r="J17" s="10" t="s">
        <v>4</v>
      </c>
      <c r="K17" s="77">
        <v>2.048931246738928</v>
      </c>
      <c r="L17" s="10" t="s">
        <v>4</v>
      </c>
    </row>
    <row r="18" spans="2:12" ht="15" customHeight="1" x14ac:dyDescent="0.25">
      <c r="B18" s="6"/>
      <c r="C18" s="86"/>
      <c r="D18" s="86" t="s">
        <v>109</v>
      </c>
      <c r="E18" s="77" t="s">
        <v>12</v>
      </c>
      <c r="G18" s="77" t="s">
        <v>12</v>
      </c>
      <c r="I18" s="77" t="s">
        <v>12</v>
      </c>
      <c r="K18" s="77" t="s">
        <v>12</v>
      </c>
    </row>
    <row r="19" spans="2:12" ht="15" customHeight="1" x14ac:dyDescent="0.25">
      <c r="B19" s="82"/>
      <c r="C19" s="87"/>
      <c r="D19" s="87"/>
      <c r="E19" s="152" t="s">
        <v>36</v>
      </c>
      <c r="F19" s="153"/>
      <c r="G19" s="152" t="s">
        <v>36</v>
      </c>
      <c r="H19" s="153"/>
      <c r="I19" s="152" t="s">
        <v>36</v>
      </c>
      <c r="J19" s="153"/>
      <c r="K19" s="152" t="s">
        <v>36</v>
      </c>
      <c r="L19" s="154"/>
    </row>
    <row r="20" spans="2:12" ht="15" customHeight="1" x14ac:dyDescent="0.25">
      <c r="B20" s="155" t="s">
        <v>35</v>
      </c>
      <c r="C20" s="2" t="s">
        <v>17</v>
      </c>
      <c r="E20" s="77">
        <v>1.4327234520042278</v>
      </c>
      <c r="G20" s="77">
        <v>3.2377458485914916</v>
      </c>
      <c r="I20" s="77">
        <v>2.9926926513504064</v>
      </c>
      <c r="K20" s="77">
        <v>2.7446308007952922</v>
      </c>
    </row>
    <row r="21" spans="2:12" ht="15" customHeight="1" x14ac:dyDescent="0.25">
      <c r="B21" s="156"/>
      <c r="C21" s="17" t="s">
        <v>18</v>
      </c>
      <c r="D21" s="86"/>
      <c r="E21" s="77">
        <v>1.5052855093177837</v>
      </c>
      <c r="G21" s="77">
        <v>3.3361375545204259</v>
      </c>
      <c r="I21" s="77">
        <v>3.2835866373737206</v>
      </c>
      <c r="K21" s="77">
        <v>3.0074261594036948</v>
      </c>
    </row>
    <row r="22" spans="2:12" ht="15" customHeight="1" x14ac:dyDescent="0.25">
      <c r="B22" s="6"/>
      <c r="C22" s="86"/>
      <c r="D22" s="86" t="s">
        <v>105</v>
      </c>
      <c r="E22" s="77" t="s">
        <v>12</v>
      </c>
      <c r="G22" s="77">
        <v>3.2705376890063773</v>
      </c>
      <c r="H22" s="10" t="s">
        <v>4</v>
      </c>
      <c r="I22" s="77">
        <v>3.2688999797892064</v>
      </c>
      <c r="J22" s="10" t="s">
        <v>4</v>
      </c>
      <c r="K22" s="77">
        <v>3.0750134749115525</v>
      </c>
      <c r="L22" s="10" t="s">
        <v>4</v>
      </c>
    </row>
    <row r="23" spans="2:12" ht="15" customHeight="1" x14ac:dyDescent="0.25">
      <c r="B23" s="6"/>
      <c r="D23" s="9" t="s">
        <v>106</v>
      </c>
      <c r="E23" s="77" t="s">
        <v>12</v>
      </c>
      <c r="G23" s="77" t="s">
        <v>12</v>
      </c>
      <c r="I23" s="77">
        <v>2.1866300713596676</v>
      </c>
      <c r="J23" s="10" t="s">
        <v>4</v>
      </c>
      <c r="K23" s="77">
        <v>1.9070381591953047</v>
      </c>
      <c r="L23" s="10" t="s">
        <v>4</v>
      </c>
    </row>
    <row r="24" spans="2:12" ht="15" customHeight="1" x14ac:dyDescent="0.25">
      <c r="B24" s="6"/>
      <c r="D24" s="9" t="s">
        <v>107</v>
      </c>
      <c r="E24" s="77" t="s">
        <v>12</v>
      </c>
      <c r="G24" s="77">
        <v>4.2971642002607835</v>
      </c>
      <c r="H24" s="10" t="s">
        <v>4</v>
      </c>
      <c r="I24" s="77">
        <v>4.5318434147371613</v>
      </c>
      <c r="J24" s="10" t="s">
        <v>4</v>
      </c>
      <c r="K24" s="77">
        <v>4.0552441419344811</v>
      </c>
      <c r="L24" s="10" t="s">
        <v>4</v>
      </c>
    </row>
    <row r="25" spans="2:12" ht="15" customHeight="1" x14ac:dyDescent="0.25">
      <c r="B25" s="6"/>
      <c r="C25" s="86"/>
      <c r="D25" s="86" t="s">
        <v>108</v>
      </c>
      <c r="E25" s="77">
        <v>1.350972533452272</v>
      </c>
      <c r="F25" s="10" t="s">
        <v>4</v>
      </c>
      <c r="G25" s="77">
        <v>3.4698618670336914</v>
      </c>
      <c r="I25" s="77">
        <v>3.5655071874825981</v>
      </c>
      <c r="K25" s="77">
        <v>3.3265586049353164</v>
      </c>
    </row>
    <row r="26" spans="2:12" ht="15" customHeight="1" x14ac:dyDescent="0.25">
      <c r="B26" s="6"/>
      <c r="C26" s="86"/>
      <c r="D26" s="86" t="s">
        <v>109</v>
      </c>
      <c r="E26" s="77" t="s">
        <v>12</v>
      </c>
      <c r="G26" s="77" t="s">
        <v>12</v>
      </c>
      <c r="I26" s="77" t="s">
        <v>12</v>
      </c>
      <c r="K26" s="77" t="s">
        <v>12</v>
      </c>
    </row>
    <row r="27" spans="2:12" ht="15" customHeight="1" x14ac:dyDescent="0.25">
      <c r="B27" s="82"/>
      <c r="C27" s="87"/>
      <c r="D27" s="87"/>
      <c r="E27" s="152" t="s">
        <v>36</v>
      </c>
      <c r="F27" s="153"/>
      <c r="G27" s="152" t="s">
        <v>36</v>
      </c>
      <c r="H27" s="153"/>
      <c r="I27" s="152" t="s">
        <v>36</v>
      </c>
      <c r="J27" s="153"/>
      <c r="K27" s="152" t="s">
        <v>36</v>
      </c>
      <c r="L27" s="154"/>
    </row>
    <row r="28" spans="2:12" ht="15" customHeight="1" x14ac:dyDescent="0.25">
      <c r="B28" s="6" t="s">
        <v>199</v>
      </c>
      <c r="C28" s="2" t="s">
        <v>17</v>
      </c>
      <c r="E28" s="77">
        <v>5.0810971893646979</v>
      </c>
      <c r="G28" s="77">
        <v>6.070020451157931</v>
      </c>
      <c r="I28" s="77">
        <v>7.0266815344245792</v>
      </c>
      <c r="K28" s="77">
        <v>6.4442456388092086</v>
      </c>
    </row>
    <row r="29" spans="2:12" ht="15" customHeight="1" x14ac:dyDescent="0.25">
      <c r="B29" s="6"/>
      <c r="C29" s="17" t="s">
        <v>18</v>
      </c>
      <c r="D29" s="86"/>
      <c r="E29" s="77">
        <v>6.5534543849929259</v>
      </c>
      <c r="G29" s="77">
        <v>6.8961998047829018</v>
      </c>
      <c r="I29" s="77">
        <v>8.9455697678992152</v>
      </c>
      <c r="K29" s="77">
        <v>8.1932178138806844</v>
      </c>
    </row>
    <row r="30" spans="2:12" ht="15" customHeight="1" x14ac:dyDescent="0.25">
      <c r="B30" s="6"/>
      <c r="C30" s="86"/>
      <c r="D30" s="86" t="s">
        <v>105</v>
      </c>
      <c r="E30" s="77">
        <v>5.1464269330137533</v>
      </c>
      <c r="F30" s="10" t="s">
        <v>4</v>
      </c>
      <c r="G30" s="77">
        <v>6.9412559102413329</v>
      </c>
      <c r="H30" s="10" t="s">
        <v>4</v>
      </c>
      <c r="I30" s="77">
        <v>8.06801836787238</v>
      </c>
      <c r="K30" s="77">
        <v>7.589484337370668</v>
      </c>
    </row>
    <row r="31" spans="2:12" ht="15" customHeight="1" x14ac:dyDescent="0.25">
      <c r="B31" s="6"/>
      <c r="D31" s="9" t="s">
        <v>106</v>
      </c>
      <c r="E31" s="77">
        <v>5.0645625668186476</v>
      </c>
      <c r="F31" s="10" t="s">
        <v>4</v>
      </c>
      <c r="G31" s="77">
        <v>3.9835167816527264</v>
      </c>
      <c r="H31" s="10" t="s">
        <v>4</v>
      </c>
      <c r="I31" s="77">
        <v>4.9424365714679466</v>
      </c>
      <c r="J31" s="10" t="s">
        <v>4</v>
      </c>
      <c r="K31" s="77">
        <v>4.3104754044340803</v>
      </c>
      <c r="L31" s="10" t="s">
        <v>4</v>
      </c>
    </row>
    <row r="32" spans="2:12" ht="15" customHeight="1" x14ac:dyDescent="0.25">
      <c r="B32" s="6"/>
      <c r="D32" s="9" t="s">
        <v>107</v>
      </c>
      <c r="E32" s="77">
        <v>6.771662721528183</v>
      </c>
      <c r="F32" s="10" t="s">
        <v>4</v>
      </c>
      <c r="G32" s="77">
        <v>8.2585075933858523</v>
      </c>
      <c r="H32" s="10" t="s">
        <v>4</v>
      </c>
      <c r="I32" s="77">
        <v>10.883409625884642</v>
      </c>
      <c r="K32" s="77">
        <v>9.7388367360882846</v>
      </c>
    </row>
    <row r="33" spans="2:12" ht="15" customHeight="1" x14ac:dyDescent="0.25">
      <c r="B33" s="6"/>
      <c r="C33" s="86"/>
      <c r="D33" s="86" t="s">
        <v>108</v>
      </c>
      <c r="E33" s="77">
        <v>9.2296475392528592</v>
      </c>
      <c r="G33" s="77">
        <v>7.7829516101751857</v>
      </c>
      <c r="I33" s="77">
        <v>11.7750433607658</v>
      </c>
      <c r="K33" s="77">
        <v>10.985918624076007</v>
      </c>
    </row>
    <row r="34" spans="2:12" ht="15" customHeight="1" x14ac:dyDescent="0.25">
      <c r="B34" s="6"/>
      <c r="C34" s="86"/>
      <c r="D34" s="86" t="s">
        <v>109</v>
      </c>
      <c r="E34" s="77" t="s">
        <v>12</v>
      </c>
      <c r="G34" s="77" t="s">
        <v>12</v>
      </c>
      <c r="I34" s="77" t="s">
        <v>12</v>
      </c>
      <c r="K34" s="77" t="s">
        <v>12</v>
      </c>
    </row>
    <row r="35" spans="2:12" ht="15" customHeight="1" x14ac:dyDescent="0.25">
      <c r="B35" s="82"/>
      <c r="C35" s="87"/>
      <c r="D35" s="87"/>
      <c r="E35" s="152" t="s">
        <v>32</v>
      </c>
      <c r="F35" s="153"/>
      <c r="G35" s="152" t="s">
        <v>36</v>
      </c>
      <c r="H35" s="153"/>
      <c r="I35" s="152" t="s">
        <v>37</v>
      </c>
      <c r="J35" s="153"/>
      <c r="K35" s="152" t="s">
        <v>37</v>
      </c>
      <c r="L35" s="154"/>
    </row>
    <row r="36" spans="2:12" ht="15" customHeight="1" x14ac:dyDescent="0.25">
      <c r="B36" s="6" t="s">
        <v>200</v>
      </c>
      <c r="C36" s="2" t="s">
        <v>17</v>
      </c>
      <c r="E36" s="77">
        <v>4.992648190655574</v>
      </c>
      <c r="G36" s="77">
        <v>2.4877020328847315</v>
      </c>
      <c r="I36" s="77">
        <v>4.942895243864176</v>
      </c>
      <c r="K36" s="77">
        <v>4.5331826926138028</v>
      </c>
    </row>
    <row r="37" spans="2:12" ht="15" customHeight="1" x14ac:dyDescent="0.25">
      <c r="B37" s="6"/>
      <c r="C37" s="17" t="s">
        <v>18</v>
      </c>
      <c r="D37" s="86"/>
      <c r="E37" s="77">
        <v>6.3839623875744351</v>
      </c>
      <c r="G37" s="77">
        <v>3.2179859010577947</v>
      </c>
      <c r="I37" s="77">
        <v>6.4119144259108722</v>
      </c>
      <c r="K37" s="77">
        <v>5.8726512517926146</v>
      </c>
    </row>
    <row r="38" spans="2:12" ht="15" customHeight="1" x14ac:dyDescent="0.25">
      <c r="B38" s="6"/>
      <c r="C38" s="86"/>
      <c r="D38" s="86" t="s">
        <v>105</v>
      </c>
      <c r="E38" s="77">
        <v>4.2201037849232197</v>
      </c>
      <c r="F38" s="10" t="s">
        <v>4</v>
      </c>
      <c r="G38" s="77">
        <v>4.6047761273308447</v>
      </c>
      <c r="H38" s="10" t="s">
        <v>4</v>
      </c>
      <c r="I38" s="77">
        <v>5.8688473259031104</v>
      </c>
      <c r="K38" s="77">
        <v>5.5207515436169556</v>
      </c>
    </row>
    <row r="39" spans="2:12" ht="15" customHeight="1" x14ac:dyDescent="0.25">
      <c r="B39" s="6"/>
      <c r="D39" s="9" t="s">
        <v>106</v>
      </c>
      <c r="E39" s="77">
        <v>5.7271110271021213</v>
      </c>
      <c r="F39" s="10" t="s">
        <v>4</v>
      </c>
      <c r="G39" s="77" t="s">
        <v>12</v>
      </c>
      <c r="I39" s="77">
        <v>5.3679930367305921</v>
      </c>
      <c r="J39" s="10" t="s">
        <v>4</v>
      </c>
      <c r="K39" s="77">
        <v>4.6816183923485868</v>
      </c>
      <c r="L39" s="10" t="s">
        <v>4</v>
      </c>
    </row>
    <row r="40" spans="2:12" ht="15" customHeight="1" x14ac:dyDescent="0.25">
      <c r="B40" s="6"/>
      <c r="D40" s="9" t="s">
        <v>107</v>
      </c>
      <c r="E40" s="77">
        <v>5.2472741290922009</v>
      </c>
      <c r="F40" s="10" t="s">
        <v>4</v>
      </c>
      <c r="G40" s="77" t="s">
        <v>12</v>
      </c>
      <c r="I40" s="77">
        <v>4.4116609781427956</v>
      </c>
      <c r="J40" s="10" t="s">
        <v>4</v>
      </c>
      <c r="K40" s="77">
        <v>3.947700902382596</v>
      </c>
      <c r="L40" s="10" t="s">
        <v>4</v>
      </c>
    </row>
    <row r="41" spans="2:12" ht="15" customHeight="1" x14ac:dyDescent="0.25">
      <c r="B41" s="6"/>
      <c r="C41" s="86"/>
      <c r="D41" s="86" t="s">
        <v>108</v>
      </c>
      <c r="E41" s="77">
        <v>9.1296368183545944</v>
      </c>
      <c r="G41" s="77">
        <v>3.7795168167473618</v>
      </c>
      <c r="I41" s="77">
        <v>8.5821909659772579</v>
      </c>
      <c r="K41" s="77">
        <v>8.0070407114300952</v>
      </c>
    </row>
    <row r="42" spans="2:12" ht="15" customHeight="1" x14ac:dyDescent="0.25">
      <c r="B42" s="6"/>
      <c r="C42" s="86"/>
      <c r="D42" s="86" t="s">
        <v>109</v>
      </c>
      <c r="E42" s="77" t="s">
        <v>12</v>
      </c>
      <c r="G42" s="77" t="s">
        <v>12</v>
      </c>
      <c r="I42" s="77" t="s">
        <v>12</v>
      </c>
      <c r="K42" s="77" t="s">
        <v>12</v>
      </c>
    </row>
    <row r="43" spans="2:12" ht="15" customHeight="1" x14ac:dyDescent="0.25">
      <c r="B43" s="82"/>
      <c r="C43" s="87"/>
      <c r="D43" s="87"/>
      <c r="E43" s="152" t="s">
        <v>32</v>
      </c>
      <c r="F43" s="153"/>
      <c r="G43" s="152" t="s">
        <v>36</v>
      </c>
      <c r="H43" s="153"/>
      <c r="I43" s="152" t="s">
        <v>32</v>
      </c>
      <c r="J43" s="153"/>
      <c r="K43" s="152" t="s">
        <v>32</v>
      </c>
      <c r="L43" s="154"/>
    </row>
    <row r="44" spans="2:12" ht="15" customHeight="1" x14ac:dyDescent="0.25">
      <c r="B44" s="6" t="s">
        <v>201</v>
      </c>
      <c r="C44" s="2" t="s">
        <v>17</v>
      </c>
      <c r="E44" s="77">
        <v>1.9649893042030058</v>
      </c>
      <c r="G44" s="77">
        <v>0.97281995041357239</v>
      </c>
      <c r="I44" s="77">
        <v>1.9319259711187271</v>
      </c>
      <c r="K44" s="77">
        <v>1.7717902046493741</v>
      </c>
    </row>
    <row r="45" spans="2:12" ht="15" customHeight="1" x14ac:dyDescent="0.25">
      <c r="B45" s="6"/>
      <c r="C45" s="17" t="s">
        <v>18</v>
      </c>
      <c r="D45" s="86"/>
      <c r="E45" s="77">
        <v>3.8208267801669029</v>
      </c>
      <c r="G45" s="77">
        <v>1.1539729341681517</v>
      </c>
      <c r="I45" s="77">
        <v>3.2661053471384651</v>
      </c>
      <c r="K45" s="77">
        <v>2.9914151033970584</v>
      </c>
    </row>
    <row r="46" spans="2:12" ht="15" customHeight="1" x14ac:dyDescent="0.25">
      <c r="B46" s="6"/>
      <c r="C46" s="86"/>
      <c r="D46" s="86" t="s">
        <v>105</v>
      </c>
      <c r="E46" s="77">
        <v>1.6997212157696924</v>
      </c>
      <c r="F46" s="10" t="s">
        <v>4</v>
      </c>
      <c r="G46" s="77" t="s">
        <v>12</v>
      </c>
      <c r="I46" s="77">
        <v>1.8092554730496908</v>
      </c>
      <c r="J46" s="10" t="s">
        <v>4</v>
      </c>
      <c r="K46" s="77">
        <v>1.7019440770849259</v>
      </c>
      <c r="L46" s="10" t="s">
        <v>4</v>
      </c>
    </row>
    <row r="47" spans="2:12" ht="15" customHeight="1" x14ac:dyDescent="0.25">
      <c r="B47" s="6"/>
      <c r="D47" s="9" t="s">
        <v>106</v>
      </c>
      <c r="E47" s="77">
        <v>8.161329175738512</v>
      </c>
      <c r="F47" s="10" t="s">
        <v>4</v>
      </c>
      <c r="G47" s="77" t="s">
        <v>12</v>
      </c>
      <c r="I47" s="77">
        <v>7.6452333629407025</v>
      </c>
      <c r="K47" s="77">
        <v>6.6676809900520286</v>
      </c>
    </row>
    <row r="48" spans="2:12" ht="15" customHeight="1" x14ac:dyDescent="0.25">
      <c r="B48" s="6"/>
      <c r="D48" s="9" t="s">
        <v>107</v>
      </c>
      <c r="E48" s="77" t="s">
        <v>12</v>
      </c>
      <c r="G48" s="77" t="s">
        <v>12</v>
      </c>
      <c r="I48" s="77" t="s">
        <v>12</v>
      </c>
      <c r="K48" s="77" t="s">
        <v>12</v>
      </c>
    </row>
    <row r="49" spans="2:12" ht="15" customHeight="1" x14ac:dyDescent="0.25">
      <c r="B49" s="6"/>
      <c r="C49" s="86"/>
      <c r="D49" s="86" t="s">
        <v>108</v>
      </c>
      <c r="E49" s="77">
        <v>4.1476301884917239</v>
      </c>
      <c r="G49" s="77">
        <v>1.1385884111773985</v>
      </c>
      <c r="H49" s="10" t="s">
        <v>4</v>
      </c>
      <c r="I49" s="77">
        <v>3.3129407153099972</v>
      </c>
      <c r="K49" s="77">
        <v>3.0909183082971476</v>
      </c>
    </row>
    <row r="50" spans="2:12" ht="15" customHeight="1" x14ac:dyDescent="0.25">
      <c r="B50" s="6"/>
      <c r="C50" s="86"/>
      <c r="D50" s="86" t="s">
        <v>109</v>
      </c>
      <c r="E50" s="77" t="s">
        <v>12</v>
      </c>
      <c r="G50" s="77" t="s">
        <v>12</v>
      </c>
      <c r="I50" s="77" t="s">
        <v>12</v>
      </c>
      <c r="K50" s="77" t="s">
        <v>12</v>
      </c>
    </row>
    <row r="51" spans="2:12" ht="15" customHeight="1" x14ac:dyDescent="0.25">
      <c r="B51" s="82"/>
      <c r="C51" s="87"/>
      <c r="D51" s="87"/>
      <c r="E51" s="152" t="s">
        <v>13</v>
      </c>
      <c r="F51" s="153"/>
      <c r="G51" s="152" t="s">
        <v>36</v>
      </c>
      <c r="H51" s="153"/>
      <c r="I51" s="152" t="s">
        <v>13</v>
      </c>
      <c r="J51" s="153"/>
      <c r="K51" s="152" t="s">
        <v>13</v>
      </c>
      <c r="L51" s="154"/>
    </row>
    <row r="52" spans="2:12" ht="15" customHeight="1" x14ac:dyDescent="0.25">
      <c r="B52" s="6" t="s">
        <v>202</v>
      </c>
      <c r="C52" s="2" t="s">
        <v>17</v>
      </c>
      <c r="E52" s="77">
        <v>1.1797657754812261</v>
      </c>
      <c r="G52" s="77">
        <v>5.0355946564557232</v>
      </c>
      <c r="I52" s="77">
        <v>3.8831124829211787</v>
      </c>
      <c r="K52" s="77">
        <v>3.5612444594900259</v>
      </c>
    </row>
    <row r="53" spans="2:12" ht="15" customHeight="1" x14ac:dyDescent="0.25">
      <c r="B53" s="6"/>
      <c r="C53" s="17" t="s">
        <v>18</v>
      </c>
      <c r="D53" s="86"/>
      <c r="E53" s="77">
        <v>2.6860304737175098</v>
      </c>
      <c r="G53" s="77">
        <v>5.6251365748803845</v>
      </c>
      <c r="I53" s="77">
        <v>5.5141086698605903</v>
      </c>
      <c r="K53" s="77">
        <v>5.0503539242068225</v>
      </c>
    </row>
    <row r="54" spans="2:12" ht="15" customHeight="1" x14ac:dyDescent="0.25">
      <c r="B54" s="6"/>
      <c r="C54" s="86"/>
      <c r="D54" s="86" t="s">
        <v>105</v>
      </c>
      <c r="E54" s="77" t="s">
        <v>12</v>
      </c>
      <c r="G54" s="77">
        <v>4.997500651817016</v>
      </c>
      <c r="H54" s="10" t="s">
        <v>4</v>
      </c>
      <c r="I54" s="77">
        <v>3.7003286063256535</v>
      </c>
      <c r="J54" s="10" t="s">
        <v>4</v>
      </c>
      <c r="K54" s="77">
        <v>3.4808530075569371</v>
      </c>
      <c r="L54" s="10" t="s">
        <v>4</v>
      </c>
    </row>
    <row r="55" spans="2:12" ht="15" customHeight="1" x14ac:dyDescent="0.25">
      <c r="B55" s="6"/>
      <c r="D55" s="9" t="s">
        <v>106</v>
      </c>
      <c r="E55" s="77">
        <v>5.5164559639810502</v>
      </c>
      <c r="F55" s="10" t="s">
        <v>4</v>
      </c>
      <c r="G55" s="77" t="s">
        <v>12</v>
      </c>
      <c r="I55" s="77">
        <v>5.1261780456389552</v>
      </c>
      <c r="J55" s="10" t="s">
        <v>4</v>
      </c>
      <c r="K55" s="77">
        <v>4.4707229045761725</v>
      </c>
      <c r="L55" s="10" t="s">
        <v>4</v>
      </c>
    </row>
    <row r="56" spans="2:12" ht="15" customHeight="1" x14ac:dyDescent="0.25">
      <c r="B56" s="6"/>
      <c r="D56" s="9" t="s">
        <v>107</v>
      </c>
      <c r="E56" s="77" t="s">
        <v>12</v>
      </c>
      <c r="G56" s="77">
        <v>6.8728575431159245</v>
      </c>
      <c r="H56" s="10" t="s">
        <v>4</v>
      </c>
      <c r="I56" s="77">
        <v>6.7729135535103797</v>
      </c>
      <c r="J56" s="10" t="s">
        <v>4</v>
      </c>
      <c r="K56" s="77">
        <v>6.0606282031689718</v>
      </c>
      <c r="L56" s="10" t="s">
        <v>4</v>
      </c>
    </row>
    <row r="57" spans="2:12" ht="15" customHeight="1" x14ac:dyDescent="0.25">
      <c r="B57" s="6"/>
      <c r="C57" s="86"/>
      <c r="D57" s="86" t="s">
        <v>108</v>
      </c>
      <c r="E57" s="77">
        <v>2.6490993401126879</v>
      </c>
      <c r="F57" s="10" t="s">
        <v>4</v>
      </c>
      <c r="G57" s="77">
        <v>6.3630018302354534</v>
      </c>
      <c r="I57" s="77">
        <v>6.3633246531698688</v>
      </c>
      <c r="K57" s="77">
        <v>5.936875532130049</v>
      </c>
    </row>
    <row r="58" spans="2:12" ht="15" customHeight="1" x14ac:dyDescent="0.25">
      <c r="B58" s="6"/>
      <c r="C58" s="86"/>
      <c r="D58" s="86" t="s">
        <v>109</v>
      </c>
      <c r="E58" s="77" t="s">
        <v>12</v>
      </c>
      <c r="G58" s="77" t="s">
        <v>12</v>
      </c>
      <c r="I58" s="77">
        <v>4.3799952973446086</v>
      </c>
      <c r="J58" s="10" t="s">
        <v>4</v>
      </c>
      <c r="K58" s="77">
        <v>3.8453089254389892</v>
      </c>
      <c r="L58" s="10" t="s">
        <v>4</v>
      </c>
    </row>
    <row r="59" spans="2:12" ht="15" customHeight="1" x14ac:dyDescent="0.25">
      <c r="B59" s="82"/>
      <c r="C59" s="87"/>
      <c r="D59" s="87"/>
      <c r="E59" s="152" t="s">
        <v>13</v>
      </c>
      <c r="F59" s="153"/>
      <c r="G59" s="152" t="s">
        <v>36</v>
      </c>
      <c r="H59" s="153"/>
      <c r="I59" s="152" t="s">
        <v>37</v>
      </c>
      <c r="J59" s="153"/>
      <c r="K59" s="152" t="s">
        <v>37</v>
      </c>
      <c r="L59" s="154"/>
    </row>
    <row r="60" spans="2:12" ht="15" customHeight="1" x14ac:dyDescent="0.25">
      <c r="B60" s="155" t="s">
        <v>203</v>
      </c>
      <c r="C60" s="2" t="s">
        <v>17</v>
      </c>
      <c r="E60" s="77">
        <v>7.9297678898083053</v>
      </c>
      <c r="G60" s="77">
        <v>9.9951314357866163</v>
      </c>
      <c r="I60" s="77">
        <v>11.152427177760305</v>
      </c>
      <c r="K60" s="77">
        <v>10.228011594139303</v>
      </c>
    </row>
    <row r="61" spans="2:12" ht="15" customHeight="1" x14ac:dyDescent="0.25">
      <c r="B61" s="156"/>
      <c r="C61" s="17" t="s">
        <v>18</v>
      </c>
      <c r="D61" s="86"/>
      <c r="E61" s="77">
        <v>11.748944027167948</v>
      </c>
      <c r="G61" s="77">
        <v>11.702044508208887</v>
      </c>
      <c r="I61" s="77">
        <v>15.199252134451722</v>
      </c>
      <c r="K61" s="77">
        <v>13.920944844958576</v>
      </c>
    </row>
    <row r="62" spans="2:12" ht="15" customHeight="1" x14ac:dyDescent="0.25">
      <c r="B62" s="156"/>
      <c r="C62" s="86"/>
      <c r="D62" s="86" t="s">
        <v>105</v>
      </c>
      <c r="E62" s="77">
        <v>8.5100756974806924</v>
      </c>
      <c r="G62" s="77">
        <v>10.18664013511049</v>
      </c>
      <c r="I62" s="77">
        <v>12.402715755966909</v>
      </c>
      <c r="K62" s="77">
        <v>11.667080152619233</v>
      </c>
    </row>
    <row r="63" spans="2:12" ht="15" customHeight="1" x14ac:dyDescent="0.25">
      <c r="B63" s="6"/>
      <c r="D63" s="9" t="s">
        <v>106</v>
      </c>
      <c r="E63" s="77">
        <v>12.061628971097846</v>
      </c>
      <c r="G63" s="77">
        <v>6.8290897173538205</v>
      </c>
      <c r="H63" s="10" t="s">
        <v>4</v>
      </c>
      <c r="I63" s="77">
        <v>11.532991958197083</v>
      </c>
      <c r="K63" s="77">
        <v>10.058334073992876</v>
      </c>
    </row>
    <row r="64" spans="2:12" ht="15" customHeight="1" x14ac:dyDescent="0.25">
      <c r="B64" s="6"/>
      <c r="D64" s="9" t="s">
        <v>107</v>
      </c>
      <c r="E64" s="77">
        <v>9.486494155369483</v>
      </c>
      <c r="F64" s="10" t="s">
        <v>4</v>
      </c>
      <c r="G64" s="77">
        <v>13.177537283161257</v>
      </c>
      <c r="I64" s="77">
        <v>16.151234207323551</v>
      </c>
      <c r="K64" s="77">
        <v>14.452661292592202</v>
      </c>
    </row>
    <row r="65" spans="2:12" ht="15" customHeight="1" x14ac:dyDescent="0.25">
      <c r="B65" s="6"/>
      <c r="C65" s="86"/>
      <c r="D65" s="86" t="s">
        <v>108</v>
      </c>
      <c r="E65" s="77">
        <v>15.076710756984161</v>
      </c>
      <c r="G65" s="77">
        <v>13.564552264962852</v>
      </c>
      <c r="I65" s="77">
        <v>18.97300791491757</v>
      </c>
      <c r="K65" s="77">
        <v>17.701499231989121</v>
      </c>
    </row>
    <row r="66" spans="2:12" ht="15" customHeight="1" x14ac:dyDescent="0.25">
      <c r="B66" s="6"/>
      <c r="C66" s="86"/>
      <c r="D66" s="86" t="s">
        <v>109</v>
      </c>
      <c r="E66" s="77">
        <v>6.9057484298222453</v>
      </c>
      <c r="F66" s="10" t="s">
        <v>4</v>
      </c>
      <c r="G66" s="77" t="s">
        <v>12</v>
      </c>
      <c r="I66" s="77">
        <v>7.1960009555102502</v>
      </c>
      <c r="J66" s="10" t="s">
        <v>4</v>
      </c>
      <c r="K66" s="77">
        <v>6.3175516919999053</v>
      </c>
      <c r="L66" s="10" t="s">
        <v>4</v>
      </c>
    </row>
    <row r="67" spans="2:12" ht="15" customHeight="1" x14ac:dyDescent="0.25">
      <c r="B67" s="82"/>
      <c r="C67" s="87"/>
      <c r="D67" s="87"/>
      <c r="E67" s="152" t="s">
        <v>13</v>
      </c>
      <c r="F67" s="153"/>
      <c r="G67" s="152" t="s">
        <v>36</v>
      </c>
      <c r="H67" s="153"/>
      <c r="I67" s="152" t="s">
        <v>13</v>
      </c>
      <c r="J67" s="153"/>
      <c r="K67" s="152" t="s">
        <v>13</v>
      </c>
      <c r="L67" s="154"/>
    </row>
    <row r="68" spans="2:12" ht="15" customHeight="1" x14ac:dyDescent="0.25">
      <c r="B68" s="155" t="s">
        <v>204</v>
      </c>
      <c r="C68" s="2" t="s">
        <v>17</v>
      </c>
      <c r="E68" s="77">
        <v>8.2645633865106287</v>
      </c>
      <c r="G68" s="77">
        <v>10.877831231228777</v>
      </c>
      <c r="I68" s="77">
        <v>11.888183867832513</v>
      </c>
      <c r="K68" s="77">
        <v>10.902782012863112</v>
      </c>
    </row>
    <row r="69" spans="2:12" ht="15" customHeight="1" x14ac:dyDescent="0.25">
      <c r="B69" s="156"/>
      <c r="C69" s="17" t="s">
        <v>18</v>
      </c>
      <c r="D69" s="86"/>
      <c r="E69" s="77">
        <v>11.814306168195758</v>
      </c>
      <c r="G69" s="77">
        <v>12.389018333392563</v>
      </c>
      <c r="I69" s="77">
        <v>15.677080537740025</v>
      </c>
      <c r="K69" s="77">
        <v>14.358586301833522</v>
      </c>
    </row>
    <row r="70" spans="2:12" ht="15" customHeight="1" x14ac:dyDescent="0.25">
      <c r="C70" s="86"/>
      <c r="D70" s="86" t="s">
        <v>105</v>
      </c>
      <c r="E70" s="77">
        <v>8.5100756974806924</v>
      </c>
      <c r="G70" s="77">
        <v>10.385933853085112</v>
      </c>
      <c r="I70" s="77">
        <v>12.402715755966909</v>
      </c>
      <c r="K70" s="77">
        <v>11.667080152619233</v>
      </c>
    </row>
    <row r="71" spans="2:12" ht="15" customHeight="1" x14ac:dyDescent="0.25">
      <c r="D71" s="9" t="s">
        <v>106</v>
      </c>
      <c r="E71" s="77">
        <v>12.061628971097846</v>
      </c>
      <c r="G71" s="77">
        <v>8.0176465108556698</v>
      </c>
      <c r="H71" s="10" t="s">
        <v>4</v>
      </c>
      <c r="I71" s="77">
        <v>11.882847014569322</v>
      </c>
      <c r="K71" s="77">
        <v>10.363455160283626</v>
      </c>
    </row>
    <row r="72" spans="2:12" ht="15" customHeight="1" x14ac:dyDescent="0.25">
      <c r="D72" s="9" t="s">
        <v>107</v>
      </c>
      <c r="E72" s="77">
        <v>9.486494155369483</v>
      </c>
      <c r="F72" s="10" t="s">
        <v>4</v>
      </c>
      <c r="G72" s="77">
        <v>13.924405718335592</v>
      </c>
      <c r="I72" s="77">
        <v>16.74139360164412</v>
      </c>
      <c r="K72" s="77">
        <v>14.980755537605935</v>
      </c>
    </row>
    <row r="73" spans="2:12" ht="15" customHeight="1" x14ac:dyDescent="0.25">
      <c r="C73" s="86"/>
      <c r="D73" s="86" t="s">
        <v>108</v>
      </c>
      <c r="E73" s="77">
        <v>15.236695545381096</v>
      </c>
      <c r="G73" s="77">
        <v>14.258048125741777</v>
      </c>
      <c r="I73" s="77">
        <v>19.614112932760918</v>
      </c>
      <c r="K73" s="77">
        <v>18.299639496931274</v>
      </c>
    </row>
    <row r="74" spans="2:12" ht="15" customHeight="1" x14ac:dyDescent="0.25">
      <c r="C74" s="86"/>
      <c r="D74" s="86" t="s">
        <v>109</v>
      </c>
      <c r="E74" s="77">
        <v>6.9057484298222453</v>
      </c>
      <c r="F74" s="10" t="s">
        <v>4</v>
      </c>
      <c r="G74" s="77" t="s">
        <v>12</v>
      </c>
      <c r="I74" s="77">
        <v>8.0679387024073854</v>
      </c>
      <c r="J74" s="10" t="s">
        <v>4</v>
      </c>
      <c r="K74" s="77">
        <v>7.0830479478071684</v>
      </c>
      <c r="L74" s="10" t="s">
        <v>4</v>
      </c>
    </row>
    <row r="75" spans="2:12" ht="15" customHeight="1" thickBot="1" x14ac:dyDescent="0.3">
      <c r="B75" s="83"/>
      <c r="C75" s="30"/>
      <c r="D75" s="30"/>
      <c r="E75" s="160" t="s">
        <v>13</v>
      </c>
      <c r="F75" s="161"/>
      <c r="G75" s="160" t="s">
        <v>36</v>
      </c>
      <c r="H75" s="161"/>
      <c r="I75" s="160" t="s">
        <v>13</v>
      </c>
      <c r="J75" s="161"/>
      <c r="K75" s="160" t="s">
        <v>13</v>
      </c>
      <c r="L75" s="162"/>
    </row>
    <row r="77" spans="2:12" ht="36" customHeight="1" x14ac:dyDescent="0.25">
      <c r="B77" s="159" t="s">
        <v>103</v>
      </c>
      <c r="C77" s="159"/>
      <c r="D77" s="159"/>
      <c r="E77" s="159"/>
      <c r="F77" s="159"/>
      <c r="G77" s="159"/>
      <c r="H77" s="159"/>
      <c r="I77" s="159"/>
      <c r="J77" s="159"/>
      <c r="K77" s="159"/>
      <c r="L77" s="159"/>
    </row>
    <row r="78" spans="2:12" ht="24" customHeight="1" x14ac:dyDescent="0.25">
      <c r="B78" s="159" t="s">
        <v>38</v>
      </c>
      <c r="C78" s="159"/>
      <c r="D78" s="159"/>
      <c r="E78" s="159"/>
      <c r="F78" s="159"/>
      <c r="G78" s="159"/>
      <c r="H78" s="159"/>
      <c r="I78" s="159"/>
      <c r="J78" s="159"/>
      <c r="K78" s="159"/>
      <c r="L78" s="159"/>
    </row>
    <row r="79" spans="2:12" ht="12" customHeight="1" x14ac:dyDescent="0.25">
      <c r="B79" s="1" t="s">
        <v>39</v>
      </c>
    </row>
    <row r="80" spans="2:12" ht="12" customHeight="1" x14ac:dyDescent="0.25">
      <c r="B80" s="1" t="s">
        <v>182</v>
      </c>
    </row>
    <row r="81" spans="2:2" ht="12" customHeight="1" x14ac:dyDescent="0.25">
      <c r="B81" s="1" t="s">
        <v>102</v>
      </c>
    </row>
  </sheetData>
  <mergeCells count="45">
    <mergeCell ref="E59:F59"/>
    <mergeCell ref="G59:H59"/>
    <mergeCell ref="I59:J59"/>
    <mergeCell ref="K59:L59"/>
    <mergeCell ref="B78:L78"/>
    <mergeCell ref="B60:B62"/>
    <mergeCell ref="E67:F67"/>
    <mergeCell ref="G67:H67"/>
    <mergeCell ref="I67:J67"/>
    <mergeCell ref="K67:L67"/>
    <mergeCell ref="B68:B69"/>
    <mergeCell ref="E75:F75"/>
    <mergeCell ref="G75:H75"/>
    <mergeCell ref="I75:J75"/>
    <mergeCell ref="K75:L75"/>
    <mergeCell ref="B77:L77"/>
    <mergeCell ref="E43:F43"/>
    <mergeCell ref="G43:H43"/>
    <mergeCell ref="I43:J43"/>
    <mergeCell ref="K43:L43"/>
    <mergeCell ref="E51:F51"/>
    <mergeCell ref="G51:H51"/>
    <mergeCell ref="I51:J51"/>
    <mergeCell ref="K51:L51"/>
    <mergeCell ref="B20:B21"/>
    <mergeCell ref="E35:F35"/>
    <mergeCell ref="G35:H35"/>
    <mergeCell ref="I35:J35"/>
    <mergeCell ref="K35:L35"/>
    <mergeCell ref="E27:F27"/>
    <mergeCell ref="G27:H27"/>
    <mergeCell ref="I27:J27"/>
    <mergeCell ref="K27:L27"/>
    <mergeCell ref="E19:F19"/>
    <mergeCell ref="G19:H19"/>
    <mergeCell ref="I19:J19"/>
    <mergeCell ref="K19:L19"/>
    <mergeCell ref="K3:L3"/>
    <mergeCell ref="E3:F3"/>
    <mergeCell ref="G3:H3"/>
    <mergeCell ref="I3:J3"/>
    <mergeCell ref="E11:F11"/>
    <mergeCell ref="G11:H11"/>
    <mergeCell ref="I11:J11"/>
    <mergeCell ref="K11:L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1A9E-44BF-4EA0-99FA-3A4DACE48337}">
  <dimension ref="B1:I16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7109375" style="9" customWidth="1"/>
    <col min="5" max="5" width="4.28515625" style="10" customWidth="1"/>
    <col min="6" max="6" width="7.7109375" style="9" customWidth="1"/>
    <col min="7" max="7" width="4.28515625" style="10" customWidth="1"/>
    <col min="8" max="8" width="7.7109375" style="9" customWidth="1"/>
    <col min="9" max="9" width="4.28515625" style="10" customWidth="1"/>
    <col min="10" max="16384" width="11.42578125" style="9"/>
  </cols>
  <sheetData>
    <row r="1" spans="2:9" ht="15.75" customHeight="1" x14ac:dyDescent="0.25">
      <c r="B1" s="16" t="s">
        <v>125</v>
      </c>
      <c r="C1" s="16"/>
      <c r="D1"/>
      <c r="E1"/>
      <c r="F1"/>
      <c r="G1"/>
      <c r="H1"/>
      <c r="I1"/>
    </row>
    <row r="2" spans="2:9" ht="15" customHeight="1" thickBot="1" x14ac:dyDescent="0.3">
      <c r="B2" s="31"/>
      <c r="C2" s="31"/>
    </row>
    <row r="3" spans="2:9" ht="28.5" customHeight="1" thickBot="1" x14ac:dyDescent="0.3">
      <c r="B3" s="93"/>
      <c r="C3" s="93"/>
      <c r="D3" s="163" t="s">
        <v>40</v>
      </c>
      <c r="E3" s="164"/>
      <c r="F3" s="163" t="s">
        <v>41</v>
      </c>
      <c r="G3" s="164"/>
      <c r="H3" s="163" t="s">
        <v>42</v>
      </c>
      <c r="I3" s="164"/>
    </row>
    <row r="4" spans="2:9" ht="15" customHeight="1" x14ac:dyDescent="0.25">
      <c r="B4" s="13" t="s">
        <v>17</v>
      </c>
      <c r="C4" s="11"/>
      <c r="D4" s="42">
        <v>4.0307087984748255</v>
      </c>
      <c r="E4" s="10" t="s">
        <v>4</v>
      </c>
      <c r="F4" s="42">
        <v>17.100610665604655</v>
      </c>
      <c r="H4" s="42">
        <v>14.965255368559248</v>
      </c>
    </row>
    <row r="5" spans="2:9" ht="15" customHeight="1" x14ac:dyDescent="0.25">
      <c r="B5" s="13" t="s">
        <v>18</v>
      </c>
      <c r="C5" s="11"/>
      <c r="D5" s="77">
        <v>8.7562238968477644</v>
      </c>
      <c r="E5" s="10" t="s">
        <v>4</v>
      </c>
      <c r="F5" s="77">
        <v>25.678775451912159</v>
      </c>
      <c r="H5" s="77">
        <v>22.95322311140421</v>
      </c>
    </row>
    <row r="6" spans="2:9" ht="15" customHeight="1" x14ac:dyDescent="0.25">
      <c r="B6" s="11"/>
      <c r="C6" s="11" t="s">
        <v>105</v>
      </c>
      <c r="D6" s="77" t="s">
        <v>12</v>
      </c>
      <c r="F6" s="77">
        <v>18.787140786054763</v>
      </c>
      <c r="G6" s="10" t="s">
        <v>4</v>
      </c>
      <c r="H6" s="77">
        <v>18.214978305006987</v>
      </c>
      <c r="I6" s="10" t="s">
        <v>4</v>
      </c>
    </row>
    <row r="7" spans="2:9" ht="15" customHeight="1" x14ac:dyDescent="0.25">
      <c r="B7" s="11"/>
      <c r="C7" s="11" t="s">
        <v>106</v>
      </c>
      <c r="D7" s="77" t="s">
        <v>12</v>
      </c>
      <c r="F7" s="77">
        <v>25.674387388674276</v>
      </c>
      <c r="G7" s="10" t="s">
        <v>4</v>
      </c>
      <c r="H7" s="77">
        <v>13.651434094607453</v>
      </c>
      <c r="I7" s="10" t="s">
        <v>4</v>
      </c>
    </row>
    <row r="8" spans="2:9" ht="15" customHeight="1" x14ac:dyDescent="0.25">
      <c r="B8" s="11"/>
      <c r="C8" s="11" t="s">
        <v>107</v>
      </c>
      <c r="D8" s="77" t="s">
        <v>12</v>
      </c>
      <c r="F8" s="77">
        <v>25.9096131768353</v>
      </c>
      <c r="G8" s="10" t="s">
        <v>4</v>
      </c>
      <c r="H8" s="77">
        <v>23.946582039573386</v>
      </c>
    </row>
    <row r="9" spans="2:9" ht="15" customHeight="1" x14ac:dyDescent="0.25">
      <c r="B9" s="11"/>
      <c r="C9" s="11" t="s">
        <v>108</v>
      </c>
      <c r="D9" s="77">
        <v>12.76245590934869</v>
      </c>
      <c r="E9" s="10" t="s">
        <v>4</v>
      </c>
      <c r="F9" s="77">
        <v>27.062540889549627</v>
      </c>
      <c r="H9" s="77">
        <v>25.137669576149005</v>
      </c>
    </row>
    <row r="10" spans="2:9" ht="15" customHeight="1" x14ac:dyDescent="0.25">
      <c r="B10" s="11"/>
      <c r="C10" s="11" t="s">
        <v>109</v>
      </c>
      <c r="D10" s="77" t="s">
        <v>12</v>
      </c>
      <c r="F10" s="77" t="s">
        <v>12</v>
      </c>
      <c r="H10" s="77" t="s">
        <v>12</v>
      </c>
    </row>
    <row r="11" spans="2:9" s="8" customFormat="1" ht="15" customHeight="1" thickBot="1" x14ac:dyDescent="0.3">
      <c r="B11" s="90"/>
      <c r="C11" s="90"/>
      <c r="D11" s="160" t="s">
        <v>32</v>
      </c>
      <c r="E11" s="162"/>
      <c r="F11" s="160" t="s">
        <v>13</v>
      </c>
      <c r="G11" s="162"/>
      <c r="H11" s="160" t="s">
        <v>13</v>
      </c>
      <c r="I11" s="162"/>
    </row>
    <row r="12" spans="2:9" ht="15" customHeight="1" x14ac:dyDescent="0.25">
      <c r="B12" s="11"/>
      <c r="C12" s="11"/>
    </row>
    <row r="13" spans="2:9" ht="35.25" customHeight="1" x14ac:dyDescent="0.25">
      <c r="B13" s="144" t="s">
        <v>55</v>
      </c>
      <c r="C13" s="144"/>
      <c r="D13" s="144"/>
      <c r="E13" s="144"/>
      <c r="F13" s="144"/>
      <c r="G13" s="144"/>
      <c r="H13" s="144"/>
      <c r="I13" s="144"/>
    </row>
    <row r="14" spans="2:9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</row>
    <row r="15" spans="2:9" ht="12" customHeight="1" x14ac:dyDescent="0.2">
      <c r="B15" s="91" t="s">
        <v>39</v>
      </c>
      <c r="C15" s="7"/>
      <c r="E15" s="9"/>
      <c r="F15" s="10"/>
      <c r="G15" s="9"/>
      <c r="H15" s="10"/>
      <c r="I15" s="9"/>
    </row>
    <row r="16" spans="2:9" ht="12" customHeight="1" x14ac:dyDescent="0.2">
      <c r="B16" s="91" t="s">
        <v>182</v>
      </c>
      <c r="C16" s="7"/>
      <c r="E16" s="9"/>
      <c r="F16" s="10"/>
      <c r="G16" s="9"/>
      <c r="H16" s="10"/>
      <c r="I16" s="9"/>
    </row>
  </sheetData>
  <mergeCells count="8">
    <mergeCell ref="B13:I13"/>
    <mergeCell ref="B14:I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9CF1-A170-4E87-B13E-A74E346F3DA3}">
  <dimension ref="B1:H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11.7109375" style="9" customWidth="1"/>
    <col min="5" max="5" width="7.7109375" style="9" customWidth="1"/>
    <col min="6" max="6" width="4.28515625" style="10" customWidth="1"/>
    <col min="7" max="7" width="7.7109375" style="9" customWidth="1"/>
    <col min="8" max="8" width="4.28515625" style="10" customWidth="1"/>
    <col min="9" max="16384" width="11.42578125" style="9"/>
  </cols>
  <sheetData>
    <row r="1" spans="2:8" ht="15.75" customHeight="1" x14ac:dyDescent="0.25">
      <c r="B1" s="16" t="s">
        <v>126</v>
      </c>
      <c r="C1" s="16"/>
      <c r="D1"/>
      <c r="E1"/>
      <c r="F1"/>
      <c r="G1"/>
      <c r="H1"/>
    </row>
    <row r="2" spans="2:8" ht="15" customHeight="1" thickBot="1" x14ac:dyDescent="0.3">
      <c r="B2" s="31"/>
      <c r="C2" s="31"/>
    </row>
    <row r="3" spans="2:8" ht="28.5" customHeight="1" thickBot="1" x14ac:dyDescent="0.3">
      <c r="B3" s="93"/>
      <c r="C3" s="93"/>
      <c r="D3" s="37" t="s">
        <v>40</v>
      </c>
      <c r="E3" s="163" t="s">
        <v>41</v>
      </c>
      <c r="F3" s="164"/>
      <c r="G3" s="163" t="s">
        <v>42</v>
      </c>
      <c r="H3" s="164"/>
    </row>
    <row r="4" spans="2:8" ht="15" customHeight="1" x14ac:dyDescent="0.25">
      <c r="B4" s="13" t="s">
        <v>17</v>
      </c>
      <c r="C4" s="11"/>
      <c r="D4" s="78">
        <v>18.563207537366022</v>
      </c>
      <c r="E4" s="42">
        <v>46.451294380485812</v>
      </c>
      <c r="G4" s="42">
        <v>41.895647630330778</v>
      </c>
    </row>
    <row r="5" spans="2:8" ht="15" customHeight="1" x14ac:dyDescent="0.25">
      <c r="B5" s="13" t="s">
        <v>18</v>
      </c>
      <c r="C5" s="11"/>
      <c r="D5" s="78">
        <v>25.607492882488152</v>
      </c>
      <c r="E5" s="77">
        <v>41.804031362517279</v>
      </c>
      <c r="G5" s="77">
        <v>39.902926410745231</v>
      </c>
    </row>
    <row r="6" spans="2:8" ht="15" customHeight="1" x14ac:dyDescent="0.25">
      <c r="B6" s="11"/>
      <c r="C6" s="11" t="s">
        <v>105</v>
      </c>
      <c r="D6" s="78" t="s">
        <v>12</v>
      </c>
      <c r="E6" s="77">
        <v>43.693223372210113</v>
      </c>
      <c r="G6" s="77">
        <v>42.724362192759138</v>
      </c>
    </row>
    <row r="7" spans="2:8" ht="15" customHeight="1" x14ac:dyDescent="0.25">
      <c r="B7" s="11"/>
      <c r="C7" s="11" t="s">
        <v>106</v>
      </c>
      <c r="D7" s="78" t="s">
        <v>12</v>
      </c>
      <c r="E7" s="77">
        <v>53.39756164085685</v>
      </c>
      <c r="F7" s="10" t="s">
        <v>4</v>
      </c>
      <c r="G7" s="77">
        <v>31.826350485795263</v>
      </c>
    </row>
    <row r="8" spans="2:8" ht="15" customHeight="1" x14ac:dyDescent="0.25">
      <c r="B8" s="11"/>
      <c r="C8" s="11" t="s">
        <v>107</v>
      </c>
      <c r="D8" s="78" t="s">
        <v>12</v>
      </c>
      <c r="E8" s="77">
        <v>35.948863058375721</v>
      </c>
      <c r="G8" s="77">
        <v>34.240740000986271</v>
      </c>
    </row>
    <row r="9" spans="2:8" ht="15" customHeight="1" x14ac:dyDescent="0.25">
      <c r="B9" s="11"/>
      <c r="C9" s="11" t="s">
        <v>108</v>
      </c>
      <c r="D9" s="78">
        <v>30.741781209730149</v>
      </c>
      <c r="E9" s="77">
        <v>42.750785475376837</v>
      </c>
      <c r="G9" s="77">
        <v>42.895150676318586</v>
      </c>
    </row>
    <row r="10" spans="2:8" ht="15" customHeight="1" x14ac:dyDescent="0.25">
      <c r="B10" s="11"/>
      <c r="C10" s="11" t="s">
        <v>109</v>
      </c>
      <c r="D10" s="78" t="s">
        <v>12</v>
      </c>
      <c r="E10" s="77" t="s">
        <v>12</v>
      </c>
      <c r="G10" s="77">
        <v>25.775806598541308</v>
      </c>
      <c r="H10" s="10" t="s">
        <v>4</v>
      </c>
    </row>
    <row r="11" spans="2:8" s="8" customFormat="1" ht="15" customHeight="1" thickBot="1" x14ac:dyDescent="0.3">
      <c r="B11" s="90"/>
      <c r="C11" s="90"/>
      <c r="D11" s="88" t="s">
        <v>32</v>
      </c>
      <c r="E11" s="160" t="s">
        <v>36</v>
      </c>
      <c r="F11" s="162"/>
      <c r="G11" s="160" t="s">
        <v>36</v>
      </c>
      <c r="H11" s="162"/>
    </row>
    <row r="12" spans="2:8" ht="15" customHeight="1" x14ac:dyDescent="0.25">
      <c r="B12" s="11"/>
      <c r="C12" s="11"/>
    </row>
    <row r="13" spans="2:8" ht="35.25" customHeight="1" x14ac:dyDescent="0.25">
      <c r="B13" s="144" t="s">
        <v>55</v>
      </c>
      <c r="C13" s="144"/>
      <c r="D13" s="144"/>
      <c r="E13" s="144"/>
      <c r="F13" s="144"/>
      <c r="G13" s="144"/>
      <c r="H13" s="144"/>
    </row>
    <row r="14" spans="2:8" ht="24" customHeight="1" x14ac:dyDescent="0.25">
      <c r="B14" s="144" t="s">
        <v>38</v>
      </c>
      <c r="C14" s="144"/>
      <c r="D14" s="144"/>
      <c r="E14" s="144"/>
      <c r="F14" s="144"/>
      <c r="G14" s="144"/>
      <c r="H14" s="144"/>
    </row>
    <row r="15" spans="2:8" s="8" customFormat="1" ht="12" customHeight="1" x14ac:dyDescent="0.2">
      <c r="B15" s="91" t="s">
        <v>39</v>
      </c>
      <c r="C15" s="92"/>
      <c r="E15" s="21"/>
      <c r="G15" s="21"/>
    </row>
    <row r="16" spans="2:8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6">
    <mergeCell ref="B13:H13"/>
    <mergeCell ref="B14:H14"/>
    <mergeCell ref="E3:F3"/>
    <mergeCell ref="G3:H3"/>
    <mergeCell ref="E11:F11"/>
    <mergeCell ref="G11:H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D0F5-CBB5-42CA-B11B-9F5CA1E434D0}">
  <dimension ref="B1:O19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26.7109375" style="9" customWidth="1"/>
    <col min="3" max="3" width="7.7109375" style="9" customWidth="1"/>
    <col min="4" max="4" width="5.7109375" style="9" customWidth="1"/>
    <col min="5" max="5" width="2.7109375" style="10" customWidth="1"/>
    <col min="6" max="6" width="5.7109375" style="9" customWidth="1"/>
    <col min="7" max="7" width="2.7109375" style="10" customWidth="1"/>
    <col min="8" max="8" width="5.7109375" style="9" customWidth="1"/>
    <col min="9" max="9" width="2.7109375" style="10" customWidth="1"/>
    <col min="10" max="10" width="8.42578125" style="9" customWidth="1"/>
    <col min="11" max="11" width="5.7109375" style="10" customWidth="1"/>
    <col min="12" max="12" width="6.42578125" style="9" customWidth="1"/>
    <col min="13" max="13" width="3.140625" style="10" customWidth="1"/>
    <col min="14" max="14" width="7.7109375" style="9" customWidth="1"/>
    <col min="15" max="15" width="9" style="86" customWidth="1"/>
    <col min="16" max="16384" width="11.42578125" style="9"/>
  </cols>
  <sheetData>
    <row r="1" spans="2:15" ht="15.75" customHeight="1" x14ac:dyDescent="0.25">
      <c r="B1" s="20" t="s">
        <v>127</v>
      </c>
      <c r="D1"/>
      <c r="E1"/>
      <c r="F1"/>
      <c r="G1"/>
      <c r="H1"/>
      <c r="I1"/>
      <c r="J1"/>
      <c r="K1"/>
      <c r="L1"/>
      <c r="M1"/>
    </row>
    <row r="2" spans="2:15" ht="15" customHeight="1" thickBot="1" x14ac:dyDescent="0.3"/>
    <row r="3" spans="2:15" ht="40.5" customHeight="1" thickBot="1" x14ac:dyDescent="0.3">
      <c r="B3" s="28"/>
      <c r="C3" s="116" t="s">
        <v>17</v>
      </c>
      <c r="D3" s="163" t="s">
        <v>18</v>
      </c>
      <c r="E3" s="164"/>
      <c r="F3" s="145" t="s">
        <v>105</v>
      </c>
      <c r="G3" s="146"/>
      <c r="H3" s="145" t="s">
        <v>106</v>
      </c>
      <c r="I3" s="146"/>
      <c r="J3" s="145" t="s">
        <v>107</v>
      </c>
      <c r="K3" s="146"/>
      <c r="L3" s="145" t="s">
        <v>108</v>
      </c>
      <c r="M3" s="146"/>
      <c r="N3" s="59" t="s">
        <v>109</v>
      </c>
      <c r="O3" s="117"/>
    </row>
    <row r="4" spans="2:15" ht="15" customHeight="1" x14ac:dyDescent="0.25">
      <c r="B4" s="13" t="s">
        <v>45</v>
      </c>
      <c r="C4" s="113">
        <v>32.312964498088583</v>
      </c>
      <c r="D4" s="42">
        <v>25.858432624693116</v>
      </c>
      <c r="F4" s="42">
        <v>30.715434991247296</v>
      </c>
      <c r="H4" s="77">
        <v>15.368654132181055</v>
      </c>
      <c r="I4" s="10" t="s">
        <v>4</v>
      </c>
      <c r="J4" s="77">
        <v>26.042084781980012</v>
      </c>
      <c r="L4" s="42">
        <v>27.349881905684818</v>
      </c>
      <c r="N4" s="118" t="s">
        <v>12</v>
      </c>
      <c r="O4" s="120" t="s">
        <v>37</v>
      </c>
    </row>
    <row r="5" spans="2:15" ht="40.5" customHeight="1" x14ac:dyDescent="0.25">
      <c r="B5" s="22" t="s">
        <v>50</v>
      </c>
      <c r="C5" s="113">
        <v>18.376386670044788</v>
      </c>
      <c r="D5" s="77">
        <v>18.796581157449651</v>
      </c>
      <c r="F5" s="77">
        <v>24.061515842354208</v>
      </c>
      <c r="H5" s="77">
        <v>22.968956700026254</v>
      </c>
      <c r="I5" s="10" t="s">
        <v>4</v>
      </c>
      <c r="J5" s="77">
        <v>13.769314714229315</v>
      </c>
      <c r="K5" s="10" t="s">
        <v>4</v>
      </c>
      <c r="L5" s="77">
        <v>18.520185929273485</v>
      </c>
      <c r="N5" s="118" t="s">
        <v>12</v>
      </c>
      <c r="O5" s="120" t="s">
        <v>36</v>
      </c>
    </row>
    <row r="6" spans="2:15" ht="15" customHeight="1" x14ac:dyDescent="0.25">
      <c r="B6" s="13" t="s">
        <v>51</v>
      </c>
      <c r="C6" s="113">
        <v>8.3228900120598119</v>
      </c>
      <c r="D6" s="77">
        <v>8.9415955840887253</v>
      </c>
      <c r="F6" s="77">
        <v>11.052923512879371</v>
      </c>
      <c r="G6" s="10" t="s">
        <v>4</v>
      </c>
      <c r="H6" s="77">
        <v>10.862224606062188</v>
      </c>
      <c r="I6" s="10" t="s">
        <v>4</v>
      </c>
      <c r="J6" s="77" t="s">
        <v>12</v>
      </c>
      <c r="L6" s="77">
        <v>9.5940434982706542</v>
      </c>
      <c r="N6" s="118" t="s">
        <v>12</v>
      </c>
      <c r="O6" s="120" t="s">
        <v>36</v>
      </c>
    </row>
    <row r="7" spans="2:15" ht="15" customHeight="1" x14ac:dyDescent="0.25">
      <c r="B7" s="13" t="s">
        <v>52</v>
      </c>
      <c r="C7" s="113">
        <v>7.5214236930765646</v>
      </c>
      <c r="D7" s="77">
        <v>10.030582692978188</v>
      </c>
      <c r="F7" s="77">
        <v>8.7963200632927609</v>
      </c>
      <c r="G7" s="10" t="s">
        <v>4</v>
      </c>
      <c r="H7" s="77">
        <v>8.0745287965863</v>
      </c>
      <c r="I7" s="10" t="s">
        <v>4</v>
      </c>
      <c r="J7" s="77">
        <v>11.753683160341115</v>
      </c>
      <c r="K7" s="10" t="s">
        <v>4</v>
      </c>
      <c r="L7" s="77">
        <v>10.947167900412364</v>
      </c>
      <c r="N7" s="118" t="s">
        <v>12</v>
      </c>
      <c r="O7" s="120" t="s">
        <v>36</v>
      </c>
    </row>
    <row r="8" spans="2:15" ht="15" customHeight="1" x14ac:dyDescent="0.25">
      <c r="B8" s="13" t="s">
        <v>53</v>
      </c>
      <c r="C8" s="113">
        <v>13.768365855301427</v>
      </c>
      <c r="D8" s="77">
        <v>11.207745772872235</v>
      </c>
      <c r="F8" s="77">
        <v>9.082386431698124</v>
      </c>
      <c r="G8" s="10" t="s">
        <v>4</v>
      </c>
      <c r="H8" s="77" t="s">
        <v>12</v>
      </c>
      <c r="J8" s="77">
        <v>8.9527668482836784</v>
      </c>
      <c r="K8" s="10" t="s">
        <v>4</v>
      </c>
      <c r="L8" s="77">
        <v>13.529087819983829</v>
      </c>
      <c r="N8" s="118" t="s">
        <v>12</v>
      </c>
      <c r="O8" s="120" t="s">
        <v>36</v>
      </c>
    </row>
    <row r="9" spans="2:15" ht="15" customHeight="1" x14ac:dyDescent="0.25">
      <c r="B9" s="13" t="s">
        <v>46</v>
      </c>
      <c r="C9" s="113">
        <v>1.3127866862574771</v>
      </c>
      <c r="D9" s="77">
        <v>2.1053977571809472</v>
      </c>
      <c r="E9" s="10" t="s">
        <v>4</v>
      </c>
      <c r="F9" s="77" t="s">
        <v>12</v>
      </c>
      <c r="H9" s="77" t="s">
        <v>12</v>
      </c>
      <c r="J9" s="77" t="s">
        <v>12</v>
      </c>
      <c r="L9" s="77">
        <v>2.1982216373080705</v>
      </c>
      <c r="M9" s="10" t="s">
        <v>4</v>
      </c>
      <c r="N9" s="118" t="s">
        <v>12</v>
      </c>
      <c r="O9" s="120" t="s">
        <v>36</v>
      </c>
    </row>
    <row r="10" spans="2:15" ht="15" customHeight="1" x14ac:dyDescent="0.25">
      <c r="B10" s="13" t="s">
        <v>47</v>
      </c>
      <c r="C10" s="113">
        <v>2.5392396622830522</v>
      </c>
      <c r="D10" s="77">
        <v>4.3232918369066882</v>
      </c>
      <c r="F10" s="77" t="s">
        <v>12</v>
      </c>
      <c r="H10" s="77">
        <v>7.5677668703876897</v>
      </c>
      <c r="I10" s="10" t="s">
        <v>4</v>
      </c>
      <c r="J10" s="77" t="s">
        <v>12</v>
      </c>
      <c r="L10" s="77">
        <v>4.2290998854492514</v>
      </c>
      <c r="M10" s="10" t="s">
        <v>4</v>
      </c>
      <c r="N10" s="118" t="s">
        <v>12</v>
      </c>
      <c r="O10" s="120" t="s">
        <v>32</v>
      </c>
    </row>
    <row r="11" spans="2:15" ht="15" customHeight="1" x14ac:dyDescent="0.25">
      <c r="B11" s="13" t="s">
        <v>48</v>
      </c>
      <c r="C11" s="113">
        <v>1.5996169480461777</v>
      </c>
      <c r="D11" s="77">
        <v>4.0111340462129768</v>
      </c>
      <c r="F11" s="77" t="s">
        <v>12</v>
      </c>
      <c r="H11" s="77" t="s">
        <v>12</v>
      </c>
      <c r="J11" s="77">
        <v>6.1971632119270605</v>
      </c>
      <c r="K11" s="10" t="s">
        <v>4</v>
      </c>
      <c r="L11" s="77">
        <v>4.9054787363574217</v>
      </c>
      <c r="M11" s="10" t="s">
        <v>4</v>
      </c>
      <c r="N11" s="118" t="s">
        <v>12</v>
      </c>
      <c r="O11" s="120" t="s">
        <v>13</v>
      </c>
    </row>
    <row r="12" spans="2:15" ht="15" customHeight="1" x14ac:dyDescent="0.25">
      <c r="B12" s="13" t="s">
        <v>54</v>
      </c>
      <c r="C12" s="113">
        <v>2.7014938168095179</v>
      </c>
      <c r="D12" s="77">
        <v>3.5217508137456108</v>
      </c>
      <c r="F12" s="77" t="s">
        <v>12</v>
      </c>
      <c r="H12" s="77" t="s">
        <v>12</v>
      </c>
      <c r="J12" s="77" t="s">
        <v>12</v>
      </c>
      <c r="L12" s="77">
        <v>4.4450444817324488</v>
      </c>
      <c r="M12" s="10" t="s">
        <v>4</v>
      </c>
      <c r="N12" s="118" t="s">
        <v>12</v>
      </c>
      <c r="O12" s="120" t="s">
        <v>36</v>
      </c>
    </row>
    <row r="13" spans="2:15" ht="15" customHeight="1" thickBot="1" x14ac:dyDescent="0.3">
      <c r="B13" s="112" t="s">
        <v>49</v>
      </c>
      <c r="C13" s="114">
        <v>2.8010585473635512</v>
      </c>
      <c r="D13" s="115">
        <v>1.3182632308886137</v>
      </c>
      <c r="E13" s="76" t="s">
        <v>4</v>
      </c>
      <c r="F13" s="115">
        <v>1.6382181610769861</v>
      </c>
      <c r="G13" s="76"/>
      <c r="H13" s="104" t="s">
        <v>12</v>
      </c>
      <c r="I13" s="76"/>
      <c r="J13" s="104" t="s">
        <v>12</v>
      </c>
      <c r="K13" s="76"/>
      <c r="L13" s="115">
        <v>1.494309797695285</v>
      </c>
      <c r="M13" s="76" t="s">
        <v>4</v>
      </c>
      <c r="N13" s="119" t="s">
        <v>12</v>
      </c>
      <c r="O13" s="121" t="s">
        <v>36</v>
      </c>
    </row>
    <row r="15" spans="2:15" ht="12" customHeight="1" x14ac:dyDescent="0.25">
      <c r="B15" s="1" t="s">
        <v>56</v>
      </c>
      <c r="D15" s="10"/>
      <c r="E15" s="9"/>
      <c r="F15" s="10"/>
      <c r="G15" s="9"/>
      <c r="H15" s="10"/>
      <c r="I15" s="9"/>
      <c r="J15" s="10"/>
      <c r="K15" s="9"/>
      <c r="L15" s="10"/>
      <c r="M15" s="9"/>
    </row>
    <row r="16" spans="2:15" ht="24" customHeight="1" x14ac:dyDescent="0.25">
      <c r="B16" s="159" t="s">
        <v>38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</row>
    <row r="17" spans="2:13" ht="12" customHeight="1" x14ac:dyDescent="0.25">
      <c r="B17" s="1" t="s">
        <v>39</v>
      </c>
      <c r="D17" s="10"/>
      <c r="E17" s="9"/>
      <c r="F17" s="10"/>
      <c r="G17" s="9"/>
      <c r="H17" s="10"/>
      <c r="I17" s="9"/>
      <c r="J17" s="10"/>
      <c r="K17" s="9"/>
      <c r="L17" s="10"/>
      <c r="M17" s="9"/>
    </row>
    <row r="18" spans="2:13" ht="12" customHeight="1" x14ac:dyDescent="0.25">
      <c r="B18" s="1" t="s">
        <v>182</v>
      </c>
      <c r="D18" s="10"/>
      <c r="E18" s="9"/>
      <c r="F18" s="10"/>
      <c r="G18" s="9"/>
      <c r="H18" s="10"/>
      <c r="I18" s="9"/>
      <c r="J18" s="10"/>
      <c r="K18" s="9"/>
      <c r="L18" s="10"/>
      <c r="M18" s="9"/>
    </row>
    <row r="19" spans="2:13" ht="12" customHeight="1" x14ac:dyDescent="0.25">
      <c r="B19" s="1" t="s">
        <v>102</v>
      </c>
      <c r="D19" s="10"/>
      <c r="E19" s="9"/>
      <c r="F19" s="10"/>
      <c r="G19" s="9"/>
      <c r="H19" s="10"/>
      <c r="I19" s="9"/>
      <c r="J19" s="10"/>
      <c r="K19" s="9"/>
      <c r="L19" s="10"/>
      <c r="M19" s="9"/>
    </row>
  </sheetData>
  <mergeCells count="6">
    <mergeCell ref="L3:M3"/>
    <mergeCell ref="B16:O16"/>
    <mergeCell ref="D3:E3"/>
    <mergeCell ref="F3:G3"/>
    <mergeCell ref="H3:I3"/>
    <mergeCell ref="J3:K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8803-7ECF-44F5-9728-1378EC2739D2}">
  <dimension ref="B1:I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7109375" style="9" customWidth="1"/>
    <col min="5" max="5" width="4.28515625" style="10" customWidth="1"/>
    <col min="6" max="6" width="7.7109375" style="9" customWidth="1"/>
    <col min="7" max="7" width="4.28515625" style="10" customWidth="1"/>
    <col min="8" max="8" width="7.7109375" style="9" customWidth="1"/>
    <col min="9" max="9" width="4.28515625" style="10" customWidth="1"/>
    <col min="10" max="16384" width="11.42578125" style="9"/>
  </cols>
  <sheetData>
    <row r="1" spans="2:9" ht="15.75" customHeight="1" x14ac:dyDescent="0.25">
      <c r="B1" s="16" t="s">
        <v>128</v>
      </c>
      <c r="C1" s="16"/>
      <c r="D1"/>
      <c r="E1"/>
      <c r="F1"/>
      <c r="G1"/>
      <c r="H1"/>
      <c r="I1"/>
    </row>
    <row r="2" spans="2:9" ht="15" customHeight="1" thickBot="1" x14ac:dyDescent="0.3">
      <c r="B2" s="31"/>
      <c r="C2" s="31"/>
    </row>
    <row r="3" spans="2:9" ht="28.5" customHeight="1" thickBot="1" x14ac:dyDescent="0.3">
      <c r="B3" s="93"/>
      <c r="C3" s="93"/>
      <c r="D3" s="163" t="s">
        <v>40</v>
      </c>
      <c r="E3" s="164"/>
      <c r="F3" s="163" t="s">
        <v>41</v>
      </c>
      <c r="G3" s="164"/>
      <c r="H3" s="163" t="s">
        <v>42</v>
      </c>
      <c r="I3" s="164"/>
    </row>
    <row r="4" spans="2:9" ht="15" customHeight="1" x14ac:dyDescent="0.25">
      <c r="B4" s="13" t="s">
        <v>17</v>
      </c>
      <c r="C4" s="11"/>
      <c r="D4" s="42">
        <v>53.580278779099487</v>
      </c>
      <c r="F4" s="42">
        <v>75.363793878221486</v>
      </c>
      <c r="H4" s="42">
        <v>71.591108513102284</v>
      </c>
    </row>
    <row r="5" spans="2:9" ht="15" customHeight="1" x14ac:dyDescent="0.25">
      <c r="B5" s="13" t="s">
        <v>18</v>
      </c>
      <c r="C5" s="11"/>
      <c r="D5" s="77">
        <v>62.463188800809448</v>
      </c>
      <c r="F5" s="77">
        <v>73.349189099383182</v>
      </c>
      <c r="H5" s="77">
        <v>72.01752388484897</v>
      </c>
    </row>
    <row r="6" spans="2:9" ht="15" customHeight="1" x14ac:dyDescent="0.25">
      <c r="B6" s="11"/>
      <c r="C6" s="11" t="s">
        <v>105</v>
      </c>
      <c r="D6" s="77">
        <v>62.534230361258331</v>
      </c>
      <c r="E6" s="10" t="s">
        <v>4</v>
      </c>
      <c r="F6" s="77">
        <v>75.384989311594666</v>
      </c>
      <c r="H6" s="77">
        <v>74.372761670188325</v>
      </c>
    </row>
    <row r="7" spans="2:9" ht="15" customHeight="1" x14ac:dyDescent="0.25">
      <c r="B7" s="11"/>
      <c r="C7" s="11" t="s">
        <v>106</v>
      </c>
      <c r="D7" s="77">
        <v>46.270475650921021</v>
      </c>
      <c r="E7" s="10" t="s">
        <v>4</v>
      </c>
      <c r="F7" s="77">
        <v>84.007921681465419</v>
      </c>
      <c r="H7" s="77">
        <v>64.973606470454001</v>
      </c>
    </row>
    <row r="8" spans="2:9" ht="15" customHeight="1" x14ac:dyDescent="0.25">
      <c r="B8" s="11"/>
      <c r="C8" s="11" t="s">
        <v>107</v>
      </c>
      <c r="D8" s="77">
        <v>70.08781307063056</v>
      </c>
      <c r="E8" s="10" t="s">
        <v>4</v>
      </c>
      <c r="F8" s="77">
        <v>76.415780836289656</v>
      </c>
      <c r="H8" s="77">
        <v>78.399893627727891</v>
      </c>
    </row>
    <row r="9" spans="2:9" ht="15" customHeight="1" x14ac:dyDescent="0.25">
      <c r="B9" s="11"/>
      <c r="C9" s="11" t="s">
        <v>108</v>
      </c>
      <c r="D9" s="77">
        <v>66.324883999224042</v>
      </c>
      <c r="F9" s="77">
        <v>71.486352221222049</v>
      </c>
      <c r="H9" s="77">
        <v>71.63948543891928</v>
      </c>
    </row>
    <row r="10" spans="2:9" ht="15" customHeight="1" x14ac:dyDescent="0.25">
      <c r="B10" s="11"/>
      <c r="C10" s="11" t="s">
        <v>109</v>
      </c>
      <c r="D10" s="77" t="s">
        <v>12</v>
      </c>
      <c r="F10" s="77">
        <v>67.518303550627962</v>
      </c>
      <c r="G10" s="10" t="s">
        <v>4</v>
      </c>
      <c r="H10" s="77">
        <v>60.954458375499385</v>
      </c>
      <c r="I10" s="10" t="s">
        <v>4</v>
      </c>
    </row>
    <row r="11" spans="2:9" s="8" customFormat="1" ht="15" customHeight="1" thickBot="1" x14ac:dyDescent="0.3">
      <c r="B11" s="90"/>
      <c r="C11" s="90"/>
      <c r="D11" s="160" t="s">
        <v>36</v>
      </c>
      <c r="E11" s="162"/>
      <c r="F11" s="160" t="s">
        <v>36</v>
      </c>
      <c r="G11" s="162"/>
      <c r="H11" s="160" t="s">
        <v>36</v>
      </c>
      <c r="I11" s="162"/>
    </row>
    <row r="12" spans="2:9" ht="15" customHeight="1" x14ac:dyDescent="0.25">
      <c r="B12" s="11"/>
      <c r="C12" s="11"/>
    </row>
    <row r="13" spans="2:9" ht="35.25" customHeight="1" x14ac:dyDescent="0.25">
      <c r="B13" s="144" t="s">
        <v>55</v>
      </c>
      <c r="C13" s="144"/>
      <c r="D13" s="144"/>
      <c r="E13" s="144"/>
      <c r="F13" s="144"/>
      <c r="G13" s="144"/>
      <c r="H13" s="144"/>
      <c r="I13" s="144"/>
    </row>
    <row r="14" spans="2:9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</row>
    <row r="15" spans="2:9" ht="12" customHeight="1" x14ac:dyDescent="0.2">
      <c r="B15" s="91" t="s">
        <v>39</v>
      </c>
      <c r="C15" s="7"/>
      <c r="E15" s="9"/>
      <c r="F15" s="10"/>
      <c r="G15" s="9"/>
      <c r="H15" s="10"/>
      <c r="I15" s="9"/>
    </row>
    <row r="16" spans="2:9" ht="12" customHeight="1" x14ac:dyDescent="0.2">
      <c r="B16" s="91" t="s">
        <v>182</v>
      </c>
      <c r="C16" s="7"/>
      <c r="E16" s="9"/>
      <c r="F16" s="10"/>
      <c r="G16" s="9"/>
      <c r="H16" s="10"/>
      <c r="I16" s="9"/>
    </row>
    <row r="17" spans="2:9" ht="12" customHeight="1" x14ac:dyDescent="0.2">
      <c r="B17" s="91" t="s">
        <v>102</v>
      </c>
      <c r="C17" s="7"/>
      <c r="E17" s="9"/>
      <c r="F17" s="10"/>
      <c r="G17" s="9"/>
      <c r="H17" s="10"/>
      <c r="I17" s="9"/>
    </row>
  </sheetData>
  <mergeCells count="8">
    <mergeCell ref="B13:I13"/>
    <mergeCell ref="B14:I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7EB74-ADC2-460C-B078-A7DC23F0C45F}">
  <dimension ref="B1:I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7109375" style="9" customWidth="1"/>
    <col min="5" max="5" width="4.28515625" style="10" customWidth="1"/>
    <col min="6" max="6" width="7.7109375" style="9" customWidth="1"/>
    <col min="7" max="7" width="4.28515625" style="10" customWidth="1"/>
    <col min="8" max="8" width="7.7109375" style="9" customWidth="1"/>
    <col min="9" max="9" width="4.28515625" style="10" customWidth="1"/>
    <col min="10" max="16384" width="11.42578125" style="9"/>
  </cols>
  <sheetData>
    <row r="1" spans="2:9" ht="15.75" customHeight="1" x14ac:dyDescent="0.25">
      <c r="B1" s="16" t="s">
        <v>205</v>
      </c>
      <c r="C1" s="16"/>
      <c r="D1"/>
      <c r="E1"/>
      <c r="F1"/>
      <c r="G1"/>
      <c r="H1"/>
      <c r="I1"/>
    </row>
    <row r="2" spans="2:9" ht="15" customHeight="1" thickBot="1" x14ac:dyDescent="0.3">
      <c r="B2" s="31"/>
      <c r="C2" s="31"/>
    </row>
    <row r="3" spans="2:9" ht="28.5" customHeight="1" thickBot="1" x14ac:dyDescent="0.3">
      <c r="B3" s="93"/>
      <c r="C3" s="93"/>
      <c r="D3" s="163" t="s">
        <v>40</v>
      </c>
      <c r="E3" s="164"/>
      <c r="F3" s="163" t="s">
        <v>41</v>
      </c>
      <c r="G3" s="164"/>
      <c r="H3" s="163" t="s">
        <v>42</v>
      </c>
      <c r="I3" s="164"/>
    </row>
    <row r="4" spans="2:9" ht="15" customHeight="1" x14ac:dyDescent="0.25">
      <c r="B4" s="13" t="s">
        <v>17</v>
      </c>
      <c r="C4" s="11"/>
      <c r="D4" s="42">
        <v>56.757313627165857</v>
      </c>
      <c r="F4" s="42">
        <v>82.45852470546788</v>
      </c>
      <c r="H4" s="42">
        <v>77.741521780182865</v>
      </c>
    </row>
    <row r="5" spans="2:9" ht="15" customHeight="1" x14ac:dyDescent="0.25">
      <c r="B5" s="13" t="s">
        <v>18</v>
      </c>
      <c r="C5" s="11"/>
      <c r="D5" s="77">
        <v>70.141828003973572</v>
      </c>
      <c r="F5" s="77">
        <v>83.510066790136491</v>
      </c>
      <c r="H5" s="77">
        <v>80.916507974111866</v>
      </c>
    </row>
    <row r="6" spans="2:9" ht="15" customHeight="1" x14ac:dyDescent="0.25">
      <c r="B6" s="11"/>
      <c r="C6" s="11" t="s">
        <v>105</v>
      </c>
      <c r="D6" s="77">
        <v>62.534230361258331</v>
      </c>
      <c r="E6" s="10" t="s">
        <v>4</v>
      </c>
      <c r="F6" s="77">
        <v>84.846119591935249</v>
      </c>
      <c r="H6" s="77">
        <v>82.670062844554678</v>
      </c>
    </row>
    <row r="7" spans="2:9" ht="15" customHeight="1" x14ac:dyDescent="0.25">
      <c r="B7" s="11"/>
      <c r="C7" s="11" t="s">
        <v>106</v>
      </c>
      <c r="D7" s="77">
        <v>51.85071738213766</v>
      </c>
      <c r="E7" s="10" t="s">
        <v>4</v>
      </c>
      <c r="F7" s="77">
        <v>94.169837080076576</v>
      </c>
      <c r="H7" s="77">
        <v>73.096925427230104</v>
      </c>
    </row>
    <row r="8" spans="2:9" ht="15" customHeight="1" x14ac:dyDescent="0.25">
      <c r="B8" s="11"/>
      <c r="C8" s="11" t="s">
        <v>107</v>
      </c>
      <c r="D8" s="77">
        <v>85.51221844923883</v>
      </c>
      <c r="E8" s="10" t="s">
        <v>4</v>
      </c>
      <c r="F8" s="77">
        <v>86.289506740136034</v>
      </c>
      <c r="H8" s="77">
        <v>87.144707687681375</v>
      </c>
    </row>
    <row r="9" spans="2:9" ht="15" customHeight="1" x14ac:dyDescent="0.25">
      <c r="B9" s="11"/>
      <c r="C9" s="11" t="s">
        <v>108</v>
      </c>
      <c r="D9" s="77">
        <v>74.833844904095429</v>
      </c>
      <c r="F9" s="77">
        <v>81.900359558463322</v>
      </c>
      <c r="H9" s="77">
        <v>80.700648395605853</v>
      </c>
    </row>
    <row r="10" spans="2:9" ht="15" customHeight="1" x14ac:dyDescent="0.25">
      <c r="B10" s="11"/>
      <c r="C10" s="11" t="s">
        <v>109</v>
      </c>
      <c r="D10" s="77" t="s">
        <v>12</v>
      </c>
      <c r="F10" s="77">
        <v>77.731008716758751</v>
      </c>
      <c r="G10" s="10" t="s">
        <v>4</v>
      </c>
      <c r="H10" s="77">
        <v>71.609267294912456</v>
      </c>
      <c r="I10" s="10" t="s">
        <v>4</v>
      </c>
    </row>
    <row r="11" spans="2:9" s="8" customFormat="1" ht="15" customHeight="1" thickBot="1" x14ac:dyDescent="0.3">
      <c r="B11" s="90"/>
      <c r="C11" s="90"/>
      <c r="D11" s="160" t="s">
        <v>32</v>
      </c>
      <c r="E11" s="162"/>
      <c r="F11" s="160" t="s">
        <v>36</v>
      </c>
      <c r="G11" s="162"/>
      <c r="H11" s="160" t="s">
        <v>36</v>
      </c>
      <c r="I11" s="162"/>
    </row>
    <row r="12" spans="2:9" ht="15" customHeight="1" x14ac:dyDescent="0.25">
      <c r="B12" s="11"/>
      <c r="C12" s="11"/>
    </row>
    <row r="13" spans="2:9" ht="35.25" customHeight="1" x14ac:dyDescent="0.25">
      <c r="B13" s="144" t="s">
        <v>55</v>
      </c>
      <c r="C13" s="144"/>
      <c r="D13" s="144"/>
      <c r="E13" s="144"/>
      <c r="F13" s="144"/>
      <c r="G13" s="144"/>
      <c r="H13" s="144"/>
      <c r="I13" s="144"/>
    </row>
    <row r="14" spans="2:9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</row>
    <row r="15" spans="2:9" s="8" customFormat="1" ht="12" customHeight="1" x14ac:dyDescent="0.2">
      <c r="B15" s="91" t="s">
        <v>39</v>
      </c>
      <c r="C15" s="92"/>
      <c r="E15" s="21"/>
      <c r="G15" s="21"/>
    </row>
    <row r="16" spans="2:9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8">
    <mergeCell ref="B13:I13"/>
    <mergeCell ref="B14:I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5461-823E-43D2-98AA-60C4AB99546A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7109375" style="9" customWidth="1"/>
    <col min="5" max="5" width="4.28515625" style="10" customWidth="1"/>
    <col min="6" max="6" width="7.7109375" style="9" customWidth="1"/>
    <col min="7" max="7" width="4.28515625" style="10" customWidth="1"/>
    <col min="8" max="8" width="8.85546875" style="9" customWidth="1"/>
    <col min="9" max="9" width="6.7109375" style="10" customWidth="1"/>
    <col min="10" max="10" width="7.710937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129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56.25" customHeight="1" thickBot="1" x14ac:dyDescent="0.3">
      <c r="B3" s="93"/>
      <c r="C3" s="93"/>
      <c r="D3" s="163" t="s">
        <v>2</v>
      </c>
      <c r="E3" s="164"/>
      <c r="F3" s="163" t="s">
        <v>3</v>
      </c>
      <c r="G3" s="164"/>
      <c r="H3" s="163" t="s">
        <v>57</v>
      </c>
      <c r="I3" s="164"/>
      <c r="J3" s="163" t="s">
        <v>0</v>
      </c>
      <c r="K3" s="164"/>
    </row>
    <row r="4" spans="2:11" ht="15" customHeight="1" x14ac:dyDescent="0.25">
      <c r="B4" s="13" t="s">
        <v>17</v>
      </c>
      <c r="C4" s="11"/>
      <c r="D4" s="42">
        <v>66.859060683687872</v>
      </c>
      <c r="F4" s="42">
        <v>27.150854730158358</v>
      </c>
      <c r="H4" s="42">
        <v>3.8282980322475635</v>
      </c>
      <c r="J4" s="42">
        <v>2.1617865539065266</v>
      </c>
    </row>
    <row r="5" spans="2:11" ht="15" customHeight="1" x14ac:dyDescent="0.25">
      <c r="B5" s="13" t="s">
        <v>18</v>
      </c>
      <c r="C5" s="11"/>
      <c r="D5" s="77">
        <v>70.546645437437817</v>
      </c>
      <c r="F5" s="77">
        <v>23.468009275375827</v>
      </c>
      <c r="H5" s="77">
        <v>3.6853997376838783</v>
      </c>
      <c r="I5" s="10" t="s">
        <v>4</v>
      </c>
      <c r="J5" s="77">
        <v>2.2999455495024561</v>
      </c>
      <c r="K5" s="10" t="s">
        <v>4</v>
      </c>
    </row>
    <row r="6" spans="2:11" ht="15" customHeight="1" x14ac:dyDescent="0.25">
      <c r="B6" s="11"/>
      <c r="C6" s="11" t="s">
        <v>105</v>
      </c>
      <c r="D6" s="77">
        <v>65.988110426732646</v>
      </c>
      <c r="F6" s="77">
        <v>25.161339031022081</v>
      </c>
      <c r="G6" s="10" t="s">
        <v>4</v>
      </c>
      <c r="H6" s="77" t="s">
        <v>12</v>
      </c>
      <c r="J6" s="77" t="s">
        <v>12</v>
      </c>
    </row>
    <row r="7" spans="2:11" ht="15" customHeight="1" x14ac:dyDescent="0.25">
      <c r="B7" s="11"/>
      <c r="C7" s="11" t="s">
        <v>106</v>
      </c>
      <c r="D7" s="77">
        <v>67.1924311488754</v>
      </c>
      <c r="E7" s="10" t="s">
        <v>4</v>
      </c>
      <c r="F7" s="77">
        <v>18.710998475823384</v>
      </c>
      <c r="G7" s="10" t="s">
        <v>4</v>
      </c>
      <c r="H7" s="77" t="s">
        <v>12</v>
      </c>
      <c r="J7" s="77" t="s">
        <v>12</v>
      </c>
    </row>
    <row r="8" spans="2:11" ht="15" customHeight="1" x14ac:dyDescent="0.25">
      <c r="B8" s="11"/>
      <c r="C8" s="11" t="s">
        <v>107</v>
      </c>
      <c r="D8" s="77">
        <v>84.980800403099366</v>
      </c>
      <c r="F8" s="77">
        <v>15.019199596900576</v>
      </c>
      <c r="H8" s="77" t="s">
        <v>12</v>
      </c>
      <c r="J8" s="77" t="s">
        <v>12</v>
      </c>
    </row>
    <row r="9" spans="2:11" ht="15" customHeight="1" x14ac:dyDescent="0.25">
      <c r="B9" s="11"/>
      <c r="C9" s="11" t="s">
        <v>108</v>
      </c>
      <c r="D9" s="77">
        <v>69.029377401867293</v>
      </c>
      <c r="F9" s="77">
        <v>24.725669639964341</v>
      </c>
      <c r="H9" s="77">
        <v>4.2837344012930227</v>
      </c>
      <c r="I9" s="10" t="s">
        <v>4</v>
      </c>
      <c r="J9" s="77" t="s">
        <v>12</v>
      </c>
    </row>
    <row r="10" spans="2:11" ht="15" customHeight="1" x14ac:dyDescent="0.25">
      <c r="B10" s="11"/>
      <c r="C10" s="11" t="s">
        <v>109</v>
      </c>
      <c r="D10" s="77">
        <v>57.898450073017663</v>
      </c>
      <c r="E10" s="10" t="s">
        <v>4</v>
      </c>
      <c r="F10" s="77">
        <v>37.431135480621386</v>
      </c>
      <c r="G10" s="10" t="s">
        <v>4</v>
      </c>
      <c r="H10" s="77" t="s">
        <v>12</v>
      </c>
      <c r="J10" s="77" t="s">
        <v>12</v>
      </c>
    </row>
    <row r="11" spans="2:11" s="8" customFormat="1" ht="15" customHeight="1" thickBot="1" x14ac:dyDescent="0.3">
      <c r="B11" s="90" t="s">
        <v>36</v>
      </c>
      <c r="C11" s="90"/>
      <c r="D11" s="160"/>
      <c r="E11" s="162"/>
      <c r="F11" s="160"/>
      <c r="G11" s="162"/>
      <c r="H11" s="160"/>
      <c r="I11" s="162"/>
      <c r="J11" s="160"/>
      <c r="K11" s="162"/>
    </row>
    <row r="12" spans="2:11" ht="15" customHeight="1" x14ac:dyDescent="0.25">
      <c r="B12" s="11"/>
      <c r="C12" s="11"/>
    </row>
    <row r="13" spans="2:11" ht="24" customHeight="1" x14ac:dyDescent="0.25">
      <c r="B13" s="144" t="s">
        <v>38</v>
      </c>
      <c r="C13" s="144"/>
      <c r="D13" s="144"/>
      <c r="E13" s="144"/>
      <c r="F13" s="144"/>
      <c r="G13" s="144"/>
      <c r="H13" s="144"/>
      <c r="I13" s="144"/>
      <c r="J13" s="144"/>
      <c r="K13" s="144"/>
    </row>
    <row r="14" spans="2:11" s="8" customFormat="1" ht="12" customHeight="1" x14ac:dyDescent="0.2">
      <c r="B14" s="91" t="s">
        <v>39</v>
      </c>
      <c r="C14" s="92"/>
      <c r="E14" s="21"/>
      <c r="G14" s="21"/>
    </row>
    <row r="15" spans="2:11" s="8" customFormat="1" ht="12" customHeight="1" x14ac:dyDescent="0.2">
      <c r="B15" s="91" t="s">
        <v>183</v>
      </c>
      <c r="C15" s="92"/>
      <c r="E15" s="21"/>
      <c r="G15" s="21"/>
    </row>
    <row r="16" spans="2:11" s="8" customFormat="1" ht="12" customHeight="1" x14ac:dyDescent="0.2">
      <c r="B16" s="91" t="s">
        <v>102</v>
      </c>
      <c r="C16" s="92"/>
      <c r="E16" s="21"/>
      <c r="G16" s="21"/>
    </row>
    <row r="17" spans="2:7" s="8" customFormat="1" ht="12" customHeight="1" x14ac:dyDescent="0.2">
      <c r="B17" s="91"/>
      <c r="C17" s="92"/>
      <c r="E17" s="21"/>
      <c r="G17" s="21"/>
    </row>
  </sheetData>
  <mergeCells count="9">
    <mergeCell ref="J3:K3"/>
    <mergeCell ref="J11:K11"/>
    <mergeCell ref="B13:K13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9918-8DDF-4B95-937E-E0B87516EE7E}">
  <dimension ref="B1:I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7109375" style="9" customWidth="1"/>
    <col min="5" max="5" width="4.28515625" style="10" customWidth="1"/>
    <col min="6" max="6" width="7.7109375" style="9" customWidth="1"/>
    <col min="7" max="7" width="4.28515625" style="10" customWidth="1"/>
    <col min="8" max="8" width="7.7109375" style="9" customWidth="1"/>
    <col min="9" max="9" width="4.28515625" style="10" customWidth="1"/>
    <col min="10" max="16384" width="11.42578125" style="9"/>
  </cols>
  <sheetData>
    <row r="1" spans="2:9" ht="15.75" customHeight="1" x14ac:dyDescent="0.25">
      <c r="B1" s="16" t="s">
        <v>130</v>
      </c>
      <c r="C1" s="16"/>
      <c r="D1"/>
      <c r="E1"/>
      <c r="F1"/>
      <c r="G1"/>
      <c r="H1"/>
      <c r="I1"/>
    </row>
    <row r="2" spans="2:9" ht="15" customHeight="1" thickBot="1" x14ac:dyDescent="0.3">
      <c r="B2" s="31"/>
      <c r="C2" s="31"/>
    </row>
    <row r="3" spans="2:9" ht="28.5" customHeight="1" thickBot="1" x14ac:dyDescent="0.3">
      <c r="B3" s="93"/>
      <c r="C3" s="93"/>
      <c r="D3" s="163" t="s">
        <v>40</v>
      </c>
      <c r="E3" s="164"/>
      <c r="F3" s="163" t="s">
        <v>41</v>
      </c>
      <c r="G3" s="164"/>
      <c r="H3" s="163" t="s">
        <v>42</v>
      </c>
      <c r="I3" s="164"/>
    </row>
    <row r="4" spans="2:9" ht="15" customHeight="1" x14ac:dyDescent="0.25">
      <c r="B4" s="13" t="s">
        <v>17</v>
      </c>
      <c r="C4" s="11"/>
      <c r="D4" s="42">
        <v>24.030957972330903</v>
      </c>
      <c r="F4" s="42">
        <v>47.402926419203354</v>
      </c>
      <c r="H4" s="42">
        <v>44.628948539250182</v>
      </c>
    </row>
    <row r="5" spans="2:9" ht="15" customHeight="1" x14ac:dyDescent="0.25">
      <c r="B5" s="13" t="s">
        <v>18</v>
      </c>
      <c r="C5" s="11"/>
      <c r="D5" s="77">
        <v>38.459915430179969</v>
      </c>
      <c r="F5" s="77">
        <v>62.115980334177578</v>
      </c>
      <c r="H5" s="77">
        <v>59.735997927993495</v>
      </c>
    </row>
    <row r="6" spans="2:9" ht="15" customHeight="1" x14ac:dyDescent="0.25">
      <c r="B6" s="11"/>
      <c r="C6" s="11" t="s">
        <v>105</v>
      </c>
      <c r="D6" s="77" t="s">
        <v>12</v>
      </c>
      <c r="F6" s="77">
        <v>61.487310964600312</v>
      </c>
      <c r="H6" s="77">
        <v>61.405794195265742</v>
      </c>
    </row>
    <row r="7" spans="2:9" ht="15" customHeight="1" x14ac:dyDescent="0.25">
      <c r="B7" s="11"/>
      <c r="C7" s="11" t="s">
        <v>106</v>
      </c>
      <c r="D7" s="77" t="s">
        <v>12</v>
      </c>
      <c r="F7" s="77">
        <v>52.367674184300768</v>
      </c>
      <c r="G7" s="10" t="s">
        <v>4</v>
      </c>
      <c r="H7" s="77">
        <v>43.493875897521157</v>
      </c>
      <c r="I7" s="10" t="s">
        <v>4</v>
      </c>
    </row>
    <row r="8" spans="2:9" ht="15" customHeight="1" x14ac:dyDescent="0.25">
      <c r="B8" s="11"/>
      <c r="C8" s="11" t="s">
        <v>107</v>
      </c>
      <c r="D8" s="77" t="s">
        <v>12</v>
      </c>
      <c r="F8" s="77">
        <v>68.695914383673866</v>
      </c>
      <c r="H8" s="77">
        <v>67.998295247341147</v>
      </c>
    </row>
    <row r="9" spans="2:9" ht="15" customHeight="1" x14ac:dyDescent="0.25">
      <c r="B9" s="11"/>
      <c r="C9" s="11" t="s">
        <v>108</v>
      </c>
      <c r="D9" s="77">
        <v>43.039688231864886</v>
      </c>
      <c r="E9" s="10" t="s">
        <v>4</v>
      </c>
      <c r="F9" s="77">
        <v>61.233379066161824</v>
      </c>
      <c r="H9" s="77">
        <v>60.058274673968953</v>
      </c>
    </row>
    <row r="10" spans="2:9" ht="15" customHeight="1" x14ac:dyDescent="0.25">
      <c r="B10" s="11"/>
      <c r="C10" s="11" t="s">
        <v>109</v>
      </c>
      <c r="D10" s="77" t="s">
        <v>12</v>
      </c>
      <c r="F10" s="77" t="s">
        <v>12</v>
      </c>
      <c r="H10" s="77" t="s">
        <v>12</v>
      </c>
    </row>
    <row r="11" spans="2:9" s="8" customFormat="1" ht="15" customHeight="1" thickBot="1" x14ac:dyDescent="0.3">
      <c r="B11" s="90"/>
      <c r="C11" s="90"/>
      <c r="D11" s="160" t="s">
        <v>32</v>
      </c>
      <c r="E11" s="162"/>
      <c r="F11" s="160" t="s">
        <v>13</v>
      </c>
      <c r="G11" s="162"/>
      <c r="H11" s="160" t="s">
        <v>13</v>
      </c>
      <c r="I11" s="162"/>
    </row>
    <row r="12" spans="2:9" ht="15" customHeight="1" x14ac:dyDescent="0.25">
      <c r="B12" s="11"/>
      <c r="C12" s="11"/>
    </row>
    <row r="13" spans="2:9" ht="35.25" customHeight="1" x14ac:dyDescent="0.25">
      <c r="B13" s="144" t="s">
        <v>132</v>
      </c>
      <c r="C13" s="144"/>
      <c r="D13" s="144"/>
      <c r="E13" s="144"/>
      <c r="F13" s="144"/>
      <c r="G13" s="144"/>
      <c r="H13" s="144"/>
      <c r="I13" s="144"/>
    </row>
    <row r="14" spans="2:9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</row>
    <row r="15" spans="2:9" ht="12" customHeight="1" x14ac:dyDescent="0.2">
      <c r="B15" s="91" t="s">
        <v>39</v>
      </c>
      <c r="C15" s="7"/>
      <c r="E15" s="9"/>
      <c r="F15" s="10"/>
      <c r="G15" s="9"/>
      <c r="H15" s="10"/>
      <c r="I15" s="9"/>
    </row>
    <row r="16" spans="2:9" ht="12" customHeight="1" x14ac:dyDescent="0.2">
      <c r="B16" s="91" t="s">
        <v>182</v>
      </c>
      <c r="C16" s="7"/>
      <c r="E16" s="9"/>
      <c r="F16" s="10"/>
      <c r="G16" s="9"/>
      <c r="H16" s="10"/>
      <c r="I16" s="9"/>
    </row>
    <row r="17" spans="2:9" ht="12" customHeight="1" x14ac:dyDescent="0.2">
      <c r="B17" s="91" t="s">
        <v>102</v>
      </c>
      <c r="C17" s="7"/>
      <c r="E17" s="9"/>
      <c r="F17" s="10"/>
      <c r="G17" s="9"/>
      <c r="H17" s="10"/>
      <c r="I17" s="9"/>
    </row>
  </sheetData>
  <mergeCells count="8">
    <mergeCell ref="B13:I13"/>
    <mergeCell ref="B14:I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3203-A95D-4147-873A-B2E4EA7825E5}">
  <dimension ref="B1:G15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20" style="9" customWidth="1"/>
    <col min="4" max="4" width="6.5703125" style="9" customWidth="1"/>
    <col min="5" max="5" width="11.7109375" style="9" bestFit="1" customWidth="1"/>
    <col min="6" max="6" width="6.7109375" style="9" customWidth="1"/>
    <col min="7" max="7" width="11.7109375" style="9" customWidth="1"/>
    <col min="8" max="16384" width="11.42578125" style="9"/>
  </cols>
  <sheetData>
    <row r="1" spans="2:7" ht="15.75" customHeight="1" x14ac:dyDescent="0.25">
      <c r="B1" s="16" t="s">
        <v>111</v>
      </c>
      <c r="C1" s="16"/>
    </row>
    <row r="2" spans="2:7" ht="15" customHeight="1" thickBot="1" x14ac:dyDescent="0.3"/>
    <row r="3" spans="2:7" ht="15" customHeight="1" x14ac:dyDescent="0.25">
      <c r="B3" s="45"/>
      <c r="C3" s="45"/>
      <c r="D3" s="141" t="s">
        <v>112</v>
      </c>
      <c r="E3" s="142"/>
      <c r="F3" s="141" t="s">
        <v>113</v>
      </c>
      <c r="G3" s="142"/>
    </row>
    <row r="4" spans="2:7" ht="15" customHeight="1" thickBot="1" x14ac:dyDescent="0.3">
      <c r="B4" s="46"/>
      <c r="C4" s="46"/>
      <c r="D4" s="47" t="s">
        <v>114</v>
      </c>
      <c r="E4" s="48" t="s">
        <v>197</v>
      </c>
      <c r="F4" s="47" t="s">
        <v>114</v>
      </c>
      <c r="G4" s="48" t="s">
        <v>197</v>
      </c>
    </row>
    <row r="5" spans="2:7" ht="15" customHeight="1" x14ac:dyDescent="0.25">
      <c r="B5" s="56" t="s">
        <v>17</v>
      </c>
      <c r="C5" s="25"/>
      <c r="D5" s="49">
        <v>80.027905507571674</v>
      </c>
      <c r="E5" s="50">
        <v>17032564.007591274</v>
      </c>
      <c r="F5" s="51">
        <v>80.090284264653633</v>
      </c>
      <c r="G5" s="50">
        <v>17392290</v>
      </c>
    </row>
    <row r="6" spans="2:7" ht="15" customHeight="1" x14ac:dyDescent="0.25">
      <c r="B6" s="56" t="s">
        <v>18</v>
      </c>
      <c r="C6" s="25"/>
      <c r="D6" s="49">
        <v>19.972094492425544</v>
      </c>
      <c r="E6" s="50">
        <v>4250716.9924085317</v>
      </c>
      <c r="F6" s="51">
        <v>19.909715735346364</v>
      </c>
      <c r="G6" s="50">
        <v>4323565</v>
      </c>
    </row>
    <row r="7" spans="2:7" ht="15" customHeight="1" x14ac:dyDescent="0.25">
      <c r="B7" s="26"/>
      <c r="C7" s="26" t="s">
        <v>110</v>
      </c>
      <c r="D7" s="49">
        <v>4.1251298356478054</v>
      </c>
      <c r="E7" s="50">
        <v>877962.97453577712</v>
      </c>
      <c r="F7" s="51">
        <v>5.4434559449766082</v>
      </c>
      <c r="G7" s="50">
        <v>1182093</v>
      </c>
    </row>
    <row r="8" spans="2:7" ht="15" customHeight="1" x14ac:dyDescent="0.25">
      <c r="B8" s="57"/>
      <c r="C8" s="24" t="s">
        <v>106</v>
      </c>
      <c r="D8" s="49">
        <v>2.8885874489142616</v>
      </c>
      <c r="E8" s="50">
        <v>614786.18368316523</v>
      </c>
      <c r="F8" s="51">
        <v>2.5461396753662244</v>
      </c>
      <c r="G8" s="50">
        <v>552916</v>
      </c>
    </row>
    <row r="9" spans="2:7" ht="28.5" customHeight="1" x14ac:dyDescent="0.25">
      <c r="B9" s="57"/>
      <c r="C9" s="24" t="s">
        <v>107</v>
      </c>
      <c r="D9" s="49">
        <v>2.6413653142098723</v>
      </c>
      <c r="E9" s="50">
        <v>562169.20205983054</v>
      </c>
      <c r="F9" s="51">
        <v>2.4903325243238177</v>
      </c>
      <c r="G9" s="50">
        <v>540797</v>
      </c>
    </row>
    <row r="10" spans="2:7" ht="15" customHeight="1" x14ac:dyDescent="0.25">
      <c r="B10" s="57"/>
      <c r="C10" s="24" t="s">
        <v>108</v>
      </c>
      <c r="D10" s="49">
        <v>8.5642360304175149</v>
      </c>
      <c r="E10" s="50">
        <v>1822750.4198570391</v>
      </c>
      <c r="F10" s="51">
        <v>8.2858860496167441</v>
      </c>
      <c r="G10" s="50">
        <v>1799351</v>
      </c>
    </row>
    <row r="11" spans="2:7" ht="15" customHeight="1" x14ac:dyDescent="0.25">
      <c r="B11" s="57"/>
      <c r="C11" s="24" t="s">
        <v>109</v>
      </c>
      <c r="D11" s="49">
        <v>1.7527758632361914</v>
      </c>
      <c r="E11" s="50">
        <v>373048.21227274131</v>
      </c>
      <c r="F11" s="51">
        <v>1.1439015410629698</v>
      </c>
      <c r="G11" s="50">
        <v>248408</v>
      </c>
    </row>
    <row r="12" spans="2:7" ht="15" customHeight="1" thickBot="1" x14ac:dyDescent="0.3">
      <c r="B12" s="58" t="s">
        <v>1</v>
      </c>
      <c r="C12" s="46"/>
      <c r="D12" s="52"/>
      <c r="E12" s="53">
        <f>E5+E6</f>
        <v>21283280.999999806</v>
      </c>
      <c r="F12" s="54"/>
      <c r="G12" s="55">
        <f>G5+G6</f>
        <v>21715855</v>
      </c>
    </row>
    <row r="14" spans="2:7" ht="24" customHeight="1" x14ac:dyDescent="0.25">
      <c r="B14" s="143" t="s">
        <v>196</v>
      </c>
      <c r="C14" s="143"/>
      <c r="D14" s="143"/>
      <c r="E14" s="143"/>
      <c r="F14" s="143"/>
      <c r="G14" s="143"/>
    </row>
    <row r="15" spans="2:7" ht="15" customHeight="1" x14ac:dyDescent="0.25">
      <c r="B15" s="8"/>
      <c r="C15" s="8"/>
    </row>
  </sheetData>
  <mergeCells count="3">
    <mergeCell ref="D3:E3"/>
    <mergeCell ref="F3:G3"/>
    <mergeCell ref="B14:G1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0DDA1-C73C-4B78-AC16-62CD12FC1D2F}">
  <dimension ref="B1:I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7109375" style="9" customWidth="1"/>
    <col min="5" max="5" width="4.28515625" style="10" customWidth="1"/>
    <col min="6" max="6" width="7.7109375" style="9" customWidth="1"/>
    <col min="7" max="7" width="4.28515625" style="10" customWidth="1"/>
    <col min="8" max="8" width="7.7109375" style="9" customWidth="1"/>
    <col min="9" max="9" width="4.28515625" style="10" customWidth="1"/>
    <col min="10" max="16384" width="11.42578125" style="9"/>
  </cols>
  <sheetData>
    <row r="1" spans="2:9" ht="15.75" customHeight="1" x14ac:dyDescent="0.25">
      <c r="B1" s="16" t="s">
        <v>131</v>
      </c>
      <c r="C1" s="16"/>
      <c r="D1"/>
      <c r="E1"/>
      <c r="F1"/>
      <c r="G1"/>
      <c r="H1"/>
      <c r="I1"/>
    </row>
    <row r="2" spans="2:9" ht="15" customHeight="1" thickBot="1" x14ac:dyDescent="0.3">
      <c r="B2" s="31"/>
      <c r="C2" s="31"/>
    </row>
    <row r="3" spans="2:9" ht="28.5" customHeight="1" thickBot="1" x14ac:dyDescent="0.3">
      <c r="B3" s="93"/>
      <c r="C3" s="93"/>
      <c r="D3" s="163" t="s">
        <v>40</v>
      </c>
      <c r="E3" s="164"/>
      <c r="F3" s="163" t="s">
        <v>41</v>
      </c>
      <c r="G3" s="164"/>
      <c r="H3" s="163" t="s">
        <v>42</v>
      </c>
      <c r="I3" s="164"/>
    </row>
    <row r="4" spans="2:9" ht="15" customHeight="1" x14ac:dyDescent="0.25">
      <c r="B4" s="13" t="s">
        <v>17</v>
      </c>
      <c r="C4" s="11"/>
      <c r="D4" s="42">
        <v>54.642763799046129</v>
      </c>
      <c r="F4" s="42">
        <v>78.39976971461887</v>
      </c>
      <c r="H4" s="42">
        <v>74.494773437219465</v>
      </c>
    </row>
    <row r="5" spans="2:9" ht="15" customHeight="1" x14ac:dyDescent="0.25">
      <c r="B5" s="13" t="s">
        <v>18</v>
      </c>
      <c r="C5" s="11"/>
      <c r="D5" s="77">
        <v>53.594539282942641</v>
      </c>
      <c r="F5" s="77">
        <v>72.490584404793978</v>
      </c>
      <c r="H5" s="77">
        <v>70.217972848853364</v>
      </c>
    </row>
    <row r="6" spans="2:9" ht="15" customHeight="1" x14ac:dyDescent="0.25">
      <c r="B6" s="11"/>
      <c r="C6" s="11" t="s">
        <v>105</v>
      </c>
      <c r="D6" s="77">
        <v>69.739540604348107</v>
      </c>
      <c r="E6" s="10" t="s">
        <v>4</v>
      </c>
      <c r="F6" s="77">
        <v>67.458475054201088</v>
      </c>
      <c r="H6" s="77">
        <v>72.35435244438419</v>
      </c>
    </row>
    <row r="7" spans="2:9" ht="15" customHeight="1" x14ac:dyDescent="0.25">
      <c r="B7" s="11"/>
      <c r="C7" s="11" t="s">
        <v>106</v>
      </c>
      <c r="D7" s="77">
        <v>59.653528658512201</v>
      </c>
      <c r="E7" s="10" t="s">
        <v>4</v>
      </c>
      <c r="F7" s="77">
        <v>87.693780555495081</v>
      </c>
      <c r="H7" s="77">
        <v>73.427438579934616</v>
      </c>
    </row>
    <row r="8" spans="2:9" ht="15" customHeight="1" x14ac:dyDescent="0.25">
      <c r="B8" s="11"/>
      <c r="C8" s="11" t="s">
        <v>107</v>
      </c>
      <c r="D8" s="77">
        <v>82.902306604667999</v>
      </c>
      <c r="E8" s="10" t="s">
        <v>4</v>
      </c>
      <c r="F8" s="77">
        <v>71.999715730971943</v>
      </c>
      <c r="H8" s="77">
        <v>73.30095580947085</v>
      </c>
    </row>
    <row r="9" spans="2:9" ht="15" customHeight="1" x14ac:dyDescent="0.25">
      <c r="B9" s="11"/>
      <c r="C9" s="11" t="s">
        <v>108</v>
      </c>
      <c r="D9" s="77">
        <v>44.177103667448861</v>
      </c>
      <c r="F9" s="77">
        <v>73.73256788665519</v>
      </c>
      <c r="H9" s="77">
        <v>69.672838237710224</v>
      </c>
    </row>
    <row r="10" spans="2:9" ht="15" customHeight="1" x14ac:dyDescent="0.25">
      <c r="B10" s="11"/>
      <c r="C10" s="11" t="s">
        <v>109</v>
      </c>
      <c r="D10" s="77" t="s">
        <v>12</v>
      </c>
      <c r="F10" s="77">
        <v>56.423121873813812</v>
      </c>
      <c r="G10" s="10" t="s">
        <v>4</v>
      </c>
      <c r="H10" s="77">
        <v>54.343455553009797</v>
      </c>
      <c r="I10" s="10" t="s">
        <v>4</v>
      </c>
    </row>
    <row r="11" spans="2:9" s="8" customFormat="1" ht="15" customHeight="1" thickBot="1" x14ac:dyDescent="0.3">
      <c r="B11" s="90"/>
      <c r="C11" s="90"/>
      <c r="D11" s="160" t="s">
        <v>36</v>
      </c>
      <c r="E11" s="162"/>
      <c r="F11" s="160" t="s">
        <v>32</v>
      </c>
      <c r="G11" s="162"/>
      <c r="H11" s="160" t="s">
        <v>36</v>
      </c>
      <c r="I11" s="162"/>
    </row>
    <row r="12" spans="2:9" ht="15" customHeight="1" x14ac:dyDescent="0.25">
      <c r="B12" s="11"/>
      <c r="C12" s="11"/>
    </row>
    <row r="13" spans="2:9" ht="35.25" customHeight="1" x14ac:dyDescent="0.25">
      <c r="B13" s="144" t="s">
        <v>55</v>
      </c>
      <c r="C13" s="144"/>
      <c r="D13" s="144"/>
      <c r="E13" s="144"/>
      <c r="F13" s="144"/>
      <c r="G13" s="144"/>
      <c r="H13" s="144"/>
      <c r="I13" s="144"/>
    </row>
    <row r="14" spans="2:9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</row>
    <row r="15" spans="2:9" ht="12" customHeight="1" x14ac:dyDescent="0.2">
      <c r="B15" s="91" t="s">
        <v>39</v>
      </c>
      <c r="C15" s="7"/>
      <c r="E15" s="9"/>
      <c r="F15" s="10"/>
      <c r="G15" s="9"/>
      <c r="H15" s="10"/>
      <c r="I15" s="9"/>
    </row>
    <row r="16" spans="2:9" ht="12" customHeight="1" x14ac:dyDescent="0.2">
      <c r="B16" s="91" t="s">
        <v>182</v>
      </c>
      <c r="C16" s="7"/>
      <c r="E16" s="9"/>
      <c r="F16" s="10"/>
      <c r="G16" s="9"/>
      <c r="H16" s="10"/>
      <c r="I16" s="9"/>
    </row>
    <row r="17" spans="2:9" ht="12" customHeight="1" x14ac:dyDescent="0.2">
      <c r="B17" s="91" t="s">
        <v>102</v>
      </c>
      <c r="C17" s="7"/>
      <c r="E17" s="9"/>
      <c r="F17" s="10"/>
      <c r="G17" s="9"/>
      <c r="H17" s="10"/>
      <c r="I17" s="9"/>
    </row>
  </sheetData>
  <mergeCells count="8">
    <mergeCell ref="B13:I13"/>
    <mergeCell ref="B14:I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0EFF-0C32-42EA-B339-E30A67245B93}">
  <dimension ref="B1:D14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4.7109375" style="9" customWidth="1"/>
    <col min="3" max="4" width="9.7109375" style="9" customWidth="1"/>
    <col min="5" max="16384" width="11.42578125" style="9"/>
  </cols>
  <sheetData>
    <row r="1" spans="2:4" ht="15.75" customHeight="1" x14ac:dyDescent="0.25">
      <c r="B1" s="20" t="s">
        <v>133</v>
      </c>
    </row>
    <row r="2" spans="2:4" ht="15" customHeight="1" thickBot="1" x14ac:dyDescent="0.3"/>
    <row r="3" spans="2:4" ht="15" customHeight="1" thickBot="1" x14ac:dyDescent="0.3">
      <c r="B3" s="28"/>
      <c r="C3" s="116" t="s">
        <v>134</v>
      </c>
      <c r="D3" s="116" t="s">
        <v>135</v>
      </c>
    </row>
    <row r="4" spans="2:4" ht="15" customHeight="1" x14ac:dyDescent="0.25">
      <c r="B4" s="13" t="s">
        <v>59</v>
      </c>
      <c r="C4" s="113">
        <v>28.073171946164099</v>
      </c>
      <c r="D4" s="113">
        <v>34.13739646594118</v>
      </c>
    </row>
    <row r="5" spans="2:4" ht="15" customHeight="1" x14ac:dyDescent="0.25">
      <c r="B5" s="13" t="s">
        <v>60</v>
      </c>
      <c r="C5" s="113">
        <v>55.258517327464283</v>
      </c>
      <c r="D5" s="113">
        <v>50.001390710619098</v>
      </c>
    </row>
    <row r="6" spans="2:4" ht="15" customHeight="1" x14ac:dyDescent="0.25">
      <c r="B6" s="13" t="s">
        <v>61</v>
      </c>
      <c r="C6" s="113">
        <v>37.41431473555766</v>
      </c>
      <c r="D6" s="113">
        <v>39.476279629816503</v>
      </c>
    </row>
    <row r="7" spans="2:4" ht="15" customHeight="1" x14ac:dyDescent="0.25">
      <c r="B7" s="13" t="s">
        <v>62</v>
      </c>
      <c r="C7" s="113">
        <v>42.587292247644427</v>
      </c>
      <c r="D7" s="113">
        <v>39.089790088532546</v>
      </c>
    </row>
    <row r="8" spans="2:4" ht="15" customHeight="1" x14ac:dyDescent="0.25">
      <c r="B8" s="13" t="s">
        <v>63</v>
      </c>
      <c r="C8" s="113">
        <v>20.966770300691476</v>
      </c>
      <c r="D8" s="113">
        <v>18.411352251716746</v>
      </c>
    </row>
    <row r="9" spans="2:4" ht="15" customHeight="1" x14ac:dyDescent="0.25">
      <c r="B9" s="13" t="s">
        <v>64</v>
      </c>
      <c r="C9" s="113">
        <v>39.618649830576594</v>
      </c>
      <c r="D9" s="113">
        <v>37.133142943682529</v>
      </c>
    </row>
    <row r="10" spans="2:4" ht="15" customHeight="1" x14ac:dyDescent="0.25">
      <c r="B10" s="13" t="s">
        <v>65</v>
      </c>
      <c r="C10" s="113">
        <v>11.417224945212572</v>
      </c>
      <c r="D10" s="113">
        <v>12.626797664976589</v>
      </c>
    </row>
    <row r="11" spans="2:4" ht="15" customHeight="1" thickBot="1" x14ac:dyDescent="0.3">
      <c r="B11" s="112" t="s">
        <v>66</v>
      </c>
      <c r="C11" s="114">
        <v>7.031252971453247</v>
      </c>
      <c r="D11" s="114">
        <v>7.2861052622162097</v>
      </c>
    </row>
    <row r="13" spans="2:4" ht="24" customHeight="1" x14ac:dyDescent="0.25">
      <c r="B13" s="159" t="s">
        <v>213</v>
      </c>
      <c r="C13" s="159"/>
      <c r="D13" s="159"/>
    </row>
    <row r="14" spans="2:4" ht="12" customHeight="1" x14ac:dyDescent="0.25">
      <c r="B14" s="1" t="s">
        <v>67</v>
      </c>
    </row>
  </sheetData>
  <mergeCells count="1">
    <mergeCell ref="B13:D1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1FB9F-52EA-411B-9088-15EA1754762E}">
  <dimension ref="B1:G16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7109375" style="9" customWidth="1"/>
    <col min="5" max="5" width="4.28515625" style="10" customWidth="1"/>
    <col min="6" max="6" width="9.85546875" style="9" customWidth="1"/>
    <col min="7" max="7" width="5.85546875" style="10" customWidth="1"/>
    <col min="8" max="16384" width="11.42578125" style="9"/>
  </cols>
  <sheetData>
    <row r="1" spans="2:7" ht="15.75" customHeight="1" x14ac:dyDescent="0.25">
      <c r="B1" s="16" t="s">
        <v>136</v>
      </c>
      <c r="C1" s="16"/>
      <c r="D1"/>
      <c r="E1"/>
      <c r="F1"/>
      <c r="G1"/>
    </row>
    <row r="2" spans="2:7" ht="15" customHeight="1" thickBot="1" x14ac:dyDescent="0.3">
      <c r="B2" s="31"/>
      <c r="C2" s="31"/>
    </row>
    <row r="3" spans="2:7" ht="40.5" customHeight="1" thickBot="1" x14ac:dyDescent="0.3">
      <c r="B3" s="93"/>
      <c r="C3" s="93"/>
      <c r="D3" s="163" t="s">
        <v>184</v>
      </c>
      <c r="E3" s="164"/>
      <c r="F3" s="163" t="s">
        <v>185</v>
      </c>
      <c r="G3" s="164"/>
    </row>
    <row r="4" spans="2:7" ht="15" customHeight="1" x14ac:dyDescent="0.25">
      <c r="B4" s="13" t="s">
        <v>17</v>
      </c>
      <c r="C4" s="11"/>
      <c r="D4" s="42">
        <v>42.062606628676157</v>
      </c>
      <c r="F4" s="42">
        <v>32.118022611635489</v>
      </c>
    </row>
    <row r="5" spans="2:7" ht="15" customHeight="1" x14ac:dyDescent="0.25">
      <c r="B5" s="13" t="s">
        <v>18</v>
      </c>
      <c r="C5" s="11"/>
      <c r="D5" s="77">
        <v>46.735819205340448</v>
      </c>
      <c r="F5" s="77">
        <v>34.572730999598129</v>
      </c>
    </row>
    <row r="6" spans="2:7" ht="15" customHeight="1" x14ac:dyDescent="0.25">
      <c r="B6" s="11"/>
      <c r="C6" s="11" t="s">
        <v>105</v>
      </c>
      <c r="D6" s="77">
        <v>46.538370243216939</v>
      </c>
      <c r="F6" s="77">
        <v>35.988065184453809</v>
      </c>
    </row>
    <row r="7" spans="2:7" ht="15" customHeight="1" x14ac:dyDescent="0.25">
      <c r="B7" s="11"/>
      <c r="C7" s="11" t="s">
        <v>106</v>
      </c>
      <c r="D7" s="77">
        <v>52.979448135635067</v>
      </c>
      <c r="E7" s="10" t="s">
        <v>4</v>
      </c>
      <c r="F7" s="77">
        <v>40.286883234441987</v>
      </c>
      <c r="G7" s="10" t="s">
        <v>4</v>
      </c>
    </row>
    <row r="8" spans="2:7" ht="15" customHeight="1" x14ac:dyDescent="0.25">
      <c r="B8" s="11"/>
      <c r="C8" s="11" t="s">
        <v>107</v>
      </c>
      <c r="D8" s="77">
        <v>44.14899946751818</v>
      </c>
      <c r="F8" s="77">
        <v>34.382602143755207</v>
      </c>
    </row>
    <row r="9" spans="2:7" ht="15" customHeight="1" x14ac:dyDescent="0.25">
      <c r="B9" s="11"/>
      <c r="C9" s="11" t="s">
        <v>108</v>
      </c>
      <c r="D9" s="77">
        <v>46.454744014180129</v>
      </c>
      <c r="F9" s="77">
        <v>33.88354887149525</v>
      </c>
    </row>
    <row r="10" spans="2:7" ht="15" customHeight="1" x14ac:dyDescent="0.25">
      <c r="B10" s="11"/>
      <c r="C10" s="11" t="s">
        <v>109</v>
      </c>
      <c r="D10" s="77">
        <v>48.735619165821845</v>
      </c>
      <c r="E10" s="10" t="s">
        <v>4</v>
      </c>
      <c r="F10" s="77">
        <v>29.18002837693399</v>
      </c>
      <c r="G10" s="10" t="s">
        <v>4</v>
      </c>
    </row>
    <row r="11" spans="2:7" s="8" customFormat="1" ht="15" customHeight="1" thickBot="1" x14ac:dyDescent="0.3">
      <c r="B11" s="90"/>
      <c r="C11" s="90"/>
      <c r="D11" s="160" t="s">
        <v>36</v>
      </c>
      <c r="E11" s="162"/>
      <c r="F11" s="160" t="s">
        <v>36</v>
      </c>
      <c r="G11" s="162"/>
    </row>
    <row r="12" spans="2:7" ht="15" customHeight="1" x14ac:dyDescent="0.25">
      <c r="B12" s="11"/>
      <c r="C12" s="11"/>
    </row>
    <row r="13" spans="2:7" ht="35.25" customHeight="1" x14ac:dyDescent="0.25">
      <c r="B13" s="144" t="s">
        <v>206</v>
      </c>
      <c r="C13" s="144"/>
      <c r="D13" s="144"/>
      <c r="E13" s="144"/>
      <c r="F13" s="144"/>
      <c r="G13" s="144"/>
    </row>
    <row r="14" spans="2:7" ht="35.25" customHeight="1" x14ac:dyDescent="0.25">
      <c r="B14" s="144" t="s">
        <v>38</v>
      </c>
      <c r="C14" s="144"/>
      <c r="D14" s="144"/>
      <c r="E14" s="144"/>
      <c r="F14" s="144"/>
      <c r="G14" s="144"/>
    </row>
    <row r="15" spans="2:7" ht="12" customHeight="1" x14ac:dyDescent="0.2">
      <c r="B15" s="91" t="s">
        <v>182</v>
      </c>
      <c r="C15" s="7"/>
      <c r="E15" s="9"/>
      <c r="F15" s="10"/>
      <c r="G15" s="9"/>
    </row>
    <row r="16" spans="2:7" ht="12" customHeight="1" x14ac:dyDescent="0.2">
      <c r="B16" s="91" t="s">
        <v>102</v>
      </c>
      <c r="C16" s="7"/>
      <c r="E16" s="9"/>
      <c r="F16" s="10"/>
      <c r="G16" s="9"/>
    </row>
  </sheetData>
  <mergeCells count="6">
    <mergeCell ref="B13:G13"/>
    <mergeCell ref="B14:G14"/>
    <mergeCell ref="D3:E3"/>
    <mergeCell ref="F3:G3"/>
    <mergeCell ref="D11:E11"/>
    <mergeCell ref="F11:G1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F21F-7E70-4BC3-B195-03DE8D50F66D}">
  <dimension ref="B1:I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7109375" style="9" customWidth="1"/>
    <col min="5" max="5" width="4.28515625" style="10" customWidth="1"/>
    <col min="6" max="6" width="7.7109375" style="9" customWidth="1"/>
    <col min="7" max="7" width="4.28515625" style="10" customWidth="1"/>
    <col min="8" max="8" width="7.7109375" style="9" customWidth="1"/>
    <col min="9" max="9" width="4.28515625" style="10" customWidth="1"/>
    <col min="10" max="16384" width="11.42578125" style="9"/>
  </cols>
  <sheetData>
    <row r="1" spans="2:9" ht="15.75" customHeight="1" x14ac:dyDescent="0.25">
      <c r="B1" s="16" t="s">
        <v>137</v>
      </c>
      <c r="C1" s="16"/>
      <c r="D1"/>
      <c r="E1"/>
      <c r="F1"/>
      <c r="G1"/>
      <c r="H1"/>
      <c r="I1"/>
    </row>
    <row r="2" spans="2:9" ht="15" customHeight="1" thickBot="1" x14ac:dyDescent="0.3">
      <c r="B2" s="31"/>
      <c r="C2" s="31"/>
    </row>
    <row r="3" spans="2:9" ht="28.5" customHeight="1" thickBot="1" x14ac:dyDescent="0.3">
      <c r="B3" s="93"/>
      <c r="C3" s="93"/>
      <c r="D3" s="163" t="s">
        <v>40</v>
      </c>
      <c r="E3" s="164"/>
      <c r="F3" s="163" t="s">
        <v>41</v>
      </c>
      <c r="G3" s="164"/>
      <c r="H3" s="163" t="s">
        <v>42</v>
      </c>
      <c r="I3" s="164"/>
    </row>
    <row r="4" spans="2:9" ht="15" customHeight="1" x14ac:dyDescent="0.25">
      <c r="B4" s="13" t="s">
        <v>17</v>
      </c>
      <c r="C4" s="11"/>
      <c r="D4" s="42">
        <v>13.94206356305873</v>
      </c>
      <c r="F4" s="42">
        <v>27.601836254296629</v>
      </c>
      <c r="H4" s="42">
        <v>25.315752769879175</v>
      </c>
    </row>
    <row r="5" spans="2:9" ht="15" customHeight="1" x14ac:dyDescent="0.25">
      <c r="B5" s="13" t="s">
        <v>18</v>
      </c>
      <c r="C5" s="11"/>
      <c r="D5" s="77">
        <v>14.010391780866357</v>
      </c>
      <c r="F5" s="77">
        <v>26.582515370292487</v>
      </c>
      <c r="H5" s="77">
        <v>24.279043651897737</v>
      </c>
    </row>
    <row r="6" spans="2:9" ht="15" customHeight="1" x14ac:dyDescent="0.25">
      <c r="B6" s="11"/>
      <c r="C6" s="11" t="s">
        <v>105</v>
      </c>
      <c r="D6" s="77" t="s">
        <v>12</v>
      </c>
      <c r="F6" s="77">
        <v>33.59214907114491</v>
      </c>
      <c r="H6" s="77">
        <v>33.742342489315234</v>
      </c>
    </row>
    <row r="7" spans="2:9" ht="15" customHeight="1" x14ac:dyDescent="0.25">
      <c r="B7" s="11"/>
      <c r="C7" s="11" t="s">
        <v>106</v>
      </c>
      <c r="D7" s="77" t="s">
        <v>12</v>
      </c>
      <c r="F7" s="77">
        <v>36.374531930990386</v>
      </c>
      <c r="G7" s="10" t="s">
        <v>4</v>
      </c>
      <c r="H7" s="77">
        <v>24.818106097382856</v>
      </c>
      <c r="I7" s="10" t="s">
        <v>4</v>
      </c>
    </row>
    <row r="8" spans="2:9" ht="15" customHeight="1" x14ac:dyDescent="0.25">
      <c r="B8" s="11"/>
      <c r="C8" s="11" t="s">
        <v>107</v>
      </c>
      <c r="D8" s="77" t="s">
        <v>12</v>
      </c>
      <c r="F8" s="77">
        <v>16.35682947870507</v>
      </c>
      <c r="G8" s="10" t="s">
        <v>4</v>
      </c>
      <c r="H8" s="77">
        <v>14.486672386350191</v>
      </c>
      <c r="I8" s="10" t="s">
        <v>4</v>
      </c>
    </row>
    <row r="9" spans="2:9" ht="15" customHeight="1" x14ac:dyDescent="0.25">
      <c r="B9" s="11"/>
      <c r="C9" s="11" t="s">
        <v>108</v>
      </c>
      <c r="D9" s="77">
        <v>10.769227452477198</v>
      </c>
      <c r="E9" s="10" t="s">
        <v>4</v>
      </c>
      <c r="F9" s="77">
        <v>26.626803174942278</v>
      </c>
      <c r="H9" s="77">
        <v>24.608335951433563</v>
      </c>
    </row>
    <row r="10" spans="2:9" ht="15" customHeight="1" x14ac:dyDescent="0.25">
      <c r="B10" s="11"/>
      <c r="C10" s="11" t="s">
        <v>109</v>
      </c>
      <c r="D10" s="77" t="s">
        <v>12</v>
      </c>
      <c r="F10" s="77" t="s">
        <v>12</v>
      </c>
      <c r="H10" s="77" t="s">
        <v>12</v>
      </c>
    </row>
    <row r="11" spans="2:9" s="8" customFormat="1" ht="15" customHeight="1" thickBot="1" x14ac:dyDescent="0.3">
      <c r="B11" s="90"/>
      <c r="C11" s="90"/>
      <c r="D11" s="160" t="s">
        <v>36</v>
      </c>
      <c r="E11" s="162"/>
      <c r="F11" s="160" t="s">
        <v>36</v>
      </c>
      <c r="G11" s="162"/>
      <c r="H11" s="160" t="s">
        <v>36</v>
      </c>
      <c r="I11" s="162"/>
    </row>
    <row r="12" spans="2:9" ht="15" customHeight="1" x14ac:dyDescent="0.25">
      <c r="B12" s="11"/>
      <c r="C12" s="11"/>
    </row>
    <row r="13" spans="2:9" ht="35.25" customHeight="1" x14ac:dyDescent="0.25">
      <c r="B13" s="144" t="s">
        <v>55</v>
      </c>
      <c r="C13" s="144"/>
      <c r="D13" s="144"/>
      <c r="E13" s="144"/>
      <c r="F13" s="144"/>
      <c r="G13" s="144"/>
      <c r="H13" s="144"/>
      <c r="I13" s="144"/>
    </row>
    <row r="14" spans="2:9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</row>
    <row r="15" spans="2:9" ht="12" customHeight="1" x14ac:dyDescent="0.2">
      <c r="B15" s="91" t="s">
        <v>39</v>
      </c>
      <c r="C15" s="7"/>
      <c r="E15" s="9"/>
      <c r="F15" s="10"/>
      <c r="G15" s="9"/>
      <c r="H15" s="10"/>
      <c r="I15" s="9"/>
    </row>
    <row r="16" spans="2:9" ht="12" customHeight="1" x14ac:dyDescent="0.2">
      <c r="B16" s="91" t="s">
        <v>182</v>
      </c>
      <c r="C16" s="7"/>
      <c r="E16" s="9"/>
      <c r="F16" s="10"/>
      <c r="G16" s="9"/>
      <c r="H16" s="10"/>
      <c r="I16" s="9"/>
    </row>
    <row r="17" spans="2:9" ht="12" customHeight="1" x14ac:dyDescent="0.2">
      <c r="B17" s="91" t="s">
        <v>102</v>
      </c>
      <c r="C17" s="7"/>
      <c r="E17" s="9"/>
      <c r="F17" s="10"/>
      <c r="G17" s="9"/>
      <c r="H17" s="10"/>
      <c r="I17" s="9"/>
    </row>
  </sheetData>
  <mergeCells count="8">
    <mergeCell ref="B13:I13"/>
    <mergeCell ref="B14:I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2D18-F93C-4A80-8655-B9280C31D007}">
  <dimension ref="B1:H16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11.7109375" style="9" customWidth="1"/>
    <col min="5" max="5" width="7.7109375" style="9" customWidth="1"/>
    <col min="6" max="6" width="4.28515625" style="10" customWidth="1"/>
    <col min="7" max="7" width="7.7109375" style="9" customWidth="1"/>
    <col min="8" max="8" width="4.28515625" style="10" customWidth="1"/>
    <col min="9" max="16384" width="11.42578125" style="9"/>
  </cols>
  <sheetData>
    <row r="1" spans="2:8" ht="15.75" customHeight="1" x14ac:dyDescent="0.25">
      <c r="B1" s="16" t="s">
        <v>138</v>
      </c>
      <c r="C1" s="16"/>
      <c r="D1"/>
      <c r="E1"/>
      <c r="F1"/>
      <c r="G1"/>
      <c r="H1"/>
    </row>
    <row r="2" spans="2:8" ht="15" customHeight="1" thickBot="1" x14ac:dyDescent="0.3">
      <c r="B2" s="31"/>
      <c r="C2" s="31"/>
    </row>
    <row r="3" spans="2:8" ht="28.5" customHeight="1" thickBot="1" x14ac:dyDescent="0.3">
      <c r="B3" s="93"/>
      <c r="C3" s="93"/>
      <c r="D3" s="37" t="s">
        <v>40</v>
      </c>
      <c r="E3" s="163" t="s">
        <v>41</v>
      </c>
      <c r="F3" s="164"/>
      <c r="G3" s="163" t="s">
        <v>42</v>
      </c>
      <c r="H3" s="164"/>
    </row>
    <row r="4" spans="2:8" ht="15" customHeight="1" x14ac:dyDescent="0.25">
      <c r="B4" s="13" t="s">
        <v>17</v>
      </c>
      <c r="C4" s="11"/>
      <c r="D4" s="78">
        <v>4.1368806938887586</v>
      </c>
      <c r="E4" s="42">
        <v>13.89645191860337</v>
      </c>
      <c r="G4" s="42">
        <v>12.259718911089308</v>
      </c>
    </row>
    <row r="5" spans="2:8" ht="15" customHeight="1" x14ac:dyDescent="0.25">
      <c r="B5" s="13" t="s">
        <v>18</v>
      </c>
      <c r="C5" s="11"/>
      <c r="D5" s="78">
        <v>6.2304524869008144</v>
      </c>
      <c r="E5" s="77">
        <v>16.124842989657328</v>
      </c>
      <c r="G5" s="77">
        <v>15.042806921729845</v>
      </c>
    </row>
    <row r="6" spans="2:8" ht="15" customHeight="1" x14ac:dyDescent="0.25">
      <c r="B6" s="11"/>
      <c r="C6" s="11" t="s">
        <v>105</v>
      </c>
      <c r="D6" s="78" t="s">
        <v>12</v>
      </c>
      <c r="E6" s="77">
        <v>23.525860750570143</v>
      </c>
      <c r="F6" s="10" t="s">
        <v>4</v>
      </c>
      <c r="G6" s="77">
        <v>22.114725173215994</v>
      </c>
      <c r="H6" s="10" t="s">
        <v>4</v>
      </c>
    </row>
    <row r="7" spans="2:8" ht="15" customHeight="1" x14ac:dyDescent="0.25">
      <c r="B7" s="11"/>
      <c r="C7" s="11" t="s">
        <v>106</v>
      </c>
      <c r="D7" s="78" t="s">
        <v>12</v>
      </c>
      <c r="E7" s="77">
        <v>27.998322096040592</v>
      </c>
      <c r="F7" s="10" t="s">
        <v>4</v>
      </c>
      <c r="G7" s="77">
        <v>15.539309286569583</v>
      </c>
      <c r="H7" s="10" t="s">
        <v>4</v>
      </c>
    </row>
    <row r="8" spans="2:8" ht="15" customHeight="1" x14ac:dyDescent="0.25">
      <c r="B8" s="11"/>
      <c r="C8" s="11" t="s">
        <v>107</v>
      </c>
      <c r="D8" s="78" t="s">
        <v>12</v>
      </c>
      <c r="E8" s="77">
        <v>18.181940469266006</v>
      </c>
      <c r="F8" s="10" t="s">
        <v>4</v>
      </c>
      <c r="G8" s="77">
        <v>17.940823252399863</v>
      </c>
      <c r="H8" s="10" t="s">
        <v>4</v>
      </c>
    </row>
    <row r="9" spans="2:8" ht="15" customHeight="1" x14ac:dyDescent="0.25">
      <c r="B9" s="11"/>
      <c r="C9" s="11" t="s">
        <v>108</v>
      </c>
      <c r="D9" s="78" t="s">
        <v>12</v>
      </c>
      <c r="E9" s="77">
        <v>13.420927558064452</v>
      </c>
      <c r="G9" s="77">
        <v>13.329520923373655</v>
      </c>
    </row>
    <row r="10" spans="2:8" ht="15" customHeight="1" x14ac:dyDescent="0.25">
      <c r="B10" s="11"/>
      <c r="C10" s="11" t="s">
        <v>109</v>
      </c>
      <c r="D10" s="78" t="s">
        <v>12</v>
      </c>
      <c r="E10" s="77" t="s">
        <v>12</v>
      </c>
      <c r="G10" s="77" t="s">
        <v>12</v>
      </c>
    </row>
    <row r="11" spans="2:8" s="8" customFormat="1" ht="15" customHeight="1" thickBot="1" x14ac:dyDescent="0.3">
      <c r="B11" s="90"/>
      <c r="C11" s="90"/>
      <c r="D11" s="88" t="s">
        <v>32</v>
      </c>
      <c r="E11" s="160" t="s">
        <v>37</v>
      </c>
      <c r="F11" s="162"/>
      <c r="G11" s="160" t="s">
        <v>13</v>
      </c>
      <c r="H11" s="162"/>
    </row>
    <row r="12" spans="2:8" ht="15" customHeight="1" x14ac:dyDescent="0.25">
      <c r="B12" s="11"/>
      <c r="C12" s="11"/>
    </row>
    <row r="13" spans="2:8" ht="35.25" customHeight="1" x14ac:dyDescent="0.25">
      <c r="B13" s="144" t="s">
        <v>55</v>
      </c>
      <c r="C13" s="144"/>
      <c r="D13" s="144"/>
      <c r="E13" s="144"/>
      <c r="F13" s="144"/>
      <c r="G13" s="144"/>
      <c r="H13" s="144"/>
    </row>
    <row r="14" spans="2:8" ht="24" customHeight="1" x14ac:dyDescent="0.25">
      <c r="B14" s="144" t="s">
        <v>38</v>
      </c>
      <c r="C14" s="144"/>
      <c r="D14" s="144"/>
      <c r="E14" s="144"/>
      <c r="F14" s="144"/>
      <c r="G14" s="144"/>
      <c r="H14" s="144"/>
    </row>
    <row r="15" spans="2:8" s="8" customFormat="1" ht="12" customHeight="1" x14ac:dyDescent="0.2">
      <c r="B15" s="91" t="s">
        <v>39</v>
      </c>
      <c r="C15" s="92"/>
      <c r="E15" s="21"/>
      <c r="G15" s="21"/>
    </row>
    <row r="16" spans="2:8" s="8" customFormat="1" ht="12" customHeight="1" x14ac:dyDescent="0.2">
      <c r="B16" s="91" t="s">
        <v>182</v>
      </c>
      <c r="C16" s="92"/>
      <c r="E16" s="21"/>
      <c r="G16" s="21"/>
    </row>
  </sheetData>
  <mergeCells count="6">
    <mergeCell ref="B13:H13"/>
    <mergeCell ref="B14:H14"/>
    <mergeCell ref="E3:F3"/>
    <mergeCell ref="G3:H3"/>
    <mergeCell ref="E11:F11"/>
    <mergeCell ref="G11:H1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7D94-F944-426F-B94A-C2575CCC72E5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139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28.5" customHeight="1" thickBot="1" x14ac:dyDescent="0.3">
      <c r="B3" s="93"/>
      <c r="C3" s="93"/>
      <c r="D3" s="163" t="s">
        <v>44</v>
      </c>
      <c r="E3" s="164"/>
      <c r="F3" s="163" t="s">
        <v>43</v>
      </c>
      <c r="G3" s="164"/>
      <c r="H3" s="163" t="s">
        <v>69</v>
      </c>
      <c r="I3" s="164"/>
      <c r="J3" s="163" t="s">
        <v>70</v>
      </c>
      <c r="K3" s="164"/>
    </row>
    <row r="4" spans="2:11" ht="15" customHeight="1" x14ac:dyDescent="0.25">
      <c r="B4" s="13" t="s">
        <v>17</v>
      </c>
      <c r="C4" s="11"/>
      <c r="D4" s="42">
        <v>14.043325523045059</v>
      </c>
      <c r="F4" s="42">
        <v>2.1159145677930202</v>
      </c>
      <c r="H4" s="42">
        <v>1.1858569196114777</v>
      </c>
      <c r="J4" s="42">
        <v>10.845427047828245</v>
      </c>
    </row>
    <row r="5" spans="2:11" ht="15" customHeight="1" x14ac:dyDescent="0.25">
      <c r="B5" s="13" t="s">
        <v>18</v>
      </c>
      <c r="C5" s="11"/>
      <c r="D5" s="77">
        <v>14.786521549217401</v>
      </c>
      <c r="F5" s="77">
        <v>2.4734434774029412</v>
      </c>
      <c r="H5" s="77">
        <v>1.324883624117859</v>
      </c>
      <c r="J5" s="77">
        <v>10.67274738390717</v>
      </c>
    </row>
    <row r="6" spans="2:11" ht="15" customHeight="1" x14ac:dyDescent="0.25">
      <c r="B6" s="11"/>
      <c r="C6" s="11" t="s">
        <v>105</v>
      </c>
      <c r="D6" s="77">
        <v>14.556862914832861</v>
      </c>
      <c r="F6" s="77">
        <v>1.3160119652480744</v>
      </c>
      <c r="G6" s="10" t="s">
        <v>4</v>
      </c>
      <c r="H6" s="77" t="s">
        <v>12</v>
      </c>
      <c r="J6" s="77">
        <v>11.028749250340381</v>
      </c>
    </row>
    <row r="7" spans="2:11" ht="15" customHeight="1" x14ac:dyDescent="0.25">
      <c r="B7" s="11"/>
      <c r="C7" s="11" t="s">
        <v>106</v>
      </c>
      <c r="D7" s="77">
        <v>4.6160750114269558</v>
      </c>
      <c r="E7" s="10" t="s">
        <v>4</v>
      </c>
      <c r="F7" s="77">
        <v>0.97692398987707507</v>
      </c>
      <c r="G7" s="10" t="s">
        <v>4</v>
      </c>
      <c r="H7" s="77" t="s">
        <v>12</v>
      </c>
      <c r="J7" s="77">
        <v>3.4359356584743237</v>
      </c>
      <c r="K7" s="10" t="s">
        <v>4</v>
      </c>
    </row>
    <row r="8" spans="2:11" ht="15" customHeight="1" x14ac:dyDescent="0.25">
      <c r="B8" s="11"/>
      <c r="C8" s="11" t="s">
        <v>107</v>
      </c>
      <c r="D8" s="77">
        <v>15.363620558472507</v>
      </c>
      <c r="F8" s="77">
        <v>2.7418467326084346</v>
      </c>
      <c r="G8" s="10" t="s">
        <v>4</v>
      </c>
      <c r="H8" s="77" t="s">
        <v>12</v>
      </c>
      <c r="J8" s="77">
        <v>10.696492085852602</v>
      </c>
    </row>
    <row r="9" spans="2:11" ht="15" customHeight="1" x14ac:dyDescent="0.25">
      <c r="B9" s="11"/>
      <c r="C9" s="11" t="s">
        <v>108</v>
      </c>
      <c r="D9" s="77">
        <v>19.252513461975276</v>
      </c>
      <c r="F9" s="77">
        <v>3.7008173095336838</v>
      </c>
      <c r="H9" s="77">
        <v>1.9721851628389875</v>
      </c>
      <c r="I9" s="10" t="s">
        <v>4</v>
      </c>
      <c r="J9" s="77">
        <v>14.348262480827554</v>
      </c>
    </row>
    <row r="10" spans="2:11" ht="15" customHeight="1" x14ac:dyDescent="0.25">
      <c r="B10" s="11"/>
      <c r="C10" s="11" t="s">
        <v>109</v>
      </c>
      <c r="D10" s="77">
        <v>9.3970462311142153</v>
      </c>
      <c r="E10" s="10" t="s">
        <v>4</v>
      </c>
      <c r="F10" s="77" t="s">
        <v>12</v>
      </c>
      <c r="H10" s="77" t="s">
        <v>12</v>
      </c>
      <c r="J10" s="77">
        <v>3.7665091649004885</v>
      </c>
      <c r="K10" s="10" t="s">
        <v>4</v>
      </c>
    </row>
    <row r="11" spans="2:11" s="8" customFormat="1" ht="15" customHeight="1" thickBot="1" x14ac:dyDescent="0.3">
      <c r="B11" s="90"/>
      <c r="C11" s="90"/>
      <c r="D11" s="160" t="s">
        <v>36</v>
      </c>
      <c r="E11" s="162"/>
      <c r="F11" s="160" t="s">
        <v>36</v>
      </c>
      <c r="G11" s="162"/>
      <c r="H11" s="160" t="s">
        <v>36</v>
      </c>
      <c r="I11" s="162"/>
      <c r="J11" s="160" t="s">
        <v>36</v>
      </c>
      <c r="K11" s="162"/>
    </row>
    <row r="12" spans="2:11" ht="15" customHeight="1" x14ac:dyDescent="0.25">
      <c r="B12" s="11"/>
      <c r="C12" s="11"/>
    </row>
    <row r="13" spans="2:11" s="8" customFormat="1" ht="12" customHeight="1" x14ac:dyDescent="0.2">
      <c r="B13" s="91" t="s">
        <v>87</v>
      </c>
      <c r="C13" s="92"/>
      <c r="E13" s="21"/>
      <c r="G13" s="21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9">
    <mergeCell ref="J3:K3"/>
    <mergeCell ref="J11:K11"/>
    <mergeCell ref="B14:K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F144-40FE-4CDA-945E-709020896E0B}">
  <dimension ref="B1:I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7109375" style="9" customWidth="1"/>
    <col min="5" max="5" width="4.28515625" style="10" customWidth="1"/>
    <col min="6" max="6" width="7.7109375" style="9" customWidth="1"/>
    <col min="7" max="7" width="4.28515625" style="10" customWidth="1"/>
    <col min="8" max="8" width="7.7109375" style="9" customWidth="1"/>
    <col min="9" max="9" width="4.28515625" style="10" customWidth="1"/>
    <col min="10" max="16384" width="11.42578125" style="9"/>
  </cols>
  <sheetData>
    <row r="1" spans="2:9" ht="15.75" customHeight="1" x14ac:dyDescent="0.25">
      <c r="B1" s="16" t="s">
        <v>140</v>
      </c>
      <c r="C1" s="16"/>
      <c r="D1"/>
      <c r="E1"/>
      <c r="F1"/>
      <c r="G1"/>
      <c r="H1"/>
      <c r="I1"/>
    </row>
    <row r="2" spans="2:9" ht="15" customHeight="1" thickBot="1" x14ac:dyDescent="0.3">
      <c r="B2" s="31"/>
      <c r="C2" s="31"/>
    </row>
    <row r="3" spans="2:9" ht="28.5" customHeight="1" thickBot="1" x14ac:dyDescent="0.3">
      <c r="B3" s="93"/>
      <c r="C3" s="93"/>
      <c r="D3" s="163" t="s">
        <v>71</v>
      </c>
      <c r="E3" s="164"/>
      <c r="F3" s="163" t="s">
        <v>72</v>
      </c>
      <c r="G3" s="164"/>
      <c r="H3" s="163" t="s">
        <v>0</v>
      </c>
      <c r="I3" s="164"/>
    </row>
    <row r="4" spans="2:9" ht="15" customHeight="1" x14ac:dyDescent="0.25">
      <c r="B4" s="13" t="s">
        <v>17</v>
      </c>
      <c r="C4" s="11"/>
      <c r="D4" s="42">
        <v>31.866567182345754</v>
      </c>
      <c r="F4" s="42">
        <v>64.288629374966561</v>
      </c>
      <c r="H4" s="42">
        <v>3.8448034426881774</v>
      </c>
    </row>
    <row r="5" spans="2:9" ht="15" customHeight="1" x14ac:dyDescent="0.25">
      <c r="B5" s="13" t="s">
        <v>18</v>
      </c>
      <c r="C5" s="11"/>
      <c r="D5" s="77">
        <v>29.917257943502811</v>
      </c>
      <c r="F5" s="77">
        <v>66.287486850598597</v>
      </c>
      <c r="H5" s="77">
        <v>3.7952552058985147</v>
      </c>
      <c r="I5" s="10" t="s">
        <v>4</v>
      </c>
    </row>
    <row r="6" spans="2:9" ht="15" customHeight="1" x14ac:dyDescent="0.25">
      <c r="B6" s="11"/>
      <c r="C6" s="11" t="s">
        <v>105</v>
      </c>
      <c r="D6" s="77">
        <v>16.780170822244521</v>
      </c>
      <c r="E6" s="10" t="s">
        <v>4</v>
      </c>
      <c r="F6" s="77">
        <v>76.95694796973936</v>
      </c>
      <c r="H6" s="77" t="s">
        <v>12</v>
      </c>
    </row>
    <row r="7" spans="2:9" ht="15" customHeight="1" x14ac:dyDescent="0.25">
      <c r="B7" s="11"/>
      <c r="C7" s="11" t="s">
        <v>106</v>
      </c>
      <c r="D7" s="77" t="s">
        <v>12</v>
      </c>
      <c r="F7" s="77">
        <v>83.253005926465562</v>
      </c>
      <c r="G7" s="10" t="s">
        <v>4</v>
      </c>
      <c r="H7" s="77" t="s">
        <v>12</v>
      </c>
    </row>
    <row r="8" spans="2:9" ht="15" customHeight="1" x14ac:dyDescent="0.25">
      <c r="B8" s="11"/>
      <c r="C8" s="11" t="s">
        <v>107</v>
      </c>
      <c r="D8" s="77">
        <v>43.396297234023059</v>
      </c>
      <c r="E8" s="10" t="s">
        <v>4</v>
      </c>
      <c r="F8" s="77">
        <v>50.646866810771336</v>
      </c>
      <c r="H8" s="77" t="s">
        <v>12</v>
      </c>
    </row>
    <row r="9" spans="2:9" ht="15" customHeight="1" x14ac:dyDescent="0.25">
      <c r="B9" s="11"/>
      <c r="C9" s="11" t="s">
        <v>108</v>
      </c>
      <c r="D9" s="77">
        <v>32.800909575927761</v>
      </c>
      <c r="F9" s="77">
        <v>64.192506889740912</v>
      </c>
      <c r="H9" s="77" t="s">
        <v>12</v>
      </c>
    </row>
    <row r="10" spans="2:9" ht="15" customHeight="1" x14ac:dyDescent="0.25">
      <c r="B10" s="11"/>
      <c r="C10" s="11" t="s">
        <v>109</v>
      </c>
      <c r="D10" s="77" t="s">
        <v>12</v>
      </c>
      <c r="F10" s="77">
        <v>73.162066298174153</v>
      </c>
      <c r="G10" s="10" t="s">
        <v>4</v>
      </c>
      <c r="H10" s="77" t="s">
        <v>12</v>
      </c>
    </row>
    <row r="11" spans="2:9" s="8" customFormat="1" ht="15" customHeight="1" thickBot="1" x14ac:dyDescent="0.3">
      <c r="B11" s="90" t="s">
        <v>36</v>
      </c>
      <c r="C11" s="90"/>
      <c r="D11" s="160"/>
      <c r="E11" s="162"/>
      <c r="F11" s="160"/>
      <c r="G11" s="162"/>
      <c r="H11" s="160"/>
      <c r="I11" s="162"/>
    </row>
    <row r="12" spans="2:9" ht="15" customHeight="1" x14ac:dyDescent="0.25">
      <c r="B12" s="11"/>
      <c r="C12" s="11"/>
    </row>
    <row r="13" spans="2:9" ht="24" customHeight="1" x14ac:dyDescent="0.25">
      <c r="B13" s="144" t="s">
        <v>75</v>
      </c>
      <c r="C13" s="144"/>
      <c r="D13" s="144"/>
      <c r="E13" s="144"/>
      <c r="F13" s="144"/>
      <c r="G13" s="144"/>
      <c r="H13" s="144"/>
      <c r="I13" s="144"/>
    </row>
    <row r="14" spans="2:9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</row>
    <row r="15" spans="2:9" ht="12" customHeight="1" x14ac:dyDescent="0.2">
      <c r="B15" s="91" t="s">
        <v>39</v>
      </c>
      <c r="C15" s="7"/>
      <c r="E15" s="9"/>
      <c r="F15" s="10"/>
      <c r="G15" s="9"/>
      <c r="H15" s="10"/>
      <c r="I15" s="9"/>
    </row>
    <row r="16" spans="2:9" ht="12" customHeight="1" x14ac:dyDescent="0.2">
      <c r="B16" s="91" t="s">
        <v>183</v>
      </c>
      <c r="C16" s="7"/>
      <c r="E16" s="9"/>
      <c r="F16" s="10"/>
      <c r="G16" s="9"/>
      <c r="H16" s="10"/>
      <c r="I16" s="9"/>
    </row>
    <row r="17" spans="2:9" ht="12" customHeight="1" x14ac:dyDescent="0.2">
      <c r="B17" s="91" t="s">
        <v>102</v>
      </c>
      <c r="C17" s="7"/>
      <c r="E17" s="9"/>
      <c r="F17" s="10"/>
      <c r="G17" s="9"/>
      <c r="H17" s="10"/>
      <c r="I17" s="9"/>
    </row>
  </sheetData>
  <mergeCells count="8">
    <mergeCell ref="B13:I13"/>
    <mergeCell ref="B14:I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3FC8-28CE-4EF8-8A6B-203987CE10A1}">
  <dimension ref="B1:I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7109375" style="9" customWidth="1"/>
    <col min="5" max="5" width="4.28515625" style="10" customWidth="1"/>
    <col min="6" max="6" width="10.5703125" style="9" customWidth="1"/>
    <col min="7" max="7" width="6.28515625" style="10" customWidth="1"/>
    <col min="8" max="8" width="7.7109375" style="9" customWidth="1"/>
    <col min="9" max="9" width="4.28515625" style="10" customWidth="1"/>
    <col min="10" max="16384" width="11.42578125" style="9"/>
  </cols>
  <sheetData>
    <row r="1" spans="2:9" ht="15.75" customHeight="1" x14ac:dyDescent="0.25">
      <c r="B1" s="16" t="s">
        <v>141</v>
      </c>
      <c r="C1" s="16"/>
      <c r="D1"/>
      <c r="E1"/>
      <c r="F1"/>
      <c r="G1"/>
      <c r="H1"/>
      <c r="I1"/>
    </row>
    <row r="2" spans="2:9" ht="15" customHeight="1" thickBot="1" x14ac:dyDescent="0.3">
      <c r="B2" s="31"/>
      <c r="C2" s="31"/>
    </row>
    <row r="3" spans="2:9" ht="52.5" customHeight="1" thickBot="1" x14ac:dyDescent="0.3">
      <c r="B3" s="93"/>
      <c r="C3" s="93"/>
      <c r="D3" s="163" t="s">
        <v>73</v>
      </c>
      <c r="E3" s="164"/>
      <c r="F3" s="163" t="s">
        <v>74</v>
      </c>
      <c r="G3" s="164"/>
      <c r="H3" s="163" t="s">
        <v>0</v>
      </c>
      <c r="I3" s="164"/>
    </row>
    <row r="4" spans="2:9" ht="15" customHeight="1" x14ac:dyDescent="0.25">
      <c r="B4" s="13" t="s">
        <v>17</v>
      </c>
      <c r="C4" s="11"/>
      <c r="D4" s="42">
        <v>79.335341200206202</v>
      </c>
      <c r="F4" s="42">
        <v>16.991211943329656</v>
      </c>
      <c r="H4" s="42">
        <v>3.6734468564644884</v>
      </c>
    </row>
    <row r="5" spans="2:9" ht="15" customHeight="1" x14ac:dyDescent="0.25">
      <c r="B5" s="13" t="s">
        <v>18</v>
      </c>
      <c r="C5" s="11"/>
      <c r="D5" s="77">
        <v>76.360161440232829</v>
      </c>
      <c r="F5" s="77">
        <v>19.55971121175785</v>
      </c>
      <c r="H5" s="77">
        <v>4.0801273480092464</v>
      </c>
      <c r="I5" s="10" t="s">
        <v>4</v>
      </c>
    </row>
    <row r="6" spans="2:9" ht="15" customHeight="1" x14ac:dyDescent="0.25">
      <c r="B6" s="11"/>
      <c r="C6" s="11" t="s">
        <v>105</v>
      </c>
      <c r="D6" s="77">
        <v>76.111994712514189</v>
      </c>
      <c r="F6" s="77">
        <v>19.75797438885596</v>
      </c>
      <c r="G6" s="10" t="s">
        <v>4</v>
      </c>
      <c r="H6" s="77" t="s">
        <v>12</v>
      </c>
    </row>
    <row r="7" spans="2:9" ht="15" customHeight="1" x14ac:dyDescent="0.25">
      <c r="B7" s="11"/>
      <c r="C7" s="11" t="s">
        <v>106</v>
      </c>
      <c r="D7" s="77">
        <v>60.983528993686114</v>
      </c>
      <c r="E7" s="10" t="s">
        <v>4</v>
      </c>
      <c r="F7" s="77" t="s">
        <v>12</v>
      </c>
      <c r="H7" s="77" t="s">
        <v>12</v>
      </c>
    </row>
    <row r="8" spans="2:9" ht="15" customHeight="1" x14ac:dyDescent="0.25">
      <c r="B8" s="11"/>
      <c r="C8" s="11" t="s">
        <v>107</v>
      </c>
      <c r="D8" s="77">
        <v>77.341952226587324</v>
      </c>
      <c r="F8" s="77">
        <v>13.552563948351354</v>
      </c>
      <c r="G8" s="10" t="s">
        <v>4</v>
      </c>
      <c r="H8" s="77" t="s">
        <v>12</v>
      </c>
    </row>
    <row r="9" spans="2:9" ht="15" customHeight="1" x14ac:dyDescent="0.25">
      <c r="B9" s="11"/>
      <c r="C9" s="11" t="s">
        <v>108</v>
      </c>
      <c r="D9" s="77">
        <v>77.729827930273828</v>
      </c>
      <c r="F9" s="77">
        <v>19.500297431235616</v>
      </c>
      <c r="H9" s="77" t="s">
        <v>12</v>
      </c>
    </row>
    <row r="10" spans="2:9" ht="15" customHeight="1" x14ac:dyDescent="0.25">
      <c r="B10" s="11"/>
      <c r="C10" s="11" t="s">
        <v>109</v>
      </c>
      <c r="D10" s="77">
        <v>73.582925883173459</v>
      </c>
      <c r="E10" s="10" t="s">
        <v>4</v>
      </c>
      <c r="F10" s="77" t="s">
        <v>12</v>
      </c>
      <c r="H10" s="77" t="s">
        <v>12</v>
      </c>
    </row>
    <row r="11" spans="2:9" s="8" customFormat="1" ht="15" customHeight="1" thickBot="1" x14ac:dyDescent="0.3">
      <c r="B11" s="90" t="s">
        <v>36</v>
      </c>
      <c r="C11" s="90"/>
      <c r="D11" s="160"/>
      <c r="E11" s="162"/>
      <c r="F11" s="160"/>
      <c r="G11" s="162"/>
      <c r="H11" s="160"/>
      <c r="I11" s="162"/>
    </row>
    <row r="12" spans="2:9" ht="15" customHeight="1" x14ac:dyDescent="0.25">
      <c r="B12" s="11"/>
      <c r="C12" s="11"/>
    </row>
    <row r="13" spans="2:9" ht="12" customHeight="1" x14ac:dyDescent="0.2">
      <c r="B13" s="91" t="s">
        <v>75</v>
      </c>
      <c r="C13" s="7"/>
      <c r="E13" s="9"/>
      <c r="F13" s="10"/>
      <c r="G13" s="9"/>
      <c r="H13" s="10"/>
      <c r="I13" s="9"/>
    </row>
    <row r="14" spans="2:9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</row>
    <row r="15" spans="2:9" ht="12" customHeight="1" x14ac:dyDescent="0.2">
      <c r="B15" s="91" t="s">
        <v>39</v>
      </c>
      <c r="C15" s="7"/>
      <c r="E15" s="9"/>
      <c r="F15" s="10"/>
      <c r="G15" s="9"/>
      <c r="H15" s="10"/>
      <c r="I15" s="9"/>
    </row>
    <row r="16" spans="2:9" ht="12" customHeight="1" x14ac:dyDescent="0.2">
      <c r="B16" s="91" t="s">
        <v>183</v>
      </c>
      <c r="C16" s="7"/>
      <c r="E16" s="9"/>
      <c r="F16" s="10"/>
      <c r="G16" s="9"/>
      <c r="H16" s="10"/>
      <c r="I16" s="9"/>
    </row>
    <row r="17" spans="2:9" ht="12" customHeight="1" x14ac:dyDescent="0.2">
      <c r="B17" s="91" t="s">
        <v>102</v>
      </c>
      <c r="C17" s="7"/>
      <c r="E17" s="9"/>
      <c r="F17" s="10"/>
      <c r="G17" s="9"/>
      <c r="H17" s="10"/>
      <c r="I17" s="9"/>
    </row>
  </sheetData>
  <mergeCells count="7">
    <mergeCell ref="B14:I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4070-725F-4891-B6BD-BB6D6DE71E9F}">
  <dimension ref="B1:E13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25.28515625" style="9" customWidth="1"/>
    <col min="3" max="3" width="10.7109375" style="9" customWidth="1"/>
    <col min="4" max="4" width="6.5703125" style="9" customWidth="1"/>
    <col min="5" max="5" width="3.7109375" style="10" customWidth="1"/>
    <col min="6" max="16384" width="11.42578125" style="9"/>
  </cols>
  <sheetData>
    <row r="1" spans="2:5" customFormat="1" ht="15.75" customHeight="1" x14ac:dyDescent="0.25">
      <c r="B1" s="16" t="s">
        <v>142</v>
      </c>
    </row>
    <row r="2" spans="2:5" ht="15" customHeight="1" thickBot="1" x14ac:dyDescent="0.3">
      <c r="D2" s="6"/>
    </row>
    <row r="3" spans="2:5" ht="15" customHeight="1" thickBot="1" x14ac:dyDescent="0.3">
      <c r="B3" s="27"/>
      <c r="C3" s="96" t="s">
        <v>17</v>
      </c>
      <c r="D3" s="165" t="s">
        <v>18</v>
      </c>
      <c r="E3" s="166"/>
    </row>
    <row r="4" spans="2:5" ht="15" customHeight="1" x14ac:dyDescent="0.25">
      <c r="B4" s="2" t="s">
        <v>79</v>
      </c>
      <c r="C4" s="78">
        <v>41.586034917075473</v>
      </c>
      <c r="D4" s="42">
        <v>43.310734955979413</v>
      </c>
    </row>
    <row r="5" spans="2:5" ht="15" customHeight="1" x14ac:dyDescent="0.25">
      <c r="B5" s="2" t="s">
        <v>76</v>
      </c>
      <c r="C5" s="78">
        <v>32.568650639457928</v>
      </c>
      <c r="D5" s="42">
        <v>38.027160147110621</v>
      </c>
    </row>
    <row r="6" spans="2:5" ht="15" customHeight="1" x14ac:dyDescent="0.25">
      <c r="B6" s="2" t="s">
        <v>77</v>
      </c>
      <c r="C6" s="78">
        <v>28.925296259537404</v>
      </c>
      <c r="D6" s="77">
        <v>25.82826043277792</v>
      </c>
    </row>
    <row r="7" spans="2:5" ht="15" customHeight="1" x14ac:dyDescent="0.25">
      <c r="B7" s="2" t="s">
        <v>78</v>
      </c>
      <c r="C7" s="78">
        <v>26.526945575205374</v>
      </c>
      <c r="D7" s="42">
        <v>16.971080672556877</v>
      </c>
    </row>
    <row r="8" spans="2:5" ht="15" customHeight="1" x14ac:dyDescent="0.25">
      <c r="B8" s="2" t="s">
        <v>80</v>
      </c>
      <c r="C8" s="78">
        <v>8.4623495363449042</v>
      </c>
      <c r="D8" s="77">
        <v>9.8061088292616567</v>
      </c>
    </row>
    <row r="9" spans="2:5" ht="15" customHeight="1" thickBot="1" x14ac:dyDescent="0.3">
      <c r="B9" s="3" t="s">
        <v>186</v>
      </c>
      <c r="C9" s="98">
        <v>2.9531375226802301</v>
      </c>
      <c r="D9" s="97">
        <v>2.5460217139101218</v>
      </c>
      <c r="E9" s="32" t="s">
        <v>4</v>
      </c>
    </row>
    <row r="10" spans="2:5" ht="15" customHeight="1" x14ac:dyDescent="0.25">
      <c r="C10" s="11"/>
      <c r="D10" s="11"/>
    </row>
    <row r="11" spans="2:5" ht="24" customHeight="1" x14ac:dyDescent="0.25">
      <c r="B11" s="159" t="s">
        <v>75</v>
      </c>
      <c r="C11" s="159"/>
      <c r="D11" s="159"/>
      <c r="E11" s="159"/>
    </row>
    <row r="12" spans="2:5" ht="48" customHeight="1" x14ac:dyDescent="0.25">
      <c r="B12" s="159" t="s">
        <v>38</v>
      </c>
      <c r="C12" s="159"/>
      <c r="D12" s="159"/>
      <c r="E12" s="159"/>
    </row>
    <row r="13" spans="2:5" ht="12" customHeight="1" x14ac:dyDescent="0.25">
      <c r="B13" s="1" t="s">
        <v>67</v>
      </c>
      <c r="D13" s="10"/>
      <c r="E13" s="9"/>
    </row>
  </sheetData>
  <mergeCells count="3">
    <mergeCell ref="B11:E11"/>
    <mergeCell ref="B12:E12"/>
    <mergeCell ref="D3:E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5780F-74E3-4E33-9F51-A6749CD17E4C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143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54.75" customHeight="1" thickBot="1" x14ac:dyDescent="0.3">
      <c r="B3" s="93"/>
      <c r="C3" s="93"/>
      <c r="D3" s="163" t="s">
        <v>81</v>
      </c>
      <c r="E3" s="164"/>
      <c r="F3" s="163" t="s">
        <v>82</v>
      </c>
      <c r="G3" s="164"/>
      <c r="H3" s="163" t="s">
        <v>83</v>
      </c>
      <c r="I3" s="164"/>
      <c r="J3" s="163" t="s">
        <v>84</v>
      </c>
      <c r="K3" s="164"/>
    </row>
    <row r="4" spans="2:11" ht="15" customHeight="1" x14ac:dyDescent="0.25">
      <c r="B4" s="13" t="s">
        <v>17</v>
      </c>
      <c r="C4" s="11"/>
      <c r="D4" s="42">
        <v>8.8331515153098792</v>
      </c>
      <c r="F4" s="42">
        <v>17.773423994400769</v>
      </c>
      <c r="H4" s="42">
        <v>63.231796120493101</v>
      </c>
      <c r="J4" s="42">
        <v>66.493075674301409</v>
      </c>
    </row>
    <row r="5" spans="2:11" ht="15" customHeight="1" x14ac:dyDescent="0.25">
      <c r="B5" s="13" t="s">
        <v>18</v>
      </c>
      <c r="C5" s="11"/>
      <c r="D5" s="77">
        <v>15.96635196608389</v>
      </c>
      <c r="F5" s="77">
        <v>19.064111413657582</v>
      </c>
      <c r="H5" s="77">
        <v>62.17882435398316</v>
      </c>
      <c r="J5" s="77">
        <v>65.226176808317092</v>
      </c>
    </row>
    <row r="6" spans="2:11" ht="15" customHeight="1" x14ac:dyDescent="0.25">
      <c r="B6" s="11"/>
      <c r="C6" s="11" t="s">
        <v>105</v>
      </c>
      <c r="D6" s="77">
        <v>17.192009343417073</v>
      </c>
      <c r="E6" s="10" t="s">
        <v>4</v>
      </c>
      <c r="F6" s="77">
        <v>24.991333232662001</v>
      </c>
      <c r="G6" s="10" t="s">
        <v>4</v>
      </c>
      <c r="H6" s="77">
        <v>65.930351815628313</v>
      </c>
      <c r="J6" s="77">
        <v>68.191733916899736</v>
      </c>
    </row>
    <row r="7" spans="2:11" ht="15" customHeight="1" x14ac:dyDescent="0.25">
      <c r="B7" s="11"/>
      <c r="C7" s="11" t="s">
        <v>106</v>
      </c>
      <c r="D7" s="77" t="s">
        <v>12</v>
      </c>
      <c r="F7" s="77">
        <v>23.194784578708621</v>
      </c>
      <c r="G7" s="10" t="s">
        <v>4</v>
      </c>
      <c r="H7" s="77">
        <v>45.861229836100897</v>
      </c>
      <c r="I7" s="10" t="s">
        <v>4</v>
      </c>
      <c r="J7" s="77">
        <v>45.861229836100897</v>
      </c>
      <c r="K7" s="10" t="s">
        <v>4</v>
      </c>
    </row>
    <row r="8" spans="2:11" ht="15" customHeight="1" x14ac:dyDescent="0.25">
      <c r="B8" s="11"/>
      <c r="C8" s="11" t="s">
        <v>107</v>
      </c>
      <c r="D8" s="77">
        <v>18.665557941386528</v>
      </c>
      <c r="E8" s="10" t="s">
        <v>4</v>
      </c>
      <c r="F8" s="77">
        <v>18.064714545846883</v>
      </c>
      <c r="G8" s="10" t="s">
        <v>4</v>
      </c>
      <c r="H8" s="77">
        <v>53.383867282991858</v>
      </c>
      <c r="J8" s="77">
        <v>56.63474067138462</v>
      </c>
    </row>
    <row r="9" spans="2:11" ht="15" customHeight="1" x14ac:dyDescent="0.25">
      <c r="B9" s="11"/>
      <c r="C9" s="11" t="s">
        <v>108</v>
      </c>
      <c r="D9" s="77">
        <v>14.928609886355241</v>
      </c>
      <c r="F9" s="77">
        <v>15.731828547662179</v>
      </c>
      <c r="H9" s="77">
        <v>64.789858921290744</v>
      </c>
      <c r="J9" s="77">
        <v>67.413104214560335</v>
      </c>
    </row>
    <row r="10" spans="2:11" ht="15" customHeight="1" x14ac:dyDescent="0.25">
      <c r="B10" s="11"/>
      <c r="C10" s="11" t="s">
        <v>109</v>
      </c>
      <c r="D10" s="77" t="s">
        <v>12</v>
      </c>
      <c r="F10" s="77" t="s">
        <v>12</v>
      </c>
      <c r="H10" s="77">
        <v>57.242527238818901</v>
      </c>
      <c r="I10" s="10" t="s">
        <v>4</v>
      </c>
      <c r="J10" s="77">
        <v>69.36641922179885</v>
      </c>
      <c r="K10" s="10" t="s">
        <v>4</v>
      </c>
    </row>
    <row r="11" spans="2:11" s="8" customFormat="1" ht="15" customHeight="1" thickBot="1" x14ac:dyDescent="0.3">
      <c r="B11" s="90"/>
      <c r="C11" s="90"/>
      <c r="D11" s="160" t="s">
        <v>32</v>
      </c>
      <c r="E11" s="162"/>
      <c r="F11" s="160" t="s">
        <v>36</v>
      </c>
      <c r="G11" s="162"/>
      <c r="H11" s="160" t="s">
        <v>36</v>
      </c>
      <c r="I11" s="162"/>
      <c r="J11" s="160" t="s">
        <v>36</v>
      </c>
      <c r="K11" s="162"/>
    </row>
    <row r="12" spans="2:11" ht="15" customHeight="1" x14ac:dyDescent="0.25">
      <c r="B12" s="11"/>
      <c r="C12" s="11"/>
    </row>
    <row r="13" spans="2:11" s="8" customFormat="1" ht="12" customHeight="1" x14ac:dyDescent="0.2">
      <c r="B13" s="91" t="s">
        <v>75</v>
      </c>
      <c r="C13" s="92"/>
      <c r="E13" s="21"/>
      <c r="G13" s="21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9">
    <mergeCell ref="J3:K3"/>
    <mergeCell ref="J11:K11"/>
    <mergeCell ref="B14:K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FAD3-F24B-4901-A2C2-C9FDB9F23BD7}">
  <dimension ref="B1:X14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7.85546875" style="9" customWidth="1"/>
    <col min="3" max="4" width="7.7109375" style="9" customWidth="1"/>
    <col min="5" max="5" width="5.7109375" style="9" customWidth="1"/>
    <col min="6" max="6" width="2.7109375" style="9" customWidth="1"/>
    <col min="7" max="7" width="5.7109375" style="9" customWidth="1"/>
    <col min="8" max="8" width="2.7109375" style="9" customWidth="1"/>
    <col min="9" max="9" width="8.42578125" style="9" customWidth="1"/>
    <col min="10" max="10" width="5.7109375" style="10" customWidth="1"/>
    <col min="11" max="11" width="6.42578125" style="9" customWidth="1"/>
    <col min="12" max="12" width="3.28515625" style="10" customWidth="1"/>
    <col min="13" max="13" width="5.7109375" style="9" customWidth="1"/>
    <col min="14" max="14" width="2.7109375" style="9" customWidth="1"/>
    <col min="15" max="16384" width="11.42578125" style="9"/>
  </cols>
  <sheetData>
    <row r="1" spans="2:24" ht="15.75" customHeight="1" x14ac:dyDescent="0.25">
      <c r="B1" s="16" t="s">
        <v>220</v>
      </c>
    </row>
    <row r="2" spans="2:24" ht="15" customHeight="1" thickBot="1" x14ac:dyDescent="0.3"/>
    <row r="3" spans="2:24" ht="40.5" customHeight="1" thickBot="1" x14ac:dyDescent="0.3">
      <c r="B3" s="27"/>
      <c r="C3" s="33" t="s">
        <v>17</v>
      </c>
      <c r="D3" s="37" t="s">
        <v>18</v>
      </c>
      <c r="E3" s="145" t="s">
        <v>105</v>
      </c>
      <c r="F3" s="146"/>
      <c r="G3" s="145" t="s">
        <v>106</v>
      </c>
      <c r="H3" s="146"/>
      <c r="I3" s="145" t="s">
        <v>107</v>
      </c>
      <c r="J3" s="146"/>
      <c r="K3" s="147" t="s">
        <v>108</v>
      </c>
      <c r="L3" s="148"/>
      <c r="M3" s="145" t="s">
        <v>109</v>
      </c>
      <c r="N3" s="146"/>
    </row>
    <row r="4" spans="2:24" ht="15" customHeight="1" x14ac:dyDescent="0.25">
      <c r="B4" s="2" t="s">
        <v>5</v>
      </c>
      <c r="C4" s="34">
        <v>10.607172553399387</v>
      </c>
      <c r="D4" s="38">
        <v>8.7168524804119851</v>
      </c>
      <c r="E4" s="40">
        <v>5.5375629406132623</v>
      </c>
      <c r="F4" s="41"/>
      <c r="G4" s="40">
        <v>9.1603077274413955</v>
      </c>
      <c r="H4" s="41"/>
      <c r="I4" s="40">
        <v>10.281887313871614</v>
      </c>
      <c r="K4" s="40">
        <v>9.0355256597317588</v>
      </c>
      <c r="M4" s="40">
        <v>11.552926351257465</v>
      </c>
      <c r="N4" s="41"/>
      <c r="W4" s="14"/>
      <c r="X4" s="14"/>
    </row>
    <row r="5" spans="2:24" ht="15" customHeight="1" x14ac:dyDescent="0.25">
      <c r="B5" s="2" t="s">
        <v>6</v>
      </c>
      <c r="C5" s="34">
        <v>10.577666925233764</v>
      </c>
      <c r="D5" s="38">
        <v>19.633505507649513</v>
      </c>
      <c r="E5" s="40">
        <v>15.393623246291938</v>
      </c>
      <c r="F5" s="41"/>
      <c r="G5" s="40">
        <v>17.692345071128731</v>
      </c>
      <c r="H5" s="41"/>
      <c r="I5" s="40">
        <v>23.718382405383114</v>
      </c>
      <c r="K5" s="40">
        <v>21.984256603547905</v>
      </c>
      <c r="M5" s="40">
        <v>15.169293591323585</v>
      </c>
      <c r="N5" s="41"/>
    </row>
    <row r="6" spans="2:24" ht="15" customHeight="1" x14ac:dyDescent="0.25">
      <c r="B6" s="2" t="s">
        <v>7</v>
      </c>
      <c r="C6" s="34">
        <v>13.401917536893434</v>
      </c>
      <c r="D6" s="38">
        <v>24.891116049688883</v>
      </c>
      <c r="E6" s="40">
        <v>26.383401925942362</v>
      </c>
      <c r="F6" s="41"/>
      <c r="G6" s="40">
        <v>30.453599122978979</v>
      </c>
      <c r="H6" s="41"/>
      <c r="I6" s="40">
        <v>28.638633823726533</v>
      </c>
      <c r="K6" s="40">
        <v>22.822281269494603</v>
      </c>
      <c r="M6" s="40">
        <v>16.673199440335516</v>
      </c>
      <c r="N6" s="41"/>
    </row>
    <row r="7" spans="2:24" ht="15" customHeight="1" x14ac:dyDescent="0.25">
      <c r="B7" s="2" t="s">
        <v>8</v>
      </c>
      <c r="C7" s="35">
        <v>17.958623886078847</v>
      </c>
      <c r="D7" s="38">
        <v>20.851019724817206</v>
      </c>
      <c r="E7" s="42">
        <v>21.75225036193406</v>
      </c>
      <c r="F7" s="12"/>
      <c r="G7" s="42">
        <v>22.546160647503488</v>
      </c>
      <c r="H7" s="12"/>
      <c r="I7" s="42">
        <v>16.611677222734965</v>
      </c>
      <c r="K7" s="42">
        <v>21.867667680208562</v>
      </c>
      <c r="M7" s="42">
        <v>17.357465801819892</v>
      </c>
      <c r="N7" s="12"/>
      <c r="O7" s="11"/>
    </row>
    <row r="8" spans="2:24" ht="15" customHeight="1" x14ac:dyDescent="0.25">
      <c r="B8" s="2" t="s">
        <v>9</v>
      </c>
      <c r="C8" s="35">
        <v>17.175849541731463</v>
      </c>
      <c r="D8" s="38">
        <v>14.012321514820062</v>
      </c>
      <c r="E8" s="42">
        <v>17.388938664233535</v>
      </c>
      <c r="F8" s="12"/>
      <c r="G8" s="42">
        <v>10.105802170463013</v>
      </c>
      <c r="H8" s="12"/>
      <c r="I8" s="42">
        <v>11.426964441244586</v>
      </c>
      <c r="K8" s="42">
        <v>14.431248181531604</v>
      </c>
      <c r="M8" s="42">
        <v>14.352595624470251</v>
      </c>
      <c r="N8" s="12"/>
      <c r="O8" s="11"/>
    </row>
    <row r="9" spans="2:24" ht="15" customHeight="1" x14ac:dyDescent="0.25">
      <c r="B9" s="2" t="s">
        <v>10</v>
      </c>
      <c r="C9" s="35">
        <v>13.844707445034025</v>
      </c>
      <c r="D9" s="38">
        <v>8.0221888255990752</v>
      </c>
      <c r="E9" s="42">
        <v>8.0100009559540339</v>
      </c>
      <c r="F9" s="12"/>
      <c r="G9" s="42">
        <v>7.7912668237001546</v>
      </c>
      <c r="H9" s="12"/>
      <c r="I9" s="42">
        <v>5.5756107874344467</v>
      </c>
      <c r="J9" s="10" t="s">
        <v>4</v>
      </c>
      <c r="K9" s="42">
        <v>7.5025581326321946</v>
      </c>
      <c r="M9" s="42">
        <v>14.657299142173734</v>
      </c>
      <c r="N9" s="12"/>
      <c r="O9" s="11"/>
    </row>
    <row r="10" spans="2:24" ht="15" customHeight="1" x14ac:dyDescent="0.25">
      <c r="B10" s="2" t="s">
        <v>11</v>
      </c>
      <c r="C10" s="35">
        <v>16.434062111629689</v>
      </c>
      <c r="D10" s="38">
        <v>3.8729958970138831</v>
      </c>
      <c r="E10" s="42">
        <v>5.5342219050308206</v>
      </c>
      <c r="F10" s="10" t="s">
        <v>4</v>
      </c>
      <c r="G10" s="42">
        <v>2.2505184367841591</v>
      </c>
      <c r="H10" s="10" t="s">
        <v>4</v>
      </c>
      <c r="I10" s="42">
        <v>3.7468440056048076</v>
      </c>
      <c r="J10" s="10" t="s">
        <v>4</v>
      </c>
      <c r="K10" s="42">
        <v>2.3564624728532846</v>
      </c>
      <c r="L10" s="10" t="s">
        <v>4</v>
      </c>
      <c r="M10" s="42">
        <v>10.237220048619553</v>
      </c>
      <c r="N10" s="10" t="s">
        <v>4</v>
      </c>
      <c r="O10" s="11"/>
    </row>
    <row r="11" spans="2:24" ht="15" customHeight="1" thickBot="1" x14ac:dyDescent="0.3">
      <c r="B11" s="29" t="s">
        <v>13</v>
      </c>
      <c r="C11" s="36"/>
      <c r="D11" s="36"/>
      <c r="E11" s="43"/>
      <c r="F11" s="31"/>
      <c r="G11" s="43"/>
      <c r="H11" s="31"/>
      <c r="I11" s="43"/>
      <c r="J11" s="32"/>
      <c r="K11" s="43"/>
      <c r="L11" s="32"/>
      <c r="M11" s="43"/>
      <c r="N11" s="31"/>
      <c r="O11" s="11"/>
    </row>
    <row r="13" spans="2:24" ht="24" customHeight="1" x14ac:dyDescent="0.25">
      <c r="B13" s="143" t="s">
        <v>38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2:24" ht="24" customHeight="1" x14ac:dyDescent="0.25">
      <c r="B14" s="144" t="s">
        <v>219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</sheetData>
  <mergeCells count="7">
    <mergeCell ref="B14:N14"/>
    <mergeCell ref="E3:F3"/>
    <mergeCell ref="G3:H3"/>
    <mergeCell ref="I3:J3"/>
    <mergeCell ref="K3:L3"/>
    <mergeCell ref="M3:N3"/>
    <mergeCell ref="B13:N1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1645-15C3-49EE-8FC2-83E1E861A25D}">
  <dimension ref="B1:G16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8.28515625" style="9" customWidth="1"/>
    <col min="5" max="5" width="4.28515625" style="10" customWidth="1"/>
    <col min="6" max="6" width="8.28515625" style="9" customWidth="1"/>
    <col min="7" max="7" width="4.28515625" style="10" customWidth="1"/>
    <col min="8" max="16384" width="11.42578125" style="9"/>
  </cols>
  <sheetData>
    <row r="1" spans="2:7" customFormat="1" ht="15.75" customHeight="1" x14ac:dyDescent="0.25">
      <c r="B1" s="16" t="s">
        <v>144</v>
      </c>
      <c r="C1" s="16"/>
    </row>
    <row r="2" spans="2:7" ht="15" customHeight="1" thickBot="1" x14ac:dyDescent="0.3">
      <c r="B2" s="31"/>
      <c r="C2" s="31"/>
    </row>
    <row r="3" spans="2:7" ht="28.5" customHeight="1" thickBot="1" x14ac:dyDescent="0.3">
      <c r="B3" s="93"/>
      <c r="C3" s="93"/>
      <c r="D3" s="163" t="s">
        <v>85</v>
      </c>
      <c r="E3" s="164"/>
      <c r="F3" s="163" t="s">
        <v>86</v>
      </c>
      <c r="G3" s="164"/>
    </row>
    <row r="4" spans="2:7" ht="15" customHeight="1" x14ac:dyDescent="0.25">
      <c r="B4" s="13" t="s">
        <v>17</v>
      </c>
      <c r="C4" s="11"/>
      <c r="D4" s="42">
        <v>44.38950375795433</v>
      </c>
      <c r="F4" s="42">
        <v>57.252165884034795</v>
      </c>
    </row>
    <row r="5" spans="2:7" ht="15" customHeight="1" x14ac:dyDescent="0.25">
      <c r="B5" s="13" t="s">
        <v>18</v>
      </c>
      <c r="C5" s="11"/>
      <c r="D5" s="77">
        <v>54.497975628865085</v>
      </c>
      <c r="F5" s="77">
        <v>65.49012595637592</v>
      </c>
    </row>
    <row r="6" spans="2:7" ht="15" customHeight="1" x14ac:dyDescent="0.25">
      <c r="B6" s="11"/>
      <c r="C6" s="11" t="s">
        <v>105</v>
      </c>
      <c r="D6" s="77">
        <v>53.714092470854069</v>
      </c>
      <c r="F6" s="77">
        <v>72.811284881743873</v>
      </c>
    </row>
    <row r="7" spans="2:7" ht="15" customHeight="1" x14ac:dyDescent="0.25">
      <c r="B7" s="11"/>
      <c r="C7" s="11" t="s">
        <v>106</v>
      </c>
      <c r="D7" s="77">
        <v>51.827396234267006</v>
      </c>
      <c r="E7" s="10" t="s">
        <v>4</v>
      </c>
      <c r="F7" s="77">
        <v>58.594486781488364</v>
      </c>
      <c r="G7" s="10" t="s">
        <v>4</v>
      </c>
    </row>
    <row r="8" spans="2:7" ht="15" customHeight="1" x14ac:dyDescent="0.25">
      <c r="B8" s="11"/>
      <c r="C8" s="11" t="s">
        <v>107</v>
      </c>
      <c r="D8" s="77">
        <v>44.384718230429726</v>
      </c>
      <c r="F8" s="77">
        <v>67.257050267160864</v>
      </c>
    </row>
    <row r="9" spans="2:7" ht="15" customHeight="1" x14ac:dyDescent="0.25">
      <c r="B9" s="11"/>
      <c r="C9" s="11" t="s">
        <v>108</v>
      </c>
      <c r="D9" s="77">
        <v>57.200407305825543</v>
      </c>
      <c r="F9" s="77">
        <v>66.026202824077046</v>
      </c>
    </row>
    <row r="10" spans="2:7" ht="15" customHeight="1" x14ac:dyDescent="0.25">
      <c r="B10" s="11"/>
      <c r="C10" s="11" t="s">
        <v>109</v>
      </c>
      <c r="D10" s="77">
        <v>57.38190157000416</v>
      </c>
      <c r="E10" s="10" t="s">
        <v>4</v>
      </c>
      <c r="F10" s="77" t="s">
        <v>12</v>
      </c>
    </row>
    <row r="11" spans="2:7" ht="15" customHeight="1" thickBot="1" x14ac:dyDescent="0.3">
      <c r="B11" s="90"/>
      <c r="C11" s="90"/>
      <c r="D11" s="160" t="s">
        <v>37</v>
      </c>
      <c r="E11" s="162"/>
      <c r="F11" s="160" t="s">
        <v>32</v>
      </c>
      <c r="G11" s="162"/>
    </row>
    <row r="12" spans="2:7" ht="15" customHeight="1" x14ac:dyDescent="0.25">
      <c r="B12" s="11"/>
      <c r="C12" s="11"/>
    </row>
    <row r="13" spans="2:7" ht="24" customHeight="1" x14ac:dyDescent="0.25">
      <c r="B13" s="144" t="s">
        <v>75</v>
      </c>
      <c r="C13" s="144"/>
      <c r="D13" s="144"/>
      <c r="E13" s="144"/>
      <c r="F13" s="144"/>
      <c r="G13" s="144"/>
    </row>
    <row r="14" spans="2:7" ht="36" customHeight="1" x14ac:dyDescent="0.25">
      <c r="B14" s="144" t="s">
        <v>38</v>
      </c>
      <c r="C14" s="144"/>
      <c r="D14" s="144"/>
      <c r="E14" s="144"/>
      <c r="F14" s="144"/>
      <c r="G14" s="144"/>
    </row>
    <row r="15" spans="2:7" ht="24" customHeight="1" x14ac:dyDescent="0.25">
      <c r="B15" s="144" t="s">
        <v>39</v>
      </c>
      <c r="C15" s="144"/>
      <c r="D15" s="144"/>
      <c r="E15" s="144"/>
      <c r="F15" s="144"/>
      <c r="G15" s="144"/>
    </row>
    <row r="16" spans="2:7" ht="12" customHeight="1" x14ac:dyDescent="0.2">
      <c r="B16" s="91" t="s">
        <v>182</v>
      </c>
      <c r="C16" s="92"/>
      <c r="D16" s="8"/>
      <c r="E16" s="21"/>
      <c r="F16" s="8"/>
      <c r="G16" s="21"/>
    </row>
  </sheetData>
  <mergeCells count="7">
    <mergeCell ref="B14:G14"/>
    <mergeCell ref="B13:G13"/>
    <mergeCell ref="B15:G15"/>
    <mergeCell ref="D3:E3"/>
    <mergeCell ref="F3:G3"/>
    <mergeCell ref="D11:E11"/>
    <mergeCell ref="F11:G1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85F0-2B77-43B7-8A45-06508EFF78EC}">
  <dimension ref="B1:G18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10.5703125" style="9" customWidth="1"/>
    <col min="5" max="5" width="7.140625" style="10" customWidth="1"/>
    <col min="6" max="6" width="8.85546875" style="9" customWidth="1"/>
    <col min="7" max="7" width="5.42578125" style="10" customWidth="1"/>
    <col min="8" max="16384" width="11.42578125" style="9"/>
  </cols>
  <sheetData>
    <row r="1" spans="2:7" ht="15.75" customHeight="1" x14ac:dyDescent="0.25">
      <c r="B1" s="16" t="s">
        <v>145</v>
      </c>
      <c r="C1" s="16"/>
      <c r="D1"/>
      <c r="E1"/>
      <c r="F1"/>
      <c r="G1"/>
    </row>
    <row r="2" spans="2:7" ht="15" customHeight="1" thickBot="1" x14ac:dyDescent="0.3">
      <c r="B2" s="31"/>
      <c r="C2" s="31"/>
    </row>
    <row r="3" spans="2:7" ht="51" customHeight="1" thickBot="1" x14ac:dyDescent="0.3">
      <c r="B3" s="93"/>
      <c r="C3" s="93"/>
      <c r="D3" s="163" t="s">
        <v>221</v>
      </c>
      <c r="E3" s="164"/>
      <c r="F3" s="163" t="s">
        <v>222</v>
      </c>
      <c r="G3" s="164"/>
    </row>
    <row r="4" spans="2:7" ht="15" customHeight="1" x14ac:dyDescent="0.25">
      <c r="B4" s="13" t="s">
        <v>17</v>
      </c>
      <c r="C4" s="11"/>
      <c r="D4" s="42">
        <v>35.439833787773665</v>
      </c>
      <c r="F4" s="42">
        <v>24.333120311575048</v>
      </c>
    </row>
    <row r="5" spans="2:7" ht="15" customHeight="1" x14ac:dyDescent="0.25">
      <c r="B5" s="13" t="s">
        <v>18</v>
      </c>
      <c r="C5" s="11"/>
      <c r="D5" s="77">
        <v>40.488025084606406</v>
      </c>
      <c r="F5" s="77">
        <v>30.964118681368198</v>
      </c>
    </row>
    <row r="6" spans="2:7" ht="15" customHeight="1" x14ac:dyDescent="0.25">
      <c r="B6" s="11"/>
      <c r="C6" s="11" t="s">
        <v>105</v>
      </c>
      <c r="D6" s="77">
        <v>32.721254967732179</v>
      </c>
      <c r="E6" s="10" t="s">
        <v>4</v>
      </c>
      <c r="F6" s="77">
        <v>26.898207215067885</v>
      </c>
      <c r="G6" s="10" t="s">
        <v>4</v>
      </c>
    </row>
    <row r="7" spans="2:7" ht="15" customHeight="1" x14ac:dyDescent="0.25">
      <c r="B7" s="11"/>
      <c r="C7" s="11" t="s">
        <v>106</v>
      </c>
      <c r="D7" s="77">
        <v>52.084561413176722</v>
      </c>
      <c r="E7" s="10" t="s">
        <v>4</v>
      </c>
      <c r="F7" s="77">
        <v>30.518681452440021</v>
      </c>
      <c r="G7" s="10" t="s">
        <v>4</v>
      </c>
    </row>
    <row r="8" spans="2:7" ht="15" customHeight="1" x14ac:dyDescent="0.25">
      <c r="B8" s="11"/>
      <c r="C8" s="11" t="s">
        <v>107</v>
      </c>
      <c r="D8" s="77">
        <v>53.12400447158025</v>
      </c>
      <c r="E8" s="10" t="s">
        <v>4</v>
      </c>
      <c r="F8" s="77">
        <v>37.306523007957374</v>
      </c>
      <c r="G8" s="10" t="s">
        <v>4</v>
      </c>
    </row>
    <row r="9" spans="2:7" ht="15" customHeight="1" x14ac:dyDescent="0.25">
      <c r="B9" s="11"/>
      <c r="C9" s="11" t="s">
        <v>108</v>
      </c>
      <c r="D9" s="77">
        <v>39.354544815576716</v>
      </c>
      <c r="F9" s="77">
        <v>30.706449395597385</v>
      </c>
    </row>
    <row r="10" spans="2:7" ht="15" customHeight="1" x14ac:dyDescent="0.25">
      <c r="B10" s="11"/>
      <c r="C10" s="11" t="s">
        <v>109</v>
      </c>
      <c r="D10" s="77" t="s">
        <v>12</v>
      </c>
      <c r="F10" s="77" t="s">
        <v>12</v>
      </c>
    </row>
    <row r="11" spans="2:7" s="8" customFormat="1" ht="15" customHeight="1" thickBot="1" x14ac:dyDescent="0.3">
      <c r="B11" s="90"/>
      <c r="C11" s="90"/>
      <c r="D11" s="160" t="s">
        <v>36</v>
      </c>
      <c r="E11" s="162"/>
      <c r="F11" s="160" t="s">
        <v>37</v>
      </c>
      <c r="G11" s="162"/>
    </row>
    <row r="12" spans="2:7" ht="15" customHeight="1" x14ac:dyDescent="0.25">
      <c r="B12" s="11"/>
      <c r="C12" s="11"/>
    </row>
    <row r="13" spans="2:7" ht="48.75" customHeight="1" x14ac:dyDescent="0.25">
      <c r="B13" s="144" t="s">
        <v>207</v>
      </c>
      <c r="C13" s="144"/>
      <c r="D13" s="144"/>
      <c r="E13" s="144"/>
      <c r="F13" s="144"/>
      <c r="G13" s="144"/>
    </row>
    <row r="14" spans="2:7" ht="24" customHeight="1" x14ac:dyDescent="0.25">
      <c r="B14" s="144" t="s">
        <v>38</v>
      </c>
      <c r="C14" s="144"/>
      <c r="D14" s="144"/>
      <c r="E14" s="144"/>
      <c r="F14" s="144"/>
      <c r="G14" s="144"/>
    </row>
    <row r="15" spans="2:7" s="8" customFormat="1" ht="12" customHeight="1" x14ac:dyDescent="0.2">
      <c r="B15" s="91" t="s">
        <v>39</v>
      </c>
      <c r="C15" s="92"/>
      <c r="E15" s="21"/>
      <c r="G15" s="21"/>
    </row>
    <row r="16" spans="2:7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  <row r="18" spans="2:7" s="8" customFormat="1" ht="12" customHeight="1" x14ac:dyDescent="0.2">
      <c r="B18" s="91" t="s">
        <v>93</v>
      </c>
      <c r="C18" s="92"/>
      <c r="E18" s="21"/>
      <c r="G18" s="21"/>
    </row>
  </sheetData>
  <mergeCells count="6">
    <mergeCell ref="B13:G13"/>
    <mergeCell ref="B14:G14"/>
    <mergeCell ref="D3:E3"/>
    <mergeCell ref="F3:G3"/>
    <mergeCell ref="D11:E11"/>
    <mergeCell ref="F11:G1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5CE6-1543-4116-AC6B-6B6DCEAA5701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146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50.25" customHeight="1" thickBot="1" x14ac:dyDescent="0.3">
      <c r="B3" s="93"/>
      <c r="C3" s="93"/>
      <c r="D3" s="163" t="s">
        <v>2</v>
      </c>
      <c r="E3" s="164"/>
      <c r="F3" s="163" t="s">
        <v>3</v>
      </c>
      <c r="G3" s="164"/>
      <c r="H3" s="163" t="s">
        <v>68</v>
      </c>
      <c r="I3" s="164"/>
      <c r="J3" s="163" t="s">
        <v>0</v>
      </c>
      <c r="K3" s="164"/>
    </row>
    <row r="4" spans="2:11" ht="15" customHeight="1" x14ac:dyDescent="0.25">
      <c r="B4" s="13" t="s">
        <v>17</v>
      </c>
      <c r="C4" s="11"/>
      <c r="D4" s="42">
        <v>9.2036243767577197</v>
      </c>
      <c r="F4" s="42">
        <v>84.474875464803134</v>
      </c>
      <c r="H4" s="42">
        <v>5.059827033453276</v>
      </c>
      <c r="J4" s="42">
        <v>1.2616731249862407</v>
      </c>
      <c r="K4" s="10" t="s">
        <v>4</v>
      </c>
    </row>
    <row r="5" spans="2:11" ht="15" customHeight="1" x14ac:dyDescent="0.25">
      <c r="B5" s="13" t="s">
        <v>18</v>
      </c>
      <c r="C5" s="11"/>
      <c r="D5" s="77">
        <v>15.048702841706955</v>
      </c>
      <c r="F5" s="77">
        <v>73.63204461416278</v>
      </c>
      <c r="H5" s="77">
        <v>8.7092464293515341</v>
      </c>
      <c r="J5" s="77">
        <v>2.6100061147787046</v>
      </c>
      <c r="K5" s="10" t="s">
        <v>4</v>
      </c>
    </row>
    <row r="6" spans="2:11" ht="15" customHeight="1" x14ac:dyDescent="0.25">
      <c r="B6" s="11"/>
      <c r="C6" s="11" t="s">
        <v>105</v>
      </c>
      <c r="D6" s="77">
        <v>24.77567347030276</v>
      </c>
      <c r="E6" s="10" t="s">
        <v>4</v>
      </c>
      <c r="F6" s="77">
        <v>62.72204918874219</v>
      </c>
      <c r="H6" s="77">
        <v>9.1267440094627421</v>
      </c>
      <c r="I6" s="10" t="s">
        <v>4</v>
      </c>
      <c r="J6" s="77" t="s">
        <v>12</v>
      </c>
    </row>
    <row r="7" spans="2:11" ht="15" customHeight="1" x14ac:dyDescent="0.25">
      <c r="B7" s="11"/>
      <c r="C7" s="11" t="s">
        <v>106</v>
      </c>
      <c r="D7" s="77" t="s">
        <v>12</v>
      </c>
      <c r="F7" s="77">
        <v>54.305819207098551</v>
      </c>
      <c r="G7" s="10" t="s">
        <v>4</v>
      </c>
      <c r="H7" s="77" t="s">
        <v>12</v>
      </c>
      <c r="J7" s="77" t="s">
        <v>12</v>
      </c>
    </row>
    <row r="8" spans="2:11" ht="15" customHeight="1" x14ac:dyDescent="0.25">
      <c r="B8" s="11"/>
      <c r="C8" s="11" t="s">
        <v>107</v>
      </c>
      <c r="D8" s="77" t="s">
        <v>12</v>
      </c>
      <c r="F8" s="77">
        <v>72.831971723634112</v>
      </c>
      <c r="H8" s="77">
        <v>13.847219004305593</v>
      </c>
      <c r="I8" s="10" t="s">
        <v>4</v>
      </c>
      <c r="J8" s="77" t="s">
        <v>12</v>
      </c>
    </row>
    <row r="9" spans="2:11" ht="15" customHeight="1" x14ac:dyDescent="0.25">
      <c r="B9" s="11"/>
      <c r="C9" s="11" t="s">
        <v>108</v>
      </c>
      <c r="D9" s="77">
        <v>13.989936695712302</v>
      </c>
      <c r="F9" s="77">
        <v>78.368490352076293</v>
      </c>
      <c r="H9" s="77">
        <v>7.641572952211388</v>
      </c>
      <c r="I9" s="10" t="s">
        <v>4</v>
      </c>
      <c r="J9" s="77" t="s">
        <v>12</v>
      </c>
    </row>
    <row r="10" spans="2:11" ht="15" customHeight="1" x14ac:dyDescent="0.25">
      <c r="B10" s="11"/>
      <c r="C10" s="11" t="s">
        <v>109</v>
      </c>
      <c r="D10" s="77" t="s">
        <v>12</v>
      </c>
      <c r="F10" s="77">
        <v>83.60941439645913</v>
      </c>
      <c r="G10" s="10" t="s">
        <v>4</v>
      </c>
      <c r="H10" s="77" t="s">
        <v>12</v>
      </c>
      <c r="J10" s="77" t="s">
        <v>12</v>
      </c>
    </row>
    <row r="11" spans="2:11" s="8" customFormat="1" ht="15" customHeight="1" thickBot="1" x14ac:dyDescent="0.3">
      <c r="B11" s="90" t="s">
        <v>13</v>
      </c>
      <c r="C11" s="90"/>
      <c r="D11" s="160"/>
      <c r="E11" s="162"/>
      <c r="F11" s="160"/>
      <c r="G11" s="162"/>
      <c r="H11" s="160"/>
      <c r="I11" s="162"/>
      <c r="J11" s="160"/>
      <c r="K11" s="162"/>
    </row>
    <row r="12" spans="2:11" ht="15" customHeight="1" x14ac:dyDescent="0.25">
      <c r="B12" s="11"/>
      <c r="C12" s="11"/>
    </row>
    <row r="13" spans="2:11" s="8" customFormat="1" ht="12" customHeight="1" x14ac:dyDescent="0.2">
      <c r="B13" s="91" t="s">
        <v>75</v>
      </c>
      <c r="C13" s="92"/>
      <c r="E13" s="21"/>
      <c r="G13" s="21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183</v>
      </c>
      <c r="C16" s="92"/>
      <c r="E16" s="21"/>
      <c r="G16" s="21"/>
    </row>
    <row r="17" spans="2:7" s="8" customFormat="1" ht="12" customHeight="1" x14ac:dyDescent="0.2">
      <c r="B17" s="91"/>
      <c r="C17" s="92"/>
      <c r="E17" s="21"/>
      <c r="G17" s="21"/>
    </row>
  </sheetData>
  <mergeCells count="9">
    <mergeCell ref="J3:K3"/>
    <mergeCell ref="J11:K11"/>
    <mergeCell ref="B14:K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F5AF-1963-4487-9BE3-23EDF61EF7CF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147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28.5" customHeight="1" thickBot="1" x14ac:dyDescent="0.3">
      <c r="B3" s="93"/>
      <c r="C3" s="93"/>
      <c r="D3" s="163" t="s">
        <v>44</v>
      </c>
      <c r="E3" s="164"/>
      <c r="F3" s="163" t="s">
        <v>43</v>
      </c>
      <c r="G3" s="164"/>
      <c r="H3" s="163" t="s">
        <v>69</v>
      </c>
      <c r="I3" s="164"/>
      <c r="J3" s="163" t="s">
        <v>70</v>
      </c>
      <c r="K3" s="164"/>
    </row>
    <row r="4" spans="2:11" ht="15" customHeight="1" x14ac:dyDescent="0.25">
      <c r="B4" s="13" t="s">
        <v>17</v>
      </c>
      <c r="C4" s="11"/>
      <c r="D4" s="42">
        <v>14.901611698470651</v>
      </c>
      <c r="F4" s="42">
        <v>3.5961037302373193</v>
      </c>
      <c r="H4" s="42">
        <v>2.0824614091479701</v>
      </c>
      <c r="J4" s="42">
        <v>7.4294254953248204</v>
      </c>
    </row>
    <row r="5" spans="2:11" ht="15" customHeight="1" x14ac:dyDescent="0.25">
      <c r="B5" s="13" t="s">
        <v>18</v>
      </c>
      <c r="C5" s="11"/>
      <c r="D5" s="77">
        <v>12.671309640571282</v>
      </c>
      <c r="F5" s="77">
        <v>2.6604034179722849</v>
      </c>
      <c r="H5" s="77">
        <v>1.4448332519660014</v>
      </c>
      <c r="J5" s="77">
        <v>7.4565833953274181</v>
      </c>
    </row>
    <row r="6" spans="2:11" ht="15" customHeight="1" x14ac:dyDescent="0.25">
      <c r="B6" s="11"/>
      <c r="C6" s="11" t="s">
        <v>105</v>
      </c>
      <c r="D6" s="77">
        <v>10.079729094375873</v>
      </c>
      <c r="F6" s="77">
        <v>3.219089204168875</v>
      </c>
      <c r="G6" s="10" t="s">
        <v>4</v>
      </c>
      <c r="H6" s="77">
        <v>1.9453800670478374</v>
      </c>
      <c r="I6" s="10" t="s">
        <v>4</v>
      </c>
      <c r="J6" s="77">
        <v>5.1152871969453582</v>
      </c>
    </row>
    <row r="7" spans="2:11" ht="15" customHeight="1" x14ac:dyDescent="0.25">
      <c r="B7" s="11"/>
      <c r="C7" s="11" t="s">
        <v>106</v>
      </c>
      <c r="D7" s="77">
        <v>3.8163659562900567</v>
      </c>
      <c r="E7" s="10" t="s">
        <v>4</v>
      </c>
      <c r="F7" s="77" t="s">
        <v>12</v>
      </c>
      <c r="H7" s="77" t="s">
        <v>12</v>
      </c>
      <c r="J7" s="77" t="s">
        <v>12</v>
      </c>
    </row>
    <row r="8" spans="2:11" ht="15" customHeight="1" x14ac:dyDescent="0.25">
      <c r="B8" s="11"/>
      <c r="C8" s="11" t="s">
        <v>107</v>
      </c>
      <c r="D8" s="77">
        <v>13.280581821952246</v>
      </c>
      <c r="F8" s="77">
        <v>3.2413520335440205</v>
      </c>
      <c r="G8" s="10" t="s">
        <v>4</v>
      </c>
      <c r="H8" s="77" t="s">
        <v>12</v>
      </c>
      <c r="J8" s="77">
        <v>7.6969767696301199</v>
      </c>
    </row>
    <row r="9" spans="2:11" ht="15" customHeight="1" x14ac:dyDescent="0.25">
      <c r="B9" s="11"/>
      <c r="C9" s="11" t="s">
        <v>108</v>
      </c>
      <c r="D9" s="77">
        <v>17.492135083679756</v>
      </c>
      <c r="F9" s="77">
        <v>3.4030662677811194</v>
      </c>
      <c r="H9" s="77">
        <v>2.1256799349925877</v>
      </c>
      <c r="J9" s="77">
        <v>10.809877930196084</v>
      </c>
    </row>
    <row r="10" spans="2:11" ht="15" customHeight="1" x14ac:dyDescent="0.25">
      <c r="B10" s="11"/>
      <c r="C10" s="11" t="s">
        <v>109</v>
      </c>
      <c r="D10" s="77">
        <v>8.8903858600779699</v>
      </c>
      <c r="E10" s="10" t="s">
        <v>4</v>
      </c>
      <c r="F10" s="77" t="s">
        <v>12</v>
      </c>
      <c r="H10" s="77" t="s">
        <v>12</v>
      </c>
      <c r="J10" s="77">
        <v>5.7498358424563216</v>
      </c>
      <c r="K10" s="10" t="s">
        <v>4</v>
      </c>
    </row>
    <row r="11" spans="2:11" s="8" customFormat="1" ht="15" customHeight="1" thickBot="1" x14ac:dyDescent="0.3">
      <c r="B11" s="90"/>
      <c r="C11" s="90"/>
      <c r="D11" s="160" t="s">
        <v>37</v>
      </c>
      <c r="E11" s="162"/>
      <c r="F11" s="160" t="s">
        <v>32</v>
      </c>
      <c r="G11" s="162"/>
      <c r="H11" s="160" t="s">
        <v>36</v>
      </c>
      <c r="I11" s="162"/>
      <c r="J11" s="160" t="s">
        <v>36</v>
      </c>
      <c r="K11" s="162"/>
    </row>
    <row r="12" spans="2:11" ht="15" customHeight="1" x14ac:dyDescent="0.25">
      <c r="B12" s="11"/>
      <c r="C12" s="11"/>
    </row>
    <row r="13" spans="2:11" s="8" customFormat="1" ht="12" customHeight="1" x14ac:dyDescent="0.2">
      <c r="B13" s="91" t="s">
        <v>87</v>
      </c>
      <c r="C13" s="92"/>
      <c r="E13" s="21"/>
      <c r="G13" s="21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9">
    <mergeCell ref="J3:K3"/>
    <mergeCell ref="J11:K11"/>
    <mergeCell ref="B14:K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34A1-5D80-4D83-B150-DEC5BB58FFE8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148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28.5" customHeight="1" thickBot="1" x14ac:dyDescent="0.3">
      <c r="B3" s="93"/>
      <c r="C3" s="93"/>
      <c r="D3" s="163" t="s">
        <v>44</v>
      </c>
      <c r="E3" s="164"/>
      <c r="F3" s="163" t="s">
        <v>43</v>
      </c>
      <c r="G3" s="164"/>
      <c r="H3" s="163" t="s">
        <v>69</v>
      </c>
      <c r="I3" s="164"/>
      <c r="J3" s="163" t="s">
        <v>70</v>
      </c>
      <c r="K3" s="164"/>
    </row>
    <row r="4" spans="2:11" ht="15" customHeight="1" x14ac:dyDescent="0.25">
      <c r="B4" s="13" t="s">
        <v>17</v>
      </c>
      <c r="C4" s="11"/>
      <c r="D4" s="42">
        <v>2.8676474043955422</v>
      </c>
      <c r="F4" s="42">
        <v>0.89387825528116471</v>
      </c>
      <c r="H4" s="42">
        <v>0.47073182003616304</v>
      </c>
      <c r="J4" s="42">
        <v>0.9689319000355977</v>
      </c>
    </row>
    <row r="5" spans="2:11" ht="15" customHeight="1" x14ac:dyDescent="0.25">
      <c r="B5" s="13" t="s">
        <v>18</v>
      </c>
      <c r="C5" s="11"/>
      <c r="D5" s="77">
        <v>4.1728829015048774</v>
      </c>
      <c r="F5" s="77">
        <v>0.92299773957842113</v>
      </c>
      <c r="H5" s="77">
        <v>0.5967125364077952</v>
      </c>
      <c r="I5" s="10" t="s">
        <v>4</v>
      </c>
      <c r="J5" s="77">
        <v>2.0308227690062375</v>
      </c>
    </row>
    <row r="6" spans="2:11" ht="15" customHeight="1" x14ac:dyDescent="0.25">
      <c r="B6" s="11"/>
      <c r="C6" s="11" t="s">
        <v>105</v>
      </c>
      <c r="D6" s="77">
        <v>4.0954519326520442</v>
      </c>
      <c r="E6" s="10" t="s">
        <v>4</v>
      </c>
      <c r="F6" s="77" t="s">
        <v>12</v>
      </c>
      <c r="H6" s="77" t="s">
        <v>12</v>
      </c>
      <c r="J6" s="77">
        <v>1.6566565343116524</v>
      </c>
      <c r="K6" s="10" t="s">
        <v>4</v>
      </c>
    </row>
    <row r="7" spans="2:11" ht="15" customHeight="1" x14ac:dyDescent="0.25">
      <c r="B7" s="11"/>
      <c r="C7" s="11" t="s">
        <v>106</v>
      </c>
      <c r="D7" s="77" t="s">
        <v>12</v>
      </c>
      <c r="F7" s="77" t="s">
        <v>12</v>
      </c>
      <c r="H7" s="77" t="s">
        <v>12</v>
      </c>
      <c r="J7" s="77" t="s">
        <v>12</v>
      </c>
    </row>
    <row r="8" spans="2:11" ht="15" customHeight="1" x14ac:dyDescent="0.25">
      <c r="B8" s="11"/>
      <c r="C8" s="11" t="s">
        <v>107</v>
      </c>
      <c r="D8" s="77">
        <v>3.3239831030365381</v>
      </c>
      <c r="E8" s="10" t="s">
        <v>4</v>
      </c>
      <c r="F8" s="77" t="s">
        <v>12</v>
      </c>
      <c r="H8" s="77" t="s">
        <v>12</v>
      </c>
      <c r="J8" s="77" t="s">
        <v>12</v>
      </c>
    </row>
    <row r="9" spans="2:11" ht="15" customHeight="1" x14ac:dyDescent="0.25">
      <c r="B9" s="11"/>
      <c r="C9" s="11" t="s">
        <v>108</v>
      </c>
      <c r="D9" s="77">
        <v>5.7932900751380672</v>
      </c>
      <c r="F9" s="77">
        <v>1.3250185752571266</v>
      </c>
      <c r="G9" s="10" t="s">
        <v>4</v>
      </c>
      <c r="H9" s="77">
        <v>1.0261064623071261</v>
      </c>
      <c r="I9" s="10" t="s">
        <v>4</v>
      </c>
      <c r="J9" s="77">
        <v>3.2021334476581753</v>
      </c>
    </row>
    <row r="10" spans="2:11" ht="15" customHeight="1" x14ac:dyDescent="0.25">
      <c r="B10" s="11"/>
      <c r="C10" s="11" t="s">
        <v>109</v>
      </c>
      <c r="D10" s="77" t="s">
        <v>12</v>
      </c>
      <c r="F10" s="77" t="s">
        <v>12</v>
      </c>
      <c r="H10" s="77" t="s">
        <v>12</v>
      </c>
      <c r="J10" s="77" t="s">
        <v>12</v>
      </c>
    </row>
    <row r="11" spans="2:11" s="8" customFormat="1" ht="15" customHeight="1" thickBot="1" x14ac:dyDescent="0.3">
      <c r="B11" s="90"/>
      <c r="C11" s="90"/>
      <c r="D11" s="160" t="s">
        <v>37</v>
      </c>
      <c r="E11" s="162"/>
      <c r="F11" s="160" t="s">
        <v>36</v>
      </c>
      <c r="G11" s="162"/>
      <c r="H11" s="160" t="s">
        <v>36</v>
      </c>
      <c r="I11" s="162"/>
      <c r="J11" s="160" t="s">
        <v>13</v>
      </c>
      <c r="K11" s="162"/>
    </row>
    <row r="12" spans="2:11" ht="15" customHeight="1" x14ac:dyDescent="0.25">
      <c r="B12" s="11"/>
      <c r="C12" s="11"/>
    </row>
    <row r="13" spans="2:11" s="8" customFormat="1" ht="12" customHeight="1" x14ac:dyDescent="0.2">
      <c r="B13" s="91" t="s">
        <v>87</v>
      </c>
      <c r="C13" s="92"/>
      <c r="E13" s="21"/>
      <c r="G13" s="21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9">
    <mergeCell ref="J3:K3"/>
    <mergeCell ref="J11:K11"/>
    <mergeCell ref="B14:K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3CA7-7ACD-4138-9A87-170F87DCCA4B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149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28.5" customHeight="1" thickBot="1" x14ac:dyDescent="0.3">
      <c r="B3" s="93"/>
      <c r="C3" s="93"/>
      <c r="D3" s="163" t="s">
        <v>44</v>
      </c>
      <c r="E3" s="164"/>
      <c r="F3" s="163" t="s">
        <v>43</v>
      </c>
      <c r="G3" s="164"/>
      <c r="H3" s="163" t="s">
        <v>69</v>
      </c>
      <c r="I3" s="164"/>
      <c r="J3" s="163" t="s">
        <v>70</v>
      </c>
      <c r="K3" s="164"/>
    </row>
    <row r="4" spans="2:11" ht="15" customHeight="1" x14ac:dyDescent="0.25">
      <c r="B4" s="13" t="s">
        <v>17</v>
      </c>
      <c r="C4" s="11"/>
      <c r="D4" s="42">
        <v>3.0560374466463336</v>
      </c>
      <c r="F4" s="42">
        <v>0.76406091317551894</v>
      </c>
      <c r="H4" s="42">
        <v>0.35535872968676357</v>
      </c>
      <c r="J4" s="42">
        <v>1.127780957612047</v>
      </c>
    </row>
    <row r="5" spans="2:11" ht="15" customHeight="1" x14ac:dyDescent="0.25">
      <c r="B5" s="13" t="s">
        <v>18</v>
      </c>
      <c r="C5" s="11"/>
      <c r="D5" s="77">
        <v>3.7739695047048558</v>
      </c>
      <c r="F5" s="77">
        <v>0.63513542181895088</v>
      </c>
      <c r="G5" s="10" t="s">
        <v>4</v>
      </c>
      <c r="H5" s="77">
        <v>0.32844890074154237</v>
      </c>
      <c r="I5" s="10" t="s">
        <v>4</v>
      </c>
      <c r="J5" s="77">
        <v>1.7453577415877535</v>
      </c>
    </row>
    <row r="6" spans="2:11" ht="15" customHeight="1" x14ac:dyDescent="0.25">
      <c r="B6" s="11"/>
      <c r="C6" s="11" t="s">
        <v>105</v>
      </c>
      <c r="D6" s="77">
        <v>2.5685149198398283</v>
      </c>
      <c r="E6" s="10" t="s">
        <v>4</v>
      </c>
      <c r="F6" s="77" t="s">
        <v>12</v>
      </c>
      <c r="H6" s="77" t="s">
        <v>12</v>
      </c>
      <c r="J6" s="77">
        <v>1.6542478107193197</v>
      </c>
      <c r="K6" s="10" t="s">
        <v>4</v>
      </c>
    </row>
    <row r="7" spans="2:11" ht="15" customHeight="1" x14ac:dyDescent="0.25">
      <c r="B7" s="11"/>
      <c r="C7" s="11" t="s">
        <v>106</v>
      </c>
      <c r="D7" s="77" t="s">
        <v>12</v>
      </c>
      <c r="F7" s="77" t="s">
        <v>12</v>
      </c>
      <c r="H7" s="77" t="s">
        <v>12</v>
      </c>
      <c r="J7" s="77" t="s">
        <v>12</v>
      </c>
    </row>
    <row r="8" spans="2:11" ht="15" customHeight="1" x14ac:dyDescent="0.25">
      <c r="B8" s="11"/>
      <c r="C8" s="11" t="s">
        <v>107</v>
      </c>
      <c r="D8" s="77">
        <v>3.3577216311940554</v>
      </c>
      <c r="E8" s="10" t="s">
        <v>4</v>
      </c>
      <c r="F8" s="77" t="s">
        <v>12</v>
      </c>
      <c r="H8" s="77" t="s">
        <v>12</v>
      </c>
      <c r="J8" s="77">
        <v>2.2484853641012923</v>
      </c>
      <c r="K8" s="10" t="s">
        <v>4</v>
      </c>
    </row>
    <row r="9" spans="2:11" ht="15" customHeight="1" x14ac:dyDescent="0.25">
      <c r="B9" s="11"/>
      <c r="C9" s="11" t="s">
        <v>108</v>
      </c>
      <c r="D9" s="77">
        <v>5.6646893937170848</v>
      </c>
      <c r="F9" s="77">
        <v>0.83049453676145379</v>
      </c>
      <c r="G9" s="10" t="s">
        <v>4</v>
      </c>
      <c r="H9" s="77" t="s">
        <v>12</v>
      </c>
      <c r="J9" s="77">
        <v>2.491232874267963</v>
      </c>
    </row>
    <row r="10" spans="2:11" ht="15" customHeight="1" x14ac:dyDescent="0.25">
      <c r="B10" s="11"/>
      <c r="C10" s="11" t="s">
        <v>109</v>
      </c>
      <c r="D10" s="77" t="s">
        <v>12</v>
      </c>
      <c r="F10" s="77" t="s">
        <v>12</v>
      </c>
      <c r="H10" s="77" t="s">
        <v>12</v>
      </c>
      <c r="J10" s="77" t="s">
        <v>12</v>
      </c>
    </row>
    <row r="11" spans="2:11" s="8" customFormat="1" ht="15" customHeight="1" thickBot="1" x14ac:dyDescent="0.3">
      <c r="B11" s="90"/>
      <c r="C11" s="90"/>
      <c r="D11" s="160" t="s">
        <v>36</v>
      </c>
      <c r="E11" s="162"/>
      <c r="F11" s="160" t="s">
        <v>36</v>
      </c>
      <c r="G11" s="162"/>
      <c r="H11" s="160" t="s">
        <v>36</v>
      </c>
      <c r="I11" s="162"/>
      <c r="J11" s="160" t="s">
        <v>32</v>
      </c>
      <c r="K11" s="162"/>
    </row>
    <row r="12" spans="2:11" ht="15" customHeight="1" x14ac:dyDescent="0.25">
      <c r="B12" s="11"/>
      <c r="C12" s="11"/>
    </row>
    <row r="13" spans="2:11" s="8" customFormat="1" ht="12" customHeight="1" x14ac:dyDescent="0.2">
      <c r="B13" s="91" t="s">
        <v>87</v>
      </c>
      <c r="C13" s="92"/>
      <c r="E13" s="21"/>
      <c r="G13" s="21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9">
    <mergeCell ref="J3:K3"/>
    <mergeCell ref="J11:K11"/>
    <mergeCell ref="B14:K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E207-820E-4148-8786-F32613EE30AA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150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28.5" customHeight="1" thickBot="1" x14ac:dyDescent="0.3">
      <c r="B3" s="93"/>
      <c r="C3" s="93"/>
      <c r="D3" s="163" t="s">
        <v>44</v>
      </c>
      <c r="E3" s="164"/>
      <c r="F3" s="163" t="s">
        <v>43</v>
      </c>
      <c r="G3" s="164"/>
      <c r="H3" s="163" t="s">
        <v>69</v>
      </c>
      <c r="I3" s="164"/>
      <c r="J3" s="163" t="s">
        <v>70</v>
      </c>
      <c r="K3" s="164"/>
    </row>
    <row r="4" spans="2:11" ht="15" customHeight="1" x14ac:dyDescent="0.25">
      <c r="B4" s="13" t="s">
        <v>17</v>
      </c>
      <c r="C4" s="11"/>
      <c r="D4" s="42">
        <v>13.152497459405986</v>
      </c>
      <c r="F4" s="42">
        <v>2.8083497040538639</v>
      </c>
      <c r="H4" s="42">
        <v>1.5799474742894741</v>
      </c>
      <c r="J4" s="42">
        <v>6.6463648565750466</v>
      </c>
    </row>
    <row r="5" spans="2:11" ht="15" customHeight="1" x14ac:dyDescent="0.25">
      <c r="B5" s="13" t="s">
        <v>18</v>
      </c>
      <c r="C5" s="11"/>
      <c r="D5" s="77">
        <v>10.660184320423816</v>
      </c>
      <c r="F5" s="77">
        <v>1.810029901931578</v>
      </c>
      <c r="H5" s="77">
        <v>0.82170397915929994</v>
      </c>
      <c r="I5" s="10" t="s">
        <v>4</v>
      </c>
      <c r="J5" s="77">
        <v>6.5407762035746861</v>
      </c>
    </row>
    <row r="6" spans="2:11" ht="15" customHeight="1" x14ac:dyDescent="0.25">
      <c r="B6" s="11"/>
      <c r="C6" s="11" t="s">
        <v>105</v>
      </c>
      <c r="D6" s="77">
        <v>8.5831157940327021</v>
      </c>
      <c r="F6" s="77">
        <v>2.7101670074723518</v>
      </c>
      <c r="G6" s="10" t="s">
        <v>4</v>
      </c>
      <c r="H6" s="77">
        <v>1.6414837167166856</v>
      </c>
      <c r="I6" s="10" t="s">
        <v>4</v>
      </c>
      <c r="J6" s="77">
        <v>3.9489339982906335</v>
      </c>
      <c r="K6" s="10" t="s">
        <v>4</v>
      </c>
    </row>
    <row r="7" spans="2:11" ht="15" customHeight="1" x14ac:dyDescent="0.25">
      <c r="B7" s="11"/>
      <c r="C7" s="11" t="s">
        <v>106</v>
      </c>
      <c r="D7" s="77">
        <v>2.1537484999863277</v>
      </c>
      <c r="E7" s="10" t="s">
        <v>4</v>
      </c>
      <c r="F7" s="77" t="s">
        <v>12</v>
      </c>
      <c r="H7" s="77" t="s">
        <v>12</v>
      </c>
      <c r="J7" s="77" t="s">
        <v>12</v>
      </c>
    </row>
    <row r="8" spans="2:11" ht="15" customHeight="1" x14ac:dyDescent="0.25">
      <c r="B8" s="11"/>
      <c r="C8" s="11" t="s">
        <v>107</v>
      </c>
      <c r="D8" s="77">
        <v>11.44643126839512</v>
      </c>
      <c r="F8" s="77">
        <v>1.9874802011661463</v>
      </c>
      <c r="G8" s="10" t="s">
        <v>4</v>
      </c>
      <c r="H8" s="77" t="s">
        <v>12</v>
      </c>
      <c r="J8" s="77">
        <v>6.9193924232691062</v>
      </c>
    </row>
    <row r="9" spans="2:11" ht="15" customHeight="1" x14ac:dyDescent="0.25">
      <c r="B9" s="11"/>
      <c r="C9" s="11" t="s">
        <v>108</v>
      </c>
      <c r="D9" s="77">
        <v>15.12111997380752</v>
      </c>
      <c r="F9" s="77">
        <v>2.1810923741241086</v>
      </c>
      <c r="H9" s="77">
        <v>0.93619564144941803</v>
      </c>
      <c r="I9" s="10" t="s">
        <v>4</v>
      </c>
      <c r="J9" s="77">
        <v>9.9608127620142142</v>
      </c>
    </row>
    <row r="10" spans="2:11" ht="15" customHeight="1" x14ac:dyDescent="0.25">
      <c r="B10" s="11"/>
      <c r="C10" s="11" t="s">
        <v>109</v>
      </c>
      <c r="D10" s="77">
        <v>6.5857842081004874</v>
      </c>
      <c r="E10" s="10" t="s">
        <v>4</v>
      </c>
      <c r="F10" s="77" t="s">
        <v>12</v>
      </c>
      <c r="H10" s="77" t="s">
        <v>12</v>
      </c>
      <c r="J10" s="77">
        <v>4.0256060651299874</v>
      </c>
      <c r="K10" s="10" t="s">
        <v>4</v>
      </c>
    </row>
    <row r="11" spans="2:11" s="8" customFormat="1" ht="15" customHeight="1" thickBot="1" x14ac:dyDescent="0.3">
      <c r="B11" s="90"/>
      <c r="C11" s="90"/>
      <c r="D11" s="160" t="s">
        <v>37</v>
      </c>
      <c r="E11" s="162"/>
      <c r="F11" s="160" t="s">
        <v>32</v>
      </c>
      <c r="G11" s="162"/>
      <c r="H11" s="160" t="s">
        <v>32</v>
      </c>
      <c r="I11" s="162"/>
      <c r="J11" s="160" t="s">
        <v>36</v>
      </c>
      <c r="K11" s="162"/>
    </row>
    <row r="12" spans="2:11" ht="15" customHeight="1" x14ac:dyDescent="0.25">
      <c r="B12" s="11"/>
      <c r="C12" s="11"/>
    </row>
    <row r="13" spans="2:11" s="8" customFormat="1" ht="12" customHeight="1" x14ac:dyDescent="0.2">
      <c r="B13" s="91" t="s">
        <v>87</v>
      </c>
      <c r="C13" s="92"/>
      <c r="E13" s="21"/>
      <c r="G13" s="21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9">
    <mergeCell ref="J3:K3"/>
    <mergeCell ref="J11:K11"/>
    <mergeCell ref="B14:K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2D21-1066-4F77-A303-5D7102F59880}">
  <dimension ref="B1:P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24.140625" style="9" customWidth="1"/>
    <col min="3" max="3" width="5.7109375" style="9" customWidth="1"/>
    <col min="4" max="4" width="3.5703125" style="10" customWidth="1"/>
    <col min="5" max="5" width="5.7109375" style="9" customWidth="1"/>
    <col min="6" max="6" width="3.5703125" style="10" customWidth="1"/>
    <col min="7" max="7" width="8.7109375" style="9" customWidth="1"/>
    <col min="8" max="8" width="5.7109375" style="9" customWidth="1"/>
    <col min="9" max="9" width="3.5703125" style="10" customWidth="1"/>
    <col min="10" max="10" width="8.7109375" style="9" customWidth="1"/>
    <col min="11" max="11" width="5.7109375" style="9" customWidth="1"/>
    <col min="12" max="12" width="3.5703125" style="10" customWidth="1"/>
    <col min="13" max="13" width="5.7109375" style="9" customWidth="1"/>
    <col min="14" max="14" width="3.5703125" style="10" customWidth="1"/>
    <col min="15" max="15" width="5.7109375" style="9" customWidth="1"/>
    <col min="16" max="16" width="3.5703125" style="10" customWidth="1"/>
    <col min="17" max="16384" width="11.42578125" style="9"/>
  </cols>
  <sheetData>
    <row r="1" spans="2:16" ht="15.75" customHeight="1" x14ac:dyDescent="0.25">
      <c r="B1" s="20" t="s">
        <v>151</v>
      </c>
    </row>
    <row r="2" spans="2:16" ht="15" customHeight="1" thickBot="1" x14ac:dyDescent="0.3"/>
    <row r="3" spans="2:16" ht="28.5" customHeight="1" x14ac:dyDescent="0.25">
      <c r="B3" s="45"/>
      <c r="C3" s="169" t="s">
        <v>89</v>
      </c>
      <c r="D3" s="170"/>
      <c r="E3" s="170"/>
      <c r="F3" s="170"/>
      <c r="G3" s="141" t="s">
        <v>90</v>
      </c>
      <c r="H3" s="142"/>
      <c r="I3" s="142"/>
      <c r="J3" s="169" t="s">
        <v>91</v>
      </c>
      <c r="K3" s="170"/>
      <c r="L3" s="170"/>
      <c r="M3" s="171" t="s">
        <v>212</v>
      </c>
      <c r="N3" s="172"/>
      <c r="O3" s="172"/>
      <c r="P3" s="172"/>
    </row>
    <row r="4" spans="2:16" ht="15" customHeight="1" thickBot="1" x14ac:dyDescent="0.3">
      <c r="B4" s="30"/>
      <c r="C4" s="167" t="s">
        <v>17</v>
      </c>
      <c r="D4" s="168"/>
      <c r="E4" s="167" t="s">
        <v>18</v>
      </c>
      <c r="F4" s="168"/>
      <c r="G4" s="101" t="s">
        <v>17</v>
      </c>
      <c r="H4" s="167" t="s">
        <v>18</v>
      </c>
      <c r="I4" s="168"/>
      <c r="J4" s="101" t="s">
        <v>17</v>
      </c>
      <c r="K4" s="167" t="s">
        <v>18</v>
      </c>
      <c r="L4" s="168"/>
      <c r="M4" s="167" t="s">
        <v>17</v>
      </c>
      <c r="N4" s="168"/>
      <c r="O4" s="167" t="s">
        <v>18</v>
      </c>
      <c r="P4" s="168"/>
    </row>
    <row r="5" spans="2:16" ht="15" customHeight="1" x14ac:dyDescent="0.25">
      <c r="B5" s="22" t="s">
        <v>79</v>
      </c>
      <c r="C5" s="105">
        <v>14.923464987315157</v>
      </c>
      <c r="D5" s="100"/>
      <c r="E5" s="105">
        <v>34.346731346443285</v>
      </c>
      <c r="F5" s="100"/>
      <c r="G5" s="106">
        <v>18.124707171732446</v>
      </c>
      <c r="H5" s="105">
        <v>36.752038143320299</v>
      </c>
      <c r="I5" s="100"/>
      <c r="J5" s="106">
        <v>12.415395840905248</v>
      </c>
      <c r="K5" s="105">
        <v>35.374369378332034</v>
      </c>
      <c r="L5" s="100"/>
      <c r="M5" s="105">
        <v>14.963028795051105</v>
      </c>
      <c r="N5" s="100"/>
      <c r="O5" s="105">
        <v>36.287427200320202</v>
      </c>
      <c r="P5" s="100"/>
    </row>
    <row r="6" spans="2:16" ht="15" customHeight="1" x14ac:dyDescent="0.25">
      <c r="B6" s="22" t="s">
        <v>76</v>
      </c>
      <c r="C6" s="102">
        <v>0.61989025869815262</v>
      </c>
      <c r="D6" s="10" t="s">
        <v>4</v>
      </c>
      <c r="E6" s="102">
        <v>2.1356853761196879</v>
      </c>
      <c r="F6" s="10" t="s">
        <v>4</v>
      </c>
      <c r="G6" s="107" t="s">
        <v>12</v>
      </c>
      <c r="H6" s="110" t="s">
        <v>12</v>
      </c>
      <c r="J6" s="107" t="s">
        <v>12</v>
      </c>
      <c r="K6" s="110" t="s">
        <v>12</v>
      </c>
      <c r="M6" s="102">
        <v>0.69936827438242943</v>
      </c>
      <c r="N6" s="10" t="s">
        <v>4</v>
      </c>
      <c r="O6" s="102">
        <v>2.4866451781344572</v>
      </c>
      <c r="P6" s="10" t="s">
        <v>4</v>
      </c>
    </row>
    <row r="7" spans="2:16" ht="15" customHeight="1" x14ac:dyDescent="0.25">
      <c r="B7" s="23" t="s">
        <v>77</v>
      </c>
      <c r="C7" s="102">
        <v>55.905118964603936</v>
      </c>
      <c r="E7" s="102">
        <v>47.725998196777688</v>
      </c>
      <c r="G7" s="108">
        <v>69.38951800634166</v>
      </c>
      <c r="H7" s="102">
        <v>44.312426761102103</v>
      </c>
      <c r="J7" s="108">
        <v>71.737704535591689</v>
      </c>
      <c r="K7" s="102">
        <v>47.810764866654523</v>
      </c>
      <c r="M7" s="102">
        <v>49.812482330128823</v>
      </c>
      <c r="O7" s="102">
        <v>42.292853242048253</v>
      </c>
    </row>
    <row r="8" spans="2:16" ht="15" customHeight="1" x14ac:dyDescent="0.25">
      <c r="B8" s="23" t="s">
        <v>78</v>
      </c>
      <c r="C8" s="102">
        <v>1.9224675331381522</v>
      </c>
      <c r="E8" s="110" t="s">
        <v>12</v>
      </c>
      <c r="G8" s="107" t="s">
        <v>12</v>
      </c>
      <c r="H8" s="110" t="s">
        <v>12</v>
      </c>
      <c r="J8" s="107" t="s">
        <v>12</v>
      </c>
      <c r="K8" s="110" t="s">
        <v>12</v>
      </c>
      <c r="M8" s="102">
        <v>2.0567934237566652</v>
      </c>
      <c r="O8" s="110" t="s">
        <v>12</v>
      </c>
    </row>
    <row r="9" spans="2:16" ht="15" customHeight="1" x14ac:dyDescent="0.25">
      <c r="B9" s="23" t="s">
        <v>80</v>
      </c>
      <c r="C9" s="102">
        <v>46.220713210723815</v>
      </c>
      <c r="E9" s="102">
        <v>31.231694874988946</v>
      </c>
      <c r="G9" s="108">
        <v>11.579886792468336</v>
      </c>
      <c r="H9" s="102">
        <v>13.025079771430924</v>
      </c>
      <c r="I9" s="10" t="s">
        <v>4</v>
      </c>
      <c r="J9" s="108">
        <v>24.89279354710197</v>
      </c>
      <c r="K9" s="102">
        <v>11.762263124287134</v>
      </c>
      <c r="L9" s="10" t="s">
        <v>4</v>
      </c>
      <c r="M9" s="102">
        <v>49.257932789708612</v>
      </c>
      <c r="O9" s="102">
        <v>32.759144203318797</v>
      </c>
    </row>
    <row r="10" spans="2:16" ht="15" customHeight="1" thickBot="1" x14ac:dyDescent="0.3">
      <c r="B10" s="99" t="s">
        <v>186</v>
      </c>
      <c r="C10" s="104">
        <v>0.67397146361451754</v>
      </c>
      <c r="D10" s="32" t="s">
        <v>4</v>
      </c>
      <c r="E10" s="111" t="s">
        <v>12</v>
      </c>
      <c r="F10" s="32"/>
      <c r="G10" s="109" t="s">
        <v>12</v>
      </c>
      <c r="H10" s="111" t="s">
        <v>12</v>
      </c>
      <c r="I10" s="32"/>
      <c r="J10" s="109" t="s">
        <v>12</v>
      </c>
      <c r="K10" s="111" t="s">
        <v>12</v>
      </c>
      <c r="L10" s="32"/>
      <c r="M10" s="104">
        <v>0.76038339508833164</v>
      </c>
      <c r="N10" s="32" t="s">
        <v>4</v>
      </c>
      <c r="O10" s="111" t="s">
        <v>12</v>
      </c>
      <c r="P10" s="32"/>
    </row>
    <row r="11" spans="2:16" ht="15" customHeight="1" x14ac:dyDescent="0.25">
      <c r="B11" s="5"/>
      <c r="C11" s="19"/>
      <c r="E11" s="18"/>
      <c r="G11" s="19"/>
      <c r="H11" s="18"/>
      <c r="J11" s="18"/>
      <c r="K11" s="18"/>
      <c r="M11" s="18"/>
      <c r="O11" s="18"/>
    </row>
    <row r="12" spans="2:16" ht="48" customHeight="1" x14ac:dyDescent="0.25">
      <c r="B12" s="159" t="s">
        <v>190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</row>
    <row r="13" spans="2:16" ht="23.25" customHeight="1" x14ac:dyDescent="0.25">
      <c r="B13" s="159" t="s">
        <v>38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</row>
    <row r="14" spans="2:16" ht="12" customHeight="1" x14ac:dyDescent="0.25">
      <c r="B14" s="1" t="s">
        <v>39</v>
      </c>
      <c r="C14" s="19"/>
      <c r="E14" s="18"/>
      <c r="G14" s="19"/>
      <c r="H14" s="18"/>
      <c r="J14" s="18"/>
      <c r="K14" s="18"/>
      <c r="M14" s="18"/>
      <c r="O14" s="18"/>
    </row>
    <row r="15" spans="2:16" ht="12" customHeight="1" x14ac:dyDescent="0.25">
      <c r="B15" s="1" t="s">
        <v>67</v>
      </c>
      <c r="C15" s="19"/>
      <c r="E15" s="18"/>
      <c r="G15" s="19"/>
      <c r="H15" s="18"/>
      <c r="J15" s="18"/>
      <c r="K15" s="18"/>
      <c r="M15" s="18"/>
      <c r="O15" s="18"/>
    </row>
    <row r="16" spans="2:16" ht="12" customHeight="1" x14ac:dyDescent="0.25">
      <c r="B16" s="1"/>
      <c r="C16" s="19"/>
      <c r="E16" s="18"/>
      <c r="G16" s="19"/>
      <c r="H16" s="18"/>
      <c r="J16" s="18"/>
      <c r="K16" s="18"/>
      <c r="M16" s="18"/>
      <c r="O16" s="18"/>
    </row>
    <row r="17" spans="3:15" ht="15" customHeight="1" x14ac:dyDescent="0.25">
      <c r="C17" s="19"/>
      <c r="E17" s="18"/>
      <c r="G17" s="19"/>
      <c r="H17" s="18"/>
      <c r="J17" s="18"/>
      <c r="K17" s="18"/>
      <c r="M17" s="18"/>
      <c r="O17" s="18"/>
    </row>
  </sheetData>
  <mergeCells count="12">
    <mergeCell ref="M4:N4"/>
    <mergeCell ref="O4:P4"/>
    <mergeCell ref="B12:P12"/>
    <mergeCell ref="B13:P13"/>
    <mergeCell ref="C3:F3"/>
    <mergeCell ref="G3:I3"/>
    <mergeCell ref="J3:L3"/>
    <mergeCell ref="M3:P3"/>
    <mergeCell ref="C4:D4"/>
    <mergeCell ref="E4:F4"/>
    <mergeCell ref="H4:I4"/>
    <mergeCell ref="K4:L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9D20-9F21-42E8-9DF1-9EE74E7BB5B8}">
  <dimension ref="B1:N22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2.42578125" style="9" customWidth="1"/>
    <col min="3" max="3" width="5.7109375" style="9" customWidth="1"/>
    <col min="4" max="4" width="3.5703125" style="10" customWidth="1"/>
    <col min="5" max="5" width="5.7109375" style="9" customWidth="1"/>
    <col min="6" max="6" width="3.5703125" style="10" customWidth="1"/>
    <col min="7" max="7" width="5.7109375" style="9" customWidth="1"/>
    <col min="8" max="8" width="3.5703125" style="10" customWidth="1"/>
    <col min="9" max="9" width="5.7109375" style="9" customWidth="1"/>
    <col min="10" max="10" width="3.5703125" style="10" customWidth="1"/>
    <col min="11" max="11" width="5.7109375" style="9" customWidth="1"/>
    <col min="12" max="12" width="3.5703125" style="10" customWidth="1"/>
    <col min="13" max="13" width="5.7109375" style="9" customWidth="1"/>
    <col min="14" max="14" width="3.5703125" style="10" customWidth="1"/>
    <col min="15" max="16384" width="11.42578125" style="9"/>
  </cols>
  <sheetData>
    <row r="1" spans="2:14" ht="15.75" customHeight="1" x14ac:dyDescent="0.25">
      <c r="B1" s="20" t="s">
        <v>165</v>
      </c>
    </row>
    <row r="2" spans="2:14" ht="15" customHeight="1" thickBot="1" x14ac:dyDescent="0.3"/>
    <row r="3" spans="2:14" ht="28.5" customHeight="1" x14ac:dyDescent="0.25">
      <c r="B3" s="45"/>
      <c r="C3" s="141" t="s">
        <v>162</v>
      </c>
      <c r="D3" s="142"/>
      <c r="E3" s="142"/>
      <c r="F3" s="142"/>
      <c r="G3" s="141" t="s">
        <v>163</v>
      </c>
      <c r="H3" s="142"/>
      <c r="I3" s="142"/>
      <c r="J3" s="142"/>
      <c r="K3" s="169" t="s">
        <v>164</v>
      </c>
      <c r="L3" s="170"/>
      <c r="M3" s="170"/>
      <c r="N3" s="170"/>
    </row>
    <row r="4" spans="2:14" ht="15" customHeight="1" thickBot="1" x14ac:dyDescent="0.3">
      <c r="B4" s="30"/>
      <c r="C4" s="167" t="s">
        <v>17</v>
      </c>
      <c r="D4" s="168"/>
      <c r="E4" s="167" t="s">
        <v>18</v>
      </c>
      <c r="F4" s="168"/>
      <c r="G4" s="167" t="s">
        <v>17</v>
      </c>
      <c r="H4" s="168"/>
      <c r="I4" s="167" t="s">
        <v>18</v>
      </c>
      <c r="J4" s="168"/>
      <c r="K4" s="167" t="s">
        <v>17</v>
      </c>
      <c r="L4" s="168"/>
      <c r="M4" s="167" t="s">
        <v>18</v>
      </c>
      <c r="N4" s="168"/>
    </row>
    <row r="5" spans="2:14" ht="28.5" customHeight="1" x14ac:dyDescent="0.25">
      <c r="B5" s="22" t="s">
        <v>152</v>
      </c>
      <c r="C5" s="102">
        <v>65.337115016964532</v>
      </c>
      <c r="E5" s="102">
        <v>77.114278406172645</v>
      </c>
      <c r="G5" s="102">
        <v>46.289826320110286</v>
      </c>
      <c r="I5" s="102">
        <v>68.652835617773562</v>
      </c>
      <c r="K5" s="102">
        <v>29.31882128929756</v>
      </c>
      <c r="M5" s="102">
        <v>55.410223543656159</v>
      </c>
    </row>
    <row r="6" spans="2:14" ht="28.5" customHeight="1" x14ac:dyDescent="0.25">
      <c r="B6" s="22" t="s">
        <v>153</v>
      </c>
      <c r="C6" s="102">
        <v>4.1500054355793647</v>
      </c>
      <c r="D6" s="10" t="s">
        <v>4</v>
      </c>
      <c r="E6" s="103" t="s">
        <v>12</v>
      </c>
      <c r="G6" s="102">
        <v>4.5927584216888349</v>
      </c>
      <c r="H6" s="10" t="s">
        <v>4</v>
      </c>
      <c r="I6" s="103" t="s">
        <v>12</v>
      </c>
      <c r="K6" s="102">
        <v>10.863952207415652</v>
      </c>
      <c r="M6" s="102">
        <v>7.5581243118394399</v>
      </c>
      <c r="N6" s="10" t="s">
        <v>4</v>
      </c>
    </row>
    <row r="7" spans="2:14" ht="15" customHeight="1" x14ac:dyDescent="0.25">
      <c r="B7" s="23" t="s">
        <v>154</v>
      </c>
      <c r="C7" s="103" t="s">
        <v>12</v>
      </c>
      <c r="E7" s="103" t="s">
        <v>12</v>
      </c>
      <c r="G7" s="102">
        <v>2.142291107833568</v>
      </c>
      <c r="H7" s="10" t="s">
        <v>4</v>
      </c>
      <c r="I7" s="103" t="s">
        <v>12</v>
      </c>
      <c r="K7" s="102">
        <v>17.653461741073997</v>
      </c>
      <c r="M7" s="102">
        <v>12.725314183928727</v>
      </c>
    </row>
    <row r="8" spans="2:14" ht="15" customHeight="1" x14ac:dyDescent="0.25">
      <c r="B8" s="23" t="s">
        <v>155</v>
      </c>
      <c r="C8" s="103" t="s">
        <v>12</v>
      </c>
      <c r="E8" s="103" t="s">
        <v>12</v>
      </c>
      <c r="G8" s="102">
        <v>5.7174598595833173</v>
      </c>
      <c r="H8" s="10" t="s">
        <v>4</v>
      </c>
      <c r="I8" s="103" t="s">
        <v>12</v>
      </c>
      <c r="K8" s="102">
        <v>4.9403438395287269</v>
      </c>
      <c r="M8" s="102">
        <v>5.6634914189750436</v>
      </c>
      <c r="N8" s="10" t="s">
        <v>4</v>
      </c>
    </row>
    <row r="9" spans="2:14" ht="15" customHeight="1" x14ac:dyDescent="0.25">
      <c r="B9" s="23" t="s">
        <v>156</v>
      </c>
      <c r="C9" s="102">
        <v>3.0679025528644455</v>
      </c>
      <c r="D9" s="10" t="s">
        <v>4</v>
      </c>
      <c r="E9" s="103" t="s">
        <v>12</v>
      </c>
      <c r="G9" s="102">
        <v>3.1958017270356214</v>
      </c>
      <c r="H9" s="10" t="s">
        <v>4</v>
      </c>
      <c r="I9" s="103" t="s">
        <v>12</v>
      </c>
      <c r="K9" s="102">
        <v>3.6052696266792612</v>
      </c>
      <c r="M9" s="103" t="s">
        <v>12</v>
      </c>
    </row>
    <row r="10" spans="2:14" ht="28.5" customHeight="1" x14ac:dyDescent="0.25">
      <c r="B10" s="22" t="s">
        <v>157</v>
      </c>
      <c r="C10" s="103" t="s">
        <v>12</v>
      </c>
      <c r="E10" s="103" t="s">
        <v>12</v>
      </c>
      <c r="G10" s="103" t="s">
        <v>12</v>
      </c>
      <c r="I10" s="103" t="s">
        <v>12</v>
      </c>
      <c r="K10" s="102">
        <v>1.2104299995707148</v>
      </c>
      <c r="L10" s="10" t="s">
        <v>4</v>
      </c>
      <c r="M10" s="103" t="s">
        <v>12</v>
      </c>
    </row>
    <row r="11" spans="2:14" ht="15" customHeight="1" x14ac:dyDescent="0.25">
      <c r="B11" s="23" t="s">
        <v>175</v>
      </c>
      <c r="C11" s="102">
        <v>14.425131466889654</v>
      </c>
      <c r="E11" s="103" t="s">
        <v>12</v>
      </c>
      <c r="G11" s="102">
        <v>21.93720358889863</v>
      </c>
      <c r="I11" s="102">
        <v>7.5678808748325981</v>
      </c>
      <c r="J11" s="10" t="s">
        <v>4</v>
      </c>
      <c r="K11" s="102">
        <v>38.696290720801422</v>
      </c>
      <c r="M11" s="102">
        <v>23.268896504962321</v>
      </c>
    </row>
    <row r="12" spans="2:14" ht="15" customHeight="1" x14ac:dyDescent="0.25">
      <c r="B12" s="23" t="s">
        <v>158</v>
      </c>
      <c r="C12" s="103" t="s">
        <v>12</v>
      </c>
      <c r="E12" s="103" t="s">
        <v>12</v>
      </c>
      <c r="G12" s="102">
        <v>2.3092483086094058</v>
      </c>
      <c r="H12" s="10" t="s">
        <v>4</v>
      </c>
      <c r="I12" s="103" t="s">
        <v>12</v>
      </c>
      <c r="K12" s="102">
        <v>3.2427185716106837</v>
      </c>
      <c r="M12" s="103" t="s">
        <v>12</v>
      </c>
    </row>
    <row r="13" spans="2:14" ht="28.5" customHeight="1" x14ac:dyDescent="0.25">
      <c r="B13" s="22" t="s">
        <v>159</v>
      </c>
      <c r="C13" s="102">
        <v>18.231614214546667</v>
      </c>
      <c r="E13" s="102">
        <v>11.078922944874545</v>
      </c>
      <c r="F13" s="10" t="s">
        <v>4</v>
      </c>
      <c r="G13" s="102">
        <v>26.432022669810205</v>
      </c>
      <c r="I13" s="102">
        <v>15.544406544727801</v>
      </c>
      <c r="J13" s="10" t="s">
        <v>4</v>
      </c>
      <c r="K13" s="102">
        <v>23.720802903900733</v>
      </c>
      <c r="M13" s="102">
        <v>18.731842799924912</v>
      </c>
    </row>
    <row r="14" spans="2:14" ht="15" customHeight="1" x14ac:dyDescent="0.25">
      <c r="B14" s="23" t="s">
        <v>160</v>
      </c>
      <c r="C14" s="103" t="s">
        <v>173</v>
      </c>
      <c r="E14" s="103" t="s">
        <v>173</v>
      </c>
      <c r="G14" s="103" t="s">
        <v>173</v>
      </c>
      <c r="I14" s="103" t="s">
        <v>173</v>
      </c>
      <c r="K14" s="102">
        <v>2.7252398245174336</v>
      </c>
      <c r="M14" s="103" t="s">
        <v>12</v>
      </c>
    </row>
    <row r="15" spans="2:14" ht="15" customHeight="1" thickBot="1" x14ac:dyDescent="0.3">
      <c r="B15" s="99" t="s">
        <v>161</v>
      </c>
      <c r="C15" s="104">
        <v>13.179284233530403</v>
      </c>
      <c r="D15" s="32"/>
      <c r="E15" s="104">
        <v>6.9313416718865763</v>
      </c>
      <c r="F15" s="32" t="s">
        <v>4</v>
      </c>
      <c r="G15" s="104">
        <v>12.309502965296305</v>
      </c>
      <c r="H15" s="32"/>
      <c r="I15" s="104">
        <v>20.30385392807375</v>
      </c>
      <c r="J15" s="32" t="s">
        <v>4</v>
      </c>
      <c r="K15" s="104">
        <v>8.0309011141876407</v>
      </c>
      <c r="L15" s="32"/>
      <c r="M15" s="104">
        <v>9.3916116842295025</v>
      </c>
      <c r="N15" s="32"/>
    </row>
    <row r="16" spans="2:14" ht="15" customHeight="1" x14ac:dyDescent="0.25">
      <c r="B16" s="5"/>
      <c r="C16" s="19"/>
      <c r="E16" s="18"/>
      <c r="G16" s="18"/>
      <c r="I16" s="18"/>
      <c r="K16" s="18"/>
      <c r="M16" s="18"/>
    </row>
    <row r="17" spans="2:14" ht="36.75" customHeight="1" x14ac:dyDescent="0.25">
      <c r="B17" s="159" t="s">
        <v>189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pans="2:14" ht="23.25" customHeight="1" x14ac:dyDescent="0.25">
      <c r="B18" s="159" t="s">
        <v>38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2:14" ht="12" customHeight="1" x14ac:dyDescent="0.25">
      <c r="B19" s="1" t="s">
        <v>39</v>
      </c>
      <c r="C19" s="19"/>
      <c r="E19" s="18"/>
      <c r="G19" s="18"/>
      <c r="I19" s="18"/>
      <c r="K19" s="18"/>
      <c r="M19" s="18"/>
    </row>
    <row r="20" spans="2:14" ht="12" customHeight="1" x14ac:dyDescent="0.25">
      <c r="B20" s="1" t="s">
        <v>174</v>
      </c>
      <c r="C20" s="19"/>
      <c r="E20" s="18"/>
      <c r="G20" s="18"/>
      <c r="I20" s="18"/>
      <c r="K20" s="18"/>
      <c r="M20" s="18"/>
    </row>
    <row r="21" spans="2:14" ht="12" customHeight="1" x14ac:dyDescent="0.25">
      <c r="B21" s="1" t="s">
        <v>67</v>
      </c>
      <c r="C21" s="19"/>
      <c r="E21" s="18"/>
      <c r="G21" s="18"/>
      <c r="I21" s="18"/>
      <c r="K21" s="18"/>
      <c r="M21" s="18"/>
    </row>
    <row r="22" spans="2:14" ht="15" customHeight="1" x14ac:dyDescent="0.25">
      <c r="C22" s="19"/>
      <c r="E22" s="18"/>
      <c r="G22" s="18"/>
      <c r="I22" s="18"/>
      <c r="K22" s="18"/>
      <c r="M22" s="18"/>
    </row>
  </sheetData>
  <mergeCells count="11">
    <mergeCell ref="C3:F3"/>
    <mergeCell ref="G3:J3"/>
    <mergeCell ref="K3:N3"/>
    <mergeCell ref="B17:N17"/>
    <mergeCell ref="B18:N18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3A87-488B-4298-BBFB-47AD548F5B4C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166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52.5" customHeight="1" thickBot="1" x14ac:dyDescent="0.3">
      <c r="B3" s="93"/>
      <c r="C3" s="93"/>
      <c r="D3" s="163" t="s">
        <v>81</v>
      </c>
      <c r="E3" s="164"/>
      <c r="F3" s="163" t="s">
        <v>82</v>
      </c>
      <c r="G3" s="164"/>
      <c r="H3" s="163" t="s">
        <v>83</v>
      </c>
      <c r="I3" s="164"/>
      <c r="J3" s="163" t="s">
        <v>84</v>
      </c>
      <c r="K3" s="164"/>
    </row>
    <row r="4" spans="2:11" ht="15" customHeight="1" x14ac:dyDescent="0.25">
      <c r="B4" s="13" t="s">
        <v>17</v>
      </c>
      <c r="C4" s="11"/>
      <c r="D4" s="42">
        <v>4.5492545582438932</v>
      </c>
      <c r="F4" s="42">
        <v>12.042170119803462</v>
      </c>
      <c r="H4" s="42">
        <v>65.282231871251057</v>
      </c>
      <c r="J4" s="42">
        <v>67.719265728545267</v>
      </c>
    </row>
    <row r="5" spans="2:11" ht="15" customHeight="1" x14ac:dyDescent="0.25">
      <c r="B5" s="13" t="s">
        <v>18</v>
      </c>
      <c r="C5" s="11"/>
      <c r="D5" s="77">
        <v>6.4320089582611288</v>
      </c>
      <c r="F5" s="77">
        <v>17.870844891000779</v>
      </c>
      <c r="H5" s="77">
        <v>61.119482377344504</v>
      </c>
      <c r="J5" s="77">
        <v>63.836277322812549</v>
      </c>
    </row>
    <row r="6" spans="2:11" ht="15" customHeight="1" x14ac:dyDescent="0.25">
      <c r="B6" s="11"/>
      <c r="C6" s="11" t="s">
        <v>105</v>
      </c>
      <c r="D6" s="77" t="s">
        <v>12</v>
      </c>
      <c r="F6" s="77">
        <v>22.524957556738126</v>
      </c>
      <c r="G6" s="10" t="s">
        <v>4</v>
      </c>
      <c r="H6" s="77">
        <v>72.925918349303416</v>
      </c>
      <c r="J6" s="77">
        <v>75.715702501832538</v>
      </c>
    </row>
    <row r="7" spans="2:11" ht="15" customHeight="1" x14ac:dyDescent="0.25">
      <c r="B7" s="11"/>
      <c r="C7" s="11" t="s">
        <v>106</v>
      </c>
      <c r="D7" s="77" t="s">
        <v>12</v>
      </c>
      <c r="F7" s="77" t="s">
        <v>12</v>
      </c>
      <c r="H7" s="77">
        <v>68.837641884341352</v>
      </c>
      <c r="I7" s="10" t="s">
        <v>4</v>
      </c>
      <c r="J7" s="77">
        <v>71.692279253949565</v>
      </c>
      <c r="K7" s="10" t="s">
        <v>4</v>
      </c>
    </row>
    <row r="8" spans="2:11" ht="15" customHeight="1" x14ac:dyDescent="0.25">
      <c r="B8" s="11"/>
      <c r="C8" s="11" t="s">
        <v>107</v>
      </c>
      <c r="D8" s="77" t="s">
        <v>12</v>
      </c>
      <c r="F8" s="77">
        <v>19.05351393122347</v>
      </c>
      <c r="G8" s="10" t="s">
        <v>4</v>
      </c>
      <c r="H8" s="77">
        <v>52.166073374345885</v>
      </c>
      <c r="J8" s="77">
        <v>57.949175143532472</v>
      </c>
    </row>
    <row r="9" spans="2:11" ht="15" customHeight="1" x14ac:dyDescent="0.25">
      <c r="B9" s="11"/>
      <c r="C9" s="11" t="s">
        <v>108</v>
      </c>
      <c r="D9" s="77">
        <v>6.0487082595650534</v>
      </c>
      <c r="E9" s="10" t="s">
        <v>4</v>
      </c>
      <c r="F9" s="77">
        <v>18.244823669365651</v>
      </c>
      <c r="H9" s="77">
        <v>62.541401374688384</v>
      </c>
      <c r="J9" s="77">
        <v>64.773937085269907</v>
      </c>
    </row>
    <row r="10" spans="2:11" ht="15" customHeight="1" x14ac:dyDescent="0.25">
      <c r="B10" s="11"/>
      <c r="C10" s="11" t="s">
        <v>109</v>
      </c>
      <c r="D10" s="77" t="s">
        <v>12</v>
      </c>
      <c r="F10" s="77" t="s">
        <v>12</v>
      </c>
      <c r="H10" s="77" t="s">
        <v>12</v>
      </c>
      <c r="J10" s="77" t="s">
        <v>12</v>
      </c>
    </row>
    <row r="11" spans="2:11" s="8" customFormat="1" ht="15" customHeight="1" thickBot="1" x14ac:dyDescent="0.3">
      <c r="B11" s="90"/>
      <c r="C11" s="90"/>
      <c r="D11" s="160" t="s">
        <v>36</v>
      </c>
      <c r="E11" s="162"/>
      <c r="F11" s="160" t="s">
        <v>37</v>
      </c>
      <c r="G11" s="162"/>
      <c r="H11" s="160" t="s">
        <v>36</v>
      </c>
      <c r="I11" s="162"/>
      <c r="J11" s="160" t="s">
        <v>36</v>
      </c>
      <c r="K11" s="162"/>
    </row>
    <row r="12" spans="2:11" ht="15" customHeight="1" x14ac:dyDescent="0.25">
      <c r="B12" s="11"/>
      <c r="C12" s="11"/>
    </row>
    <row r="13" spans="2:11" s="8" customFormat="1" ht="12" customHeight="1" x14ac:dyDescent="0.2">
      <c r="B13" s="91" t="s">
        <v>88</v>
      </c>
      <c r="C13" s="92"/>
      <c r="E13" s="21"/>
      <c r="G13" s="21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9">
    <mergeCell ref="J3:K3"/>
    <mergeCell ref="J11:K11"/>
    <mergeCell ref="B14:K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47A8D-CFC7-480D-82F0-4790E77F0ADF}">
  <dimension ref="B1:L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28.28515625" style="9" customWidth="1"/>
    <col min="3" max="5" width="7.7109375" style="9" customWidth="1"/>
    <col min="6" max="6" width="5.7109375" style="9" customWidth="1"/>
    <col min="7" max="7" width="2.7109375" style="10" customWidth="1"/>
    <col min="8" max="8" width="8.42578125" style="9" customWidth="1"/>
    <col min="9" max="9" width="5.7109375" style="10" customWidth="1"/>
    <col min="10" max="10" width="9.85546875" style="9" customWidth="1"/>
    <col min="11" max="11" width="5.7109375" style="9" customWidth="1"/>
    <col min="12" max="12" width="2.7109375" style="9" customWidth="1"/>
    <col min="13" max="16384" width="11.42578125" style="9"/>
  </cols>
  <sheetData>
    <row r="1" spans="2:12" ht="15.75" customHeight="1" x14ac:dyDescent="0.25">
      <c r="B1" s="16" t="s">
        <v>193</v>
      </c>
    </row>
    <row r="2" spans="2:12" ht="15" customHeight="1" thickBot="1" x14ac:dyDescent="0.3">
      <c r="B2" s="30"/>
      <c r="C2" s="30"/>
      <c r="D2" s="31"/>
      <c r="E2" s="31"/>
      <c r="F2" s="31"/>
      <c r="G2" s="32"/>
      <c r="H2" s="31"/>
      <c r="I2" s="32"/>
      <c r="J2" s="31"/>
      <c r="K2" s="31"/>
      <c r="L2" s="31"/>
    </row>
    <row r="3" spans="2:12" ht="40.5" customHeight="1" thickBot="1" x14ac:dyDescent="0.3">
      <c r="B3" s="28"/>
      <c r="C3" s="37" t="s">
        <v>17</v>
      </c>
      <c r="D3" s="85" t="s">
        <v>18</v>
      </c>
      <c r="E3" s="59" t="s">
        <v>105</v>
      </c>
      <c r="F3" s="149" t="s">
        <v>106</v>
      </c>
      <c r="G3" s="150"/>
      <c r="H3" s="149" t="s">
        <v>107</v>
      </c>
      <c r="I3" s="150"/>
      <c r="J3" s="59" t="s">
        <v>108</v>
      </c>
      <c r="K3" s="149" t="s">
        <v>109</v>
      </c>
      <c r="L3" s="151"/>
    </row>
    <row r="4" spans="2:12" ht="15" customHeight="1" x14ac:dyDescent="0.25">
      <c r="B4" s="15" t="s">
        <v>14</v>
      </c>
      <c r="C4" s="38">
        <v>14.182799551647721</v>
      </c>
      <c r="D4" s="60">
        <v>11.94287673077714</v>
      </c>
      <c r="E4" s="60">
        <v>7.9652642785362655</v>
      </c>
      <c r="F4" s="42">
        <v>39.47514720520671</v>
      </c>
      <c r="H4" s="42">
        <v>5.8636157561462152</v>
      </c>
      <c r="I4" s="10" t="s">
        <v>4</v>
      </c>
      <c r="J4" s="63">
        <v>7.1843185917706984</v>
      </c>
      <c r="K4" s="42">
        <v>8.3330219116246482</v>
      </c>
      <c r="L4" s="10" t="s">
        <v>4</v>
      </c>
    </row>
    <row r="5" spans="2:12" ht="15" customHeight="1" x14ac:dyDescent="0.25">
      <c r="B5" s="15" t="s">
        <v>194</v>
      </c>
      <c r="C5" s="38">
        <v>27.567371309324834</v>
      </c>
      <c r="D5" s="60">
        <v>27.118391200983794</v>
      </c>
      <c r="E5" s="60">
        <v>22.070611511377439</v>
      </c>
      <c r="F5" s="42">
        <v>36.295833231463106</v>
      </c>
      <c r="H5" s="42">
        <v>33.201264097627359</v>
      </c>
      <c r="J5" s="63">
        <v>26.093910451010348</v>
      </c>
      <c r="K5" s="42">
        <v>19.370215797848623</v>
      </c>
      <c r="L5" s="10"/>
    </row>
    <row r="6" spans="2:12" ht="15" customHeight="1" x14ac:dyDescent="0.25">
      <c r="B6" s="2" t="s">
        <v>195</v>
      </c>
      <c r="C6" s="60">
        <v>18.737219185645692</v>
      </c>
      <c r="D6" s="60">
        <v>26.256286427047478</v>
      </c>
      <c r="E6" s="60">
        <v>26.846918115817246</v>
      </c>
      <c r="F6" s="42">
        <v>15.172476063662151</v>
      </c>
      <c r="H6" s="42">
        <v>25.937718627414139</v>
      </c>
      <c r="J6" s="63">
        <v>28.688767778890757</v>
      </c>
      <c r="K6" s="42">
        <v>31.943960163583494</v>
      </c>
      <c r="L6" s="10"/>
    </row>
    <row r="7" spans="2:12" ht="15" customHeight="1" x14ac:dyDescent="0.25">
      <c r="B7" s="2" t="s">
        <v>15</v>
      </c>
      <c r="C7" s="60">
        <v>10.947867838195121</v>
      </c>
      <c r="D7" s="60">
        <v>9.7280264390428517</v>
      </c>
      <c r="E7" s="60">
        <v>11.932032789911302</v>
      </c>
      <c r="F7" s="42">
        <v>4.1680768758804954</v>
      </c>
      <c r="G7" s="10" t="s">
        <v>4</v>
      </c>
      <c r="H7" s="42">
        <v>9.4567126731764848</v>
      </c>
      <c r="J7" s="63">
        <v>10.647211734140724</v>
      </c>
      <c r="K7" s="42">
        <v>9.5660643527753333</v>
      </c>
      <c r="L7" s="10" t="s">
        <v>4</v>
      </c>
    </row>
    <row r="8" spans="2:12" ht="15" customHeight="1" x14ac:dyDescent="0.25">
      <c r="B8" s="2" t="s">
        <v>16</v>
      </c>
      <c r="C8" s="60">
        <v>28.564742115186611</v>
      </c>
      <c r="D8" s="60">
        <v>24.954419202149388</v>
      </c>
      <c r="E8" s="60">
        <v>31.185173304357722</v>
      </c>
      <c r="F8" s="42">
        <v>4.8884666237875027</v>
      </c>
      <c r="H8" s="42">
        <v>25.540688845635881</v>
      </c>
      <c r="J8" s="63">
        <v>27.385791444187415</v>
      </c>
      <c r="K8" s="42">
        <v>30.786737774167939</v>
      </c>
      <c r="L8" s="11"/>
    </row>
    <row r="9" spans="2:12" ht="15" customHeight="1" thickBot="1" x14ac:dyDescent="0.3">
      <c r="B9" s="29" t="s">
        <v>13</v>
      </c>
      <c r="C9" s="61"/>
      <c r="D9" s="52"/>
      <c r="E9" s="52"/>
      <c r="F9" s="43"/>
      <c r="G9" s="32"/>
      <c r="H9" s="43"/>
      <c r="I9" s="32"/>
      <c r="J9" s="64"/>
      <c r="K9" s="43"/>
      <c r="L9" s="31"/>
    </row>
    <row r="11" spans="2:12" ht="24" customHeight="1" x14ac:dyDescent="0.25">
      <c r="B11" s="143" t="s">
        <v>38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</row>
  </sheetData>
  <mergeCells count="4">
    <mergeCell ref="B11:L11"/>
    <mergeCell ref="F3:G3"/>
    <mergeCell ref="H3:I3"/>
    <mergeCell ref="K3:L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5121-8C06-49A4-BFAD-A3ACAB8D5F88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167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40.5" customHeight="1" thickBot="1" x14ac:dyDescent="0.3">
      <c r="B3" s="93"/>
      <c r="C3" s="93"/>
      <c r="D3" s="163" t="s">
        <v>89</v>
      </c>
      <c r="E3" s="164"/>
      <c r="F3" s="163" t="s">
        <v>215</v>
      </c>
      <c r="G3" s="164"/>
      <c r="H3" s="163" t="s">
        <v>91</v>
      </c>
      <c r="I3" s="164"/>
      <c r="J3" s="163" t="s">
        <v>214</v>
      </c>
      <c r="K3" s="164"/>
    </row>
    <row r="4" spans="2:11" ht="15" customHeight="1" x14ac:dyDescent="0.25">
      <c r="B4" s="13" t="s">
        <v>17</v>
      </c>
      <c r="C4" s="11"/>
      <c r="D4" s="42">
        <v>9.8202856881774707</v>
      </c>
      <c r="F4" s="42">
        <v>32.107921392862188</v>
      </c>
      <c r="H4" s="42">
        <v>15.587344073758189</v>
      </c>
      <c r="J4" s="42">
        <v>5.1998243830642021</v>
      </c>
    </row>
    <row r="5" spans="2:11" ht="15" customHeight="1" x14ac:dyDescent="0.25">
      <c r="B5" s="13" t="s">
        <v>18</v>
      </c>
      <c r="C5" s="11"/>
      <c r="D5" s="77">
        <v>19.976865053431172</v>
      </c>
      <c r="F5" s="77">
        <v>38.351328693968838</v>
      </c>
      <c r="H5" s="77">
        <v>33.265905550934015</v>
      </c>
      <c r="J5" s="77">
        <v>12.130971720731273</v>
      </c>
    </row>
    <row r="6" spans="2:11" ht="15" customHeight="1" x14ac:dyDescent="0.25">
      <c r="B6" s="11"/>
      <c r="C6" s="11" t="s">
        <v>105</v>
      </c>
      <c r="D6" s="77">
        <v>24.755063083779522</v>
      </c>
      <c r="E6" s="10" t="s">
        <v>4</v>
      </c>
      <c r="F6" s="77">
        <v>49.731370567026872</v>
      </c>
      <c r="G6" s="10" t="s">
        <v>4</v>
      </c>
      <c r="H6" s="77">
        <v>71.468586085094771</v>
      </c>
      <c r="I6" s="10" t="s">
        <v>4</v>
      </c>
      <c r="J6" s="77" t="s">
        <v>12</v>
      </c>
    </row>
    <row r="7" spans="2:11" ht="15" customHeight="1" x14ac:dyDescent="0.25">
      <c r="B7" s="11"/>
      <c r="C7" s="11" t="s">
        <v>106</v>
      </c>
      <c r="D7" s="77" t="s">
        <v>12</v>
      </c>
      <c r="F7" s="77" t="s">
        <v>12</v>
      </c>
      <c r="H7" s="77" t="s">
        <v>12</v>
      </c>
      <c r="J7" s="77" t="s">
        <v>12</v>
      </c>
    </row>
    <row r="8" spans="2:11" ht="15" customHeight="1" x14ac:dyDescent="0.25">
      <c r="B8" s="11"/>
      <c r="C8" s="11" t="s">
        <v>107</v>
      </c>
      <c r="D8" s="77">
        <v>21.186303178714105</v>
      </c>
      <c r="E8" s="10" t="s">
        <v>4</v>
      </c>
      <c r="F8" s="77" t="s">
        <v>12</v>
      </c>
      <c r="H8" s="77" t="s">
        <v>12</v>
      </c>
      <c r="J8" s="77" t="s">
        <v>12</v>
      </c>
    </row>
    <row r="9" spans="2:11" ht="15" customHeight="1" x14ac:dyDescent="0.25">
      <c r="B9" s="11"/>
      <c r="C9" s="11" t="s">
        <v>108</v>
      </c>
      <c r="D9" s="77">
        <v>18.644546157694808</v>
      </c>
      <c r="F9" s="77">
        <v>34.128275052184243</v>
      </c>
      <c r="G9" s="10" t="s">
        <v>4</v>
      </c>
      <c r="H9" s="77">
        <v>29.044362901519403</v>
      </c>
      <c r="I9" s="10" t="s">
        <v>4</v>
      </c>
      <c r="J9" s="77">
        <v>12.943687627753599</v>
      </c>
      <c r="K9" s="10" t="s">
        <v>4</v>
      </c>
    </row>
    <row r="10" spans="2:11" ht="15" customHeight="1" x14ac:dyDescent="0.25">
      <c r="B10" s="11"/>
      <c r="C10" s="11" t="s">
        <v>109</v>
      </c>
      <c r="D10" s="77" t="s">
        <v>12</v>
      </c>
      <c r="F10" s="77" t="s">
        <v>12</v>
      </c>
      <c r="H10" s="77" t="s">
        <v>12</v>
      </c>
      <c r="J10" s="77" t="s">
        <v>12</v>
      </c>
    </row>
    <row r="11" spans="2:11" s="8" customFormat="1" ht="15" customHeight="1" thickBot="1" x14ac:dyDescent="0.3">
      <c r="B11" s="90"/>
      <c r="C11" s="90"/>
      <c r="D11" s="160" t="s">
        <v>13</v>
      </c>
      <c r="E11" s="162"/>
      <c r="F11" s="160" t="s">
        <v>36</v>
      </c>
      <c r="G11" s="162"/>
      <c r="H11" s="160" t="s">
        <v>13</v>
      </c>
      <c r="I11" s="162"/>
      <c r="J11" s="160" t="s">
        <v>13</v>
      </c>
      <c r="K11" s="162"/>
    </row>
    <row r="12" spans="2:11" ht="15" customHeight="1" x14ac:dyDescent="0.25">
      <c r="B12" s="11"/>
      <c r="C12" s="11"/>
    </row>
    <row r="13" spans="2:11" ht="48" customHeight="1" x14ac:dyDescent="0.25">
      <c r="B13" s="144" t="s">
        <v>92</v>
      </c>
      <c r="C13" s="144"/>
      <c r="D13" s="144"/>
      <c r="E13" s="144"/>
      <c r="F13" s="144"/>
      <c r="G13" s="144"/>
      <c r="H13" s="144"/>
      <c r="I13" s="144"/>
      <c r="J13" s="144"/>
      <c r="K13" s="144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10">
    <mergeCell ref="J3:K3"/>
    <mergeCell ref="J11:K11"/>
    <mergeCell ref="B14:K14"/>
    <mergeCell ref="B13:K13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C474-E9DA-41A8-89BC-92C7DCC06FEE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168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40.5" customHeight="1" thickBot="1" x14ac:dyDescent="0.3">
      <c r="B3" s="93"/>
      <c r="C3" s="93"/>
      <c r="D3" s="163" t="s">
        <v>89</v>
      </c>
      <c r="E3" s="164"/>
      <c r="F3" s="163" t="s">
        <v>215</v>
      </c>
      <c r="G3" s="164"/>
      <c r="H3" s="163" t="s">
        <v>91</v>
      </c>
      <c r="I3" s="164"/>
      <c r="J3" s="163" t="s">
        <v>214</v>
      </c>
      <c r="K3" s="164"/>
    </row>
    <row r="4" spans="2:11" ht="15" customHeight="1" x14ac:dyDescent="0.25">
      <c r="B4" s="13" t="s">
        <v>17</v>
      </c>
      <c r="C4" s="11"/>
      <c r="D4" s="42">
        <v>51.36375713457884</v>
      </c>
      <c r="F4" s="42">
        <v>75.118817514189359</v>
      </c>
      <c r="H4" s="42">
        <v>65.408344822655025</v>
      </c>
      <c r="J4" s="42">
        <v>47.442186562752745</v>
      </c>
    </row>
    <row r="5" spans="2:11" ht="15" customHeight="1" x14ac:dyDescent="0.25">
      <c r="B5" s="13" t="s">
        <v>18</v>
      </c>
      <c r="C5" s="11"/>
      <c r="D5" s="77">
        <v>65.529898330526137</v>
      </c>
      <c r="F5" s="77">
        <v>82.370651933457964</v>
      </c>
      <c r="H5" s="77">
        <v>81.18100300948835</v>
      </c>
      <c r="J5" s="77">
        <v>63.839030893090296</v>
      </c>
    </row>
    <row r="6" spans="2:11" ht="15" customHeight="1" x14ac:dyDescent="0.25">
      <c r="B6" s="11"/>
      <c r="C6" s="11" t="s">
        <v>105</v>
      </c>
      <c r="D6" s="77">
        <v>69.333074024176156</v>
      </c>
      <c r="F6" s="77">
        <v>80.319819301896644</v>
      </c>
      <c r="G6" s="10" t="s">
        <v>4</v>
      </c>
      <c r="H6" s="77">
        <v>100</v>
      </c>
      <c r="I6" s="10" t="s">
        <v>4</v>
      </c>
      <c r="J6" s="77">
        <v>72.487410388899519</v>
      </c>
      <c r="K6" s="10" t="s">
        <v>4</v>
      </c>
    </row>
    <row r="7" spans="2:11" ht="15" customHeight="1" x14ac:dyDescent="0.25">
      <c r="B7" s="11"/>
      <c r="C7" s="11" t="s">
        <v>106</v>
      </c>
      <c r="D7" s="77">
        <v>61.590280625385518</v>
      </c>
      <c r="E7" s="10" t="s">
        <v>4</v>
      </c>
      <c r="F7" s="77" t="s">
        <v>12</v>
      </c>
      <c r="H7" s="77" t="s">
        <v>12</v>
      </c>
      <c r="J7" s="77" t="s">
        <v>12</v>
      </c>
    </row>
    <row r="8" spans="2:11" ht="15" customHeight="1" x14ac:dyDescent="0.25">
      <c r="B8" s="11"/>
      <c r="C8" s="11" t="s">
        <v>107</v>
      </c>
      <c r="D8" s="77">
        <v>56.01736385593339</v>
      </c>
      <c r="F8" s="77">
        <v>74.453454949482548</v>
      </c>
      <c r="G8" s="10" t="s">
        <v>4</v>
      </c>
      <c r="H8" s="77">
        <v>87.532020930661517</v>
      </c>
      <c r="I8" s="10" t="s">
        <v>4</v>
      </c>
      <c r="J8" s="77">
        <v>52.71234019693636</v>
      </c>
      <c r="K8" s="10" t="s">
        <v>4</v>
      </c>
    </row>
    <row r="9" spans="2:11" ht="15" customHeight="1" x14ac:dyDescent="0.25">
      <c r="B9" s="11"/>
      <c r="C9" s="11" t="s">
        <v>108</v>
      </c>
      <c r="D9" s="77">
        <v>65.646825499607104</v>
      </c>
      <c r="F9" s="77">
        <v>86.230614086561971</v>
      </c>
      <c r="H9" s="77">
        <v>79.367713308343042</v>
      </c>
      <c r="J9" s="77">
        <v>64.935731287291333</v>
      </c>
    </row>
    <row r="10" spans="2:11" ht="15" customHeight="1" x14ac:dyDescent="0.25">
      <c r="B10" s="11"/>
      <c r="C10" s="11" t="s">
        <v>109</v>
      </c>
      <c r="D10" s="77">
        <v>79.361513799434633</v>
      </c>
      <c r="E10" s="10" t="s">
        <v>4</v>
      </c>
      <c r="F10" s="77" t="s">
        <v>12</v>
      </c>
      <c r="H10" s="77" t="s">
        <v>12</v>
      </c>
      <c r="J10" s="77" t="s">
        <v>12</v>
      </c>
    </row>
    <row r="11" spans="2:11" s="8" customFormat="1" ht="15" customHeight="1" thickBot="1" x14ac:dyDescent="0.3">
      <c r="B11" s="90"/>
      <c r="C11" s="90"/>
      <c r="D11" s="160" t="s">
        <v>13</v>
      </c>
      <c r="E11" s="162"/>
      <c r="F11" s="160" t="s">
        <v>36</v>
      </c>
      <c r="G11" s="162"/>
      <c r="H11" s="160" t="s">
        <v>37</v>
      </c>
      <c r="I11" s="162"/>
      <c r="J11" s="160" t="s">
        <v>13</v>
      </c>
      <c r="K11" s="162"/>
    </row>
    <row r="12" spans="2:11" ht="15" customHeight="1" x14ac:dyDescent="0.25">
      <c r="B12" s="11"/>
      <c r="C12" s="11"/>
    </row>
    <row r="13" spans="2:11" ht="48" customHeight="1" x14ac:dyDescent="0.25">
      <c r="B13" s="144" t="s">
        <v>92</v>
      </c>
      <c r="C13" s="144"/>
      <c r="D13" s="144"/>
      <c r="E13" s="144"/>
      <c r="F13" s="144"/>
      <c r="G13" s="144"/>
      <c r="H13" s="144"/>
      <c r="I13" s="144"/>
      <c r="J13" s="144"/>
      <c r="K13" s="144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10">
    <mergeCell ref="J3:K3"/>
    <mergeCell ref="J11:K11"/>
    <mergeCell ref="B13:K13"/>
    <mergeCell ref="B14:K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5C60-825F-4457-A38A-065DF4AFBA3D}">
  <dimension ref="B1:G16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11.42578125" style="9" customWidth="1"/>
    <col min="5" max="5" width="6.85546875" style="10" customWidth="1"/>
    <col min="6" max="6" width="8.5703125" style="9" customWidth="1"/>
    <col min="7" max="7" width="5.28515625" style="10" customWidth="1"/>
    <col min="8" max="16384" width="11.42578125" style="9"/>
  </cols>
  <sheetData>
    <row r="1" spans="2:7" ht="15.75" customHeight="1" x14ac:dyDescent="0.25">
      <c r="B1" s="16" t="s">
        <v>169</v>
      </c>
      <c r="C1" s="16"/>
      <c r="D1"/>
      <c r="E1"/>
      <c r="F1"/>
      <c r="G1"/>
    </row>
    <row r="2" spans="2:7" ht="15" customHeight="1" thickBot="1" x14ac:dyDescent="0.3">
      <c r="B2" s="31"/>
      <c r="C2" s="31"/>
    </row>
    <row r="3" spans="2:7" ht="51" customHeight="1" thickBot="1" x14ac:dyDescent="0.3">
      <c r="B3" s="93"/>
      <c r="C3" s="93"/>
      <c r="D3" s="163" t="s">
        <v>221</v>
      </c>
      <c r="E3" s="164"/>
      <c r="F3" s="163" t="s">
        <v>223</v>
      </c>
      <c r="G3" s="164"/>
    </row>
    <row r="4" spans="2:7" ht="15" customHeight="1" x14ac:dyDescent="0.25">
      <c r="B4" s="13" t="s">
        <v>17</v>
      </c>
      <c r="C4" s="11"/>
      <c r="D4" s="42">
        <v>33.229948622289498</v>
      </c>
      <c r="F4" s="42">
        <v>17.420205686747739</v>
      </c>
    </row>
    <row r="5" spans="2:7" ht="15" customHeight="1" x14ac:dyDescent="0.25">
      <c r="B5" s="13" t="s">
        <v>18</v>
      </c>
      <c r="C5" s="11"/>
      <c r="D5" s="77">
        <v>47.449959883459044</v>
      </c>
      <c r="F5" s="77">
        <v>31.89330002702669</v>
      </c>
    </row>
    <row r="6" spans="2:7" ht="15" customHeight="1" x14ac:dyDescent="0.25">
      <c r="B6" s="11"/>
      <c r="C6" s="11" t="s">
        <v>105</v>
      </c>
      <c r="D6" s="77">
        <v>44.84738301404137</v>
      </c>
      <c r="E6" s="10" t="s">
        <v>4</v>
      </c>
      <c r="F6" s="77">
        <v>31.951745914995488</v>
      </c>
      <c r="G6" s="10" t="s">
        <v>4</v>
      </c>
    </row>
    <row r="7" spans="2:7" ht="15" customHeight="1" x14ac:dyDescent="0.25">
      <c r="B7" s="11"/>
      <c r="C7" s="11" t="s">
        <v>106</v>
      </c>
      <c r="D7" s="77" t="s">
        <v>12</v>
      </c>
      <c r="F7" s="77" t="s">
        <v>12</v>
      </c>
    </row>
    <row r="8" spans="2:7" ht="15" customHeight="1" x14ac:dyDescent="0.25">
      <c r="B8" s="11"/>
      <c r="C8" s="11" t="s">
        <v>107</v>
      </c>
      <c r="D8" s="77">
        <v>46.191183530419032</v>
      </c>
      <c r="E8" s="10" t="s">
        <v>4</v>
      </c>
      <c r="F8" s="77">
        <v>25.875083347596807</v>
      </c>
      <c r="G8" s="10" t="s">
        <v>4</v>
      </c>
    </row>
    <row r="9" spans="2:7" ht="15" customHeight="1" x14ac:dyDescent="0.25">
      <c r="B9" s="11"/>
      <c r="C9" s="11" t="s">
        <v>108</v>
      </c>
      <c r="D9" s="77">
        <v>49.332255905992405</v>
      </c>
      <c r="F9" s="77">
        <v>33.724650522469005</v>
      </c>
    </row>
    <row r="10" spans="2:7" ht="15" customHeight="1" x14ac:dyDescent="0.25">
      <c r="B10" s="11"/>
      <c r="C10" s="11" t="s">
        <v>109</v>
      </c>
      <c r="D10" s="77" t="s">
        <v>12</v>
      </c>
      <c r="F10" s="77" t="s">
        <v>12</v>
      </c>
    </row>
    <row r="11" spans="2:7" s="8" customFormat="1" ht="15" customHeight="1" thickBot="1" x14ac:dyDescent="0.3">
      <c r="B11" s="90"/>
      <c r="C11" s="90"/>
      <c r="D11" s="160" t="s">
        <v>13</v>
      </c>
      <c r="E11" s="162"/>
      <c r="F11" s="160" t="s">
        <v>13</v>
      </c>
      <c r="G11" s="162"/>
    </row>
    <row r="12" spans="2:7" ht="15" customHeight="1" x14ac:dyDescent="0.25">
      <c r="B12" s="11"/>
      <c r="C12" s="11"/>
    </row>
    <row r="13" spans="2:7" ht="48" customHeight="1" x14ac:dyDescent="0.25">
      <c r="B13" s="144" t="s">
        <v>208</v>
      </c>
      <c r="C13" s="144"/>
      <c r="D13" s="144"/>
      <c r="E13" s="144"/>
      <c r="F13" s="144"/>
      <c r="G13" s="144"/>
    </row>
    <row r="14" spans="2:7" ht="24" customHeight="1" x14ac:dyDescent="0.25">
      <c r="B14" s="144" t="s">
        <v>38</v>
      </c>
      <c r="C14" s="144"/>
      <c r="D14" s="144"/>
      <c r="E14" s="144"/>
      <c r="F14" s="144"/>
      <c r="G14" s="144"/>
    </row>
    <row r="15" spans="2:7" s="8" customFormat="1" ht="12" customHeight="1" x14ac:dyDescent="0.2">
      <c r="B15" s="91" t="s">
        <v>182</v>
      </c>
      <c r="C15" s="92"/>
      <c r="E15" s="21"/>
      <c r="G15" s="21"/>
    </row>
    <row r="16" spans="2:7" s="8" customFormat="1" ht="12" customHeight="1" x14ac:dyDescent="0.2">
      <c r="B16" s="91" t="s">
        <v>94</v>
      </c>
      <c r="C16" s="92"/>
      <c r="E16" s="21"/>
      <c r="G16" s="21"/>
    </row>
  </sheetData>
  <mergeCells count="6">
    <mergeCell ref="B13:G13"/>
    <mergeCell ref="B14:G14"/>
    <mergeCell ref="D3:E3"/>
    <mergeCell ref="F3:G3"/>
    <mergeCell ref="D11:E11"/>
    <mergeCell ref="F11:G1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7646-57B8-4BA7-9A5E-9A46C2363800}">
  <dimension ref="B1:J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11.7109375" style="9" customWidth="1"/>
    <col min="5" max="5" width="7.28515625" style="9" customWidth="1"/>
    <col min="6" max="6" width="4.28515625" style="10" customWidth="1"/>
    <col min="7" max="7" width="7.28515625" style="9" customWidth="1"/>
    <col min="8" max="8" width="4.28515625" style="10" customWidth="1"/>
    <col min="9" max="9" width="7.28515625" style="9" customWidth="1"/>
    <col min="10" max="10" width="4.28515625" style="10" customWidth="1"/>
    <col min="11" max="16384" width="11.42578125" style="9"/>
  </cols>
  <sheetData>
    <row r="1" spans="2:10" ht="15.75" customHeight="1" x14ac:dyDescent="0.25">
      <c r="B1" s="16" t="s">
        <v>170</v>
      </c>
      <c r="C1" s="16"/>
      <c r="D1"/>
      <c r="E1"/>
      <c r="F1"/>
      <c r="G1"/>
      <c r="H1"/>
      <c r="I1"/>
      <c r="J1"/>
    </row>
    <row r="2" spans="2:10" ht="15" customHeight="1" thickBot="1" x14ac:dyDescent="0.3">
      <c r="B2" s="31"/>
      <c r="C2" s="31"/>
    </row>
    <row r="3" spans="2:10" ht="40.5" customHeight="1" thickBot="1" x14ac:dyDescent="0.3">
      <c r="B3" s="93"/>
      <c r="C3" s="93"/>
      <c r="D3" s="37" t="s">
        <v>89</v>
      </c>
      <c r="E3" s="163" t="s">
        <v>90</v>
      </c>
      <c r="F3" s="164"/>
      <c r="G3" s="163" t="s">
        <v>91</v>
      </c>
      <c r="H3" s="164"/>
      <c r="I3" s="163" t="s">
        <v>209</v>
      </c>
      <c r="J3" s="164"/>
    </row>
    <row r="4" spans="2:10" ht="15" customHeight="1" x14ac:dyDescent="0.25">
      <c r="B4" s="13" t="s">
        <v>17</v>
      </c>
      <c r="C4" s="11"/>
      <c r="D4" s="78">
        <v>8.3317622420615507</v>
      </c>
      <c r="E4" s="42">
        <v>21.459996389744973</v>
      </c>
      <c r="G4" s="42">
        <v>17.9508560286781</v>
      </c>
      <c r="I4" s="42">
        <v>6.3085000876502626</v>
      </c>
    </row>
    <row r="5" spans="2:10" ht="15" customHeight="1" x14ac:dyDescent="0.25">
      <c r="B5" s="13" t="s">
        <v>18</v>
      </c>
      <c r="C5" s="11"/>
      <c r="D5" s="78">
        <v>11.444676553635221</v>
      </c>
      <c r="E5" s="77">
        <v>20.882140059765195</v>
      </c>
      <c r="F5" s="10" t="s">
        <v>4</v>
      </c>
      <c r="G5" s="77">
        <v>21.239468195284196</v>
      </c>
      <c r="H5" s="10" t="s">
        <v>4</v>
      </c>
      <c r="I5" s="77">
        <v>9.0363231468869518</v>
      </c>
      <c r="J5" s="10" t="s">
        <v>4</v>
      </c>
    </row>
    <row r="6" spans="2:10" ht="15" customHeight="1" x14ac:dyDescent="0.25">
      <c r="B6" s="11"/>
      <c r="C6" s="11" t="s">
        <v>105</v>
      </c>
      <c r="D6" s="78" t="s">
        <v>12</v>
      </c>
      <c r="E6" s="77" t="s">
        <v>12</v>
      </c>
      <c r="G6" s="77" t="s">
        <v>12</v>
      </c>
      <c r="I6" s="77" t="s">
        <v>12</v>
      </c>
    </row>
    <row r="7" spans="2:10" ht="15" customHeight="1" x14ac:dyDescent="0.25">
      <c r="B7" s="11"/>
      <c r="C7" s="11" t="s">
        <v>106</v>
      </c>
      <c r="D7" s="78" t="s">
        <v>12</v>
      </c>
      <c r="E7" s="77" t="s">
        <v>12</v>
      </c>
      <c r="G7" s="77" t="s">
        <v>12</v>
      </c>
      <c r="I7" s="77" t="s">
        <v>12</v>
      </c>
    </row>
    <row r="8" spans="2:10" ht="15" customHeight="1" x14ac:dyDescent="0.25">
      <c r="B8" s="11"/>
      <c r="C8" s="11" t="s">
        <v>107</v>
      </c>
      <c r="D8" s="78" t="s">
        <v>12</v>
      </c>
      <c r="E8" s="77" t="s">
        <v>12</v>
      </c>
      <c r="G8" s="77" t="s">
        <v>12</v>
      </c>
      <c r="I8" s="77" t="s">
        <v>12</v>
      </c>
    </row>
    <row r="9" spans="2:10" ht="15" customHeight="1" x14ac:dyDescent="0.25">
      <c r="B9" s="11"/>
      <c r="C9" s="11" t="s">
        <v>108</v>
      </c>
      <c r="D9" s="78">
        <v>12.288388766687907</v>
      </c>
      <c r="E9" s="77">
        <v>24.063346418616224</v>
      </c>
      <c r="F9" s="10" t="s">
        <v>4</v>
      </c>
      <c r="G9" s="77">
        <v>21.247059034883879</v>
      </c>
      <c r="H9" s="10" t="s">
        <v>4</v>
      </c>
      <c r="I9" s="77">
        <v>8.6657882034994387</v>
      </c>
      <c r="J9" s="10" t="s">
        <v>4</v>
      </c>
    </row>
    <row r="10" spans="2:10" ht="15" customHeight="1" x14ac:dyDescent="0.25">
      <c r="B10" s="11"/>
      <c r="C10" s="11" t="s">
        <v>109</v>
      </c>
      <c r="D10" s="78" t="s">
        <v>12</v>
      </c>
      <c r="E10" s="77" t="s">
        <v>12</v>
      </c>
      <c r="G10" s="77" t="s">
        <v>12</v>
      </c>
      <c r="I10" s="77" t="s">
        <v>12</v>
      </c>
    </row>
    <row r="11" spans="2:10" s="8" customFormat="1" ht="15" customHeight="1" thickBot="1" x14ac:dyDescent="0.3">
      <c r="B11" s="90"/>
      <c r="C11" s="90"/>
      <c r="D11" s="88" t="s">
        <v>36</v>
      </c>
      <c r="E11" s="160" t="s">
        <v>36</v>
      </c>
      <c r="F11" s="162"/>
      <c r="G11" s="160" t="s">
        <v>36</v>
      </c>
      <c r="H11" s="162"/>
      <c r="I11" s="160" t="s">
        <v>36</v>
      </c>
      <c r="J11" s="162"/>
    </row>
    <row r="12" spans="2:10" ht="15" customHeight="1" x14ac:dyDescent="0.25">
      <c r="B12" s="11"/>
      <c r="C12" s="11"/>
    </row>
    <row r="13" spans="2:10" ht="48" customHeight="1" x14ac:dyDescent="0.25">
      <c r="B13" s="144" t="s">
        <v>92</v>
      </c>
      <c r="C13" s="144"/>
      <c r="D13" s="144"/>
      <c r="E13" s="144"/>
      <c r="F13" s="144"/>
      <c r="G13" s="144"/>
      <c r="H13" s="144"/>
      <c r="I13" s="144"/>
      <c r="J13" s="144"/>
    </row>
    <row r="14" spans="2:10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</row>
    <row r="15" spans="2:10" s="8" customFormat="1" ht="12" customHeight="1" x14ac:dyDescent="0.2">
      <c r="B15" s="91" t="s">
        <v>39</v>
      </c>
      <c r="C15" s="92"/>
      <c r="F15" s="21"/>
    </row>
    <row r="16" spans="2:10" s="8" customFormat="1" ht="12" customHeight="1" x14ac:dyDescent="0.2">
      <c r="B16" s="91" t="s">
        <v>182</v>
      </c>
      <c r="C16" s="92"/>
      <c r="F16" s="21"/>
    </row>
    <row r="17" spans="2:6" s="8" customFormat="1" ht="12" customHeight="1" x14ac:dyDescent="0.2">
      <c r="B17" s="91" t="s">
        <v>102</v>
      </c>
      <c r="C17" s="92"/>
      <c r="F17" s="21"/>
    </row>
  </sheetData>
  <mergeCells count="8">
    <mergeCell ref="I3:J3"/>
    <mergeCell ref="I11:J11"/>
    <mergeCell ref="B14:J14"/>
    <mergeCell ref="B13:J13"/>
    <mergeCell ref="E3:F3"/>
    <mergeCell ref="G3:H3"/>
    <mergeCell ref="E11:F11"/>
    <mergeCell ref="G11:H1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B7DC-D8E1-4EC0-B656-8C973E34DD37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171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40.5" customHeight="1" thickBot="1" x14ac:dyDescent="0.3">
      <c r="B3" s="93"/>
      <c r="C3" s="93"/>
      <c r="D3" s="163" t="s">
        <v>89</v>
      </c>
      <c r="E3" s="164"/>
      <c r="F3" s="163" t="s">
        <v>90</v>
      </c>
      <c r="G3" s="164"/>
      <c r="H3" s="163" t="s">
        <v>91</v>
      </c>
      <c r="I3" s="164"/>
      <c r="J3" s="163" t="s">
        <v>209</v>
      </c>
      <c r="K3" s="164"/>
    </row>
    <row r="4" spans="2:11" ht="15" customHeight="1" x14ac:dyDescent="0.25">
      <c r="B4" s="13" t="s">
        <v>17</v>
      </c>
      <c r="C4" s="11"/>
      <c r="D4" s="42">
        <v>5.4205163169881114</v>
      </c>
      <c r="F4" s="42">
        <v>13.860977418129146</v>
      </c>
      <c r="H4" s="42">
        <v>7.4087688829332432</v>
      </c>
      <c r="J4" s="42">
        <v>3.8659327735925157</v>
      </c>
    </row>
    <row r="5" spans="2:11" ht="15" customHeight="1" x14ac:dyDescent="0.25">
      <c r="B5" s="13" t="s">
        <v>18</v>
      </c>
      <c r="C5" s="11"/>
      <c r="D5" s="77">
        <v>9.3855312318840571</v>
      </c>
      <c r="F5" s="77">
        <v>18.372573053943086</v>
      </c>
      <c r="G5" s="10" t="s">
        <v>4</v>
      </c>
      <c r="H5" s="77">
        <v>14.380039491279973</v>
      </c>
      <c r="I5" s="10" t="s">
        <v>4</v>
      </c>
      <c r="J5" s="77">
        <v>6.4061067842620467</v>
      </c>
      <c r="K5" s="10" t="s">
        <v>4</v>
      </c>
    </row>
    <row r="6" spans="2:11" ht="15" customHeight="1" x14ac:dyDescent="0.25">
      <c r="B6" s="11"/>
      <c r="C6" s="11" t="s">
        <v>105</v>
      </c>
      <c r="D6" s="77">
        <v>17.427947866776158</v>
      </c>
      <c r="E6" s="10" t="s">
        <v>4</v>
      </c>
      <c r="F6" s="77">
        <v>36.145230511375679</v>
      </c>
      <c r="G6" s="10" t="s">
        <v>4</v>
      </c>
      <c r="H6" s="77" t="s">
        <v>12</v>
      </c>
      <c r="J6" s="77" t="s">
        <v>12</v>
      </c>
    </row>
    <row r="7" spans="2:11" ht="15" customHeight="1" x14ac:dyDescent="0.25">
      <c r="B7" s="11"/>
      <c r="C7" s="11" t="s">
        <v>106</v>
      </c>
      <c r="D7" s="77" t="s">
        <v>12</v>
      </c>
      <c r="F7" s="77" t="s">
        <v>12</v>
      </c>
      <c r="H7" s="77" t="s">
        <v>12</v>
      </c>
      <c r="J7" s="77" t="s">
        <v>12</v>
      </c>
    </row>
    <row r="8" spans="2:11" ht="15" customHeight="1" x14ac:dyDescent="0.25">
      <c r="B8" s="11"/>
      <c r="C8" s="11" t="s">
        <v>107</v>
      </c>
      <c r="D8" s="77" t="s">
        <v>12</v>
      </c>
      <c r="F8" s="77" t="s">
        <v>12</v>
      </c>
      <c r="H8" s="77" t="s">
        <v>12</v>
      </c>
      <c r="J8" s="77" t="s">
        <v>12</v>
      </c>
    </row>
    <row r="9" spans="2:11" ht="15" customHeight="1" x14ac:dyDescent="0.25">
      <c r="B9" s="11"/>
      <c r="C9" s="11" t="s">
        <v>108</v>
      </c>
      <c r="D9" s="77">
        <v>8.947778036771874</v>
      </c>
      <c r="E9" s="10" t="s">
        <v>4</v>
      </c>
      <c r="F9" s="77">
        <v>12.630592222931826</v>
      </c>
      <c r="G9" s="10" t="s">
        <v>4</v>
      </c>
      <c r="H9" s="77" t="s">
        <v>12</v>
      </c>
      <c r="J9" s="77">
        <v>7.2745909618648863</v>
      </c>
      <c r="K9" s="10" t="s">
        <v>4</v>
      </c>
    </row>
    <row r="10" spans="2:11" ht="15" customHeight="1" x14ac:dyDescent="0.25">
      <c r="B10" s="11"/>
      <c r="C10" s="11" t="s">
        <v>109</v>
      </c>
      <c r="D10" s="77" t="s">
        <v>12</v>
      </c>
      <c r="F10" s="77" t="s">
        <v>12</v>
      </c>
      <c r="H10" s="77" t="s">
        <v>12</v>
      </c>
      <c r="J10" s="77" t="s">
        <v>12</v>
      </c>
    </row>
    <row r="11" spans="2:11" s="8" customFormat="1" ht="15" customHeight="1" thickBot="1" x14ac:dyDescent="0.3">
      <c r="B11" s="90"/>
      <c r="C11" s="90"/>
      <c r="D11" s="160" t="s">
        <v>13</v>
      </c>
      <c r="E11" s="162"/>
      <c r="F11" s="160" t="s">
        <v>36</v>
      </c>
      <c r="G11" s="162"/>
      <c r="H11" s="160" t="s">
        <v>32</v>
      </c>
      <c r="I11" s="162"/>
      <c r="J11" s="160" t="s">
        <v>37</v>
      </c>
      <c r="K11" s="162"/>
    </row>
    <row r="12" spans="2:11" ht="15" customHeight="1" x14ac:dyDescent="0.25">
      <c r="B12" s="11"/>
      <c r="C12" s="11"/>
    </row>
    <row r="13" spans="2:11" ht="48.75" customHeight="1" x14ac:dyDescent="0.25">
      <c r="B13" s="144" t="s">
        <v>92</v>
      </c>
      <c r="C13" s="144"/>
      <c r="D13" s="144"/>
      <c r="E13" s="144"/>
      <c r="F13" s="144"/>
      <c r="G13" s="144"/>
      <c r="H13" s="144"/>
      <c r="I13" s="144"/>
      <c r="J13" s="144"/>
      <c r="K13" s="144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10">
    <mergeCell ref="J3:K3"/>
    <mergeCell ref="J11:K11"/>
    <mergeCell ref="B14:K14"/>
    <mergeCell ref="B13:K13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2877-FF7A-4B80-96F9-6B9A1A79BF63}">
  <dimension ref="B1:I16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5" width="11.7109375" style="9" customWidth="1"/>
    <col min="6" max="6" width="7.7109375" style="9" customWidth="1"/>
    <col min="7" max="7" width="4.28515625" style="10" customWidth="1"/>
    <col min="8" max="8" width="7.7109375" style="9" customWidth="1"/>
    <col min="9" max="9" width="4.28515625" style="10" customWidth="1"/>
    <col min="10" max="16384" width="11.42578125" style="9"/>
  </cols>
  <sheetData>
    <row r="1" spans="2:9" ht="15.75" customHeight="1" x14ac:dyDescent="0.25">
      <c r="B1" s="16" t="s">
        <v>172</v>
      </c>
      <c r="C1" s="16"/>
      <c r="D1"/>
      <c r="E1"/>
      <c r="F1"/>
      <c r="G1"/>
      <c r="H1"/>
      <c r="I1"/>
    </row>
    <row r="2" spans="2:9" ht="15" customHeight="1" thickBot="1" x14ac:dyDescent="0.3">
      <c r="B2" s="31"/>
      <c r="C2" s="31"/>
    </row>
    <row r="3" spans="2:9" ht="28.5" customHeight="1" thickBot="1" x14ac:dyDescent="0.3">
      <c r="B3" s="93"/>
      <c r="C3" s="93"/>
      <c r="D3" s="37" t="s">
        <v>44</v>
      </c>
      <c r="E3" s="37" t="s">
        <v>43</v>
      </c>
      <c r="F3" s="163" t="s">
        <v>69</v>
      </c>
      <c r="G3" s="164"/>
      <c r="H3" s="163" t="s">
        <v>70</v>
      </c>
      <c r="I3" s="164"/>
    </row>
    <row r="4" spans="2:9" ht="15" customHeight="1" x14ac:dyDescent="0.25">
      <c r="B4" s="13" t="s">
        <v>17</v>
      </c>
      <c r="C4" s="11"/>
      <c r="D4" s="35">
        <v>37.227869215817343</v>
      </c>
      <c r="E4" s="78">
        <v>18.03819090840069</v>
      </c>
      <c r="F4" s="42">
        <v>13.07473216012273</v>
      </c>
      <c r="H4" s="42">
        <v>16.610140339860461</v>
      </c>
    </row>
    <row r="5" spans="2:9" ht="15" customHeight="1" x14ac:dyDescent="0.25">
      <c r="B5" s="13" t="s">
        <v>18</v>
      </c>
      <c r="C5" s="11"/>
      <c r="D5" s="35">
        <v>32.32188575056184</v>
      </c>
      <c r="E5" s="78">
        <v>16.929311446773632</v>
      </c>
      <c r="F5" s="77">
        <v>11.488617977123072</v>
      </c>
      <c r="H5" s="77">
        <v>14.399806410720347</v>
      </c>
    </row>
    <row r="6" spans="2:9" ht="15" customHeight="1" x14ac:dyDescent="0.25">
      <c r="B6" s="11"/>
      <c r="C6" s="11" t="s">
        <v>105</v>
      </c>
      <c r="D6" s="35">
        <v>31.964355991730134</v>
      </c>
      <c r="E6" s="78">
        <v>15.52965134548303</v>
      </c>
      <c r="F6" s="77">
        <v>10.050762966874535</v>
      </c>
      <c r="H6" s="77">
        <v>12.441890259725833</v>
      </c>
    </row>
    <row r="7" spans="2:9" ht="15" customHeight="1" x14ac:dyDescent="0.25">
      <c r="B7" s="11"/>
      <c r="C7" s="11" t="s">
        <v>106</v>
      </c>
      <c r="D7" s="35">
        <v>15.171117144321656</v>
      </c>
      <c r="E7" s="78">
        <v>8.937206376322786</v>
      </c>
      <c r="F7" s="77">
        <v>8.1986881470224713</v>
      </c>
      <c r="H7" s="77">
        <v>5.7316158987432928</v>
      </c>
    </row>
    <row r="8" spans="2:9" ht="15" customHeight="1" x14ac:dyDescent="0.25">
      <c r="B8" s="11"/>
      <c r="C8" s="11" t="s">
        <v>107</v>
      </c>
      <c r="D8" s="35">
        <v>34.956475907194353</v>
      </c>
      <c r="E8" s="78">
        <v>20.832789633579846</v>
      </c>
      <c r="F8" s="77">
        <v>12.004605590542615</v>
      </c>
      <c r="H8" s="77">
        <v>17.639526324084009</v>
      </c>
    </row>
    <row r="9" spans="2:9" ht="15" customHeight="1" x14ac:dyDescent="0.25">
      <c r="B9" s="11"/>
      <c r="C9" s="11" t="s">
        <v>108</v>
      </c>
      <c r="D9" s="35">
        <v>39.52562148484084</v>
      </c>
      <c r="E9" s="78">
        <v>20.463421525140451</v>
      </c>
      <c r="F9" s="77">
        <v>14.074333031148175</v>
      </c>
      <c r="H9" s="77">
        <v>18.47370108360516</v>
      </c>
    </row>
    <row r="10" spans="2:9" ht="15" customHeight="1" x14ac:dyDescent="0.25">
      <c r="B10" s="11"/>
      <c r="C10" s="11" t="s">
        <v>109</v>
      </c>
      <c r="D10" s="35">
        <v>22.259528694286839</v>
      </c>
      <c r="E10" s="78">
        <v>10.244035273541613</v>
      </c>
      <c r="F10" s="77">
        <v>6.8827825323847458</v>
      </c>
      <c r="G10" s="10" t="s">
        <v>4</v>
      </c>
      <c r="H10" s="77">
        <v>8.5053877817309225</v>
      </c>
      <c r="I10" s="10" t="s">
        <v>4</v>
      </c>
    </row>
    <row r="11" spans="2:9" s="8" customFormat="1" ht="15" customHeight="1" thickBot="1" x14ac:dyDescent="0.3">
      <c r="B11" s="90"/>
      <c r="C11" s="90"/>
      <c r="D11" s="88" t="s">
        <v>13</v>
      </c>
      <c r="E11" s="88" t="s">
        <v>36</v>
      </c>
      <c r="F11" s="160" t="s">
        <v>36</v>
      </c>
      <c r="G11" s="162"/>
      <c r="H11" s="160" t="s">
        <v>32</v>
      </c>
      <c r="I11" s="162"/>
    </row>
    <row r="12" spans="2:9" ht="15" customHeight="1" x14ac:dyDescent="0.25">
      <c r="B12" s="11"/>
      <c r="C12" s="11"/>
    </row>
    <row r="13" spans="2:9" s="8" customFormat="1" ht="12" customHeight="1" x14ac:dyDescent="0.2">
      <c r="B13" s="91" t="s">
        <v>87</v>
      </c>
      <c r="C13" s="92"/>
      <c r="F13" s="21"/>
      <c r="H13" s="21"/>
    </row>
    <row r="14" spans="2:9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</row>
    <row r="15" spans="2:9" s="8" customFormat="1" ht="12" customHeight="1" x14ac:dyDescent="0.2">
      <c r="B15" s="91" t="s">
        <v>182</v>
      </c>
      <c r="C15" s="92"/>
      <c r="F15" s="21"/>
      <c r="H15" s="21"/>
    </row>
    <row r="16" spans="2:9" s="8" customFormat="1" ht="12" customHeight="1" x14ac:dyDescent="0.2">
      <c r="B16" s="91" t="s">
        <v>102</v>
      </c>
      <c r="C16" s="92"/>
      <c r="F16" s="21"/>
      <c r="H16" s="21"/>
    </row>
  </sheetData>
  <mergeCells count="5">
    <mergeCell ref="H3:I3"/>
    <mergeCell ref="H11:I11"/>
    <mergeCell ref="B14:I14"/>
    <mergeCell ref="F3:G3"/>
    <mergeCell ref="F11:G1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223A3-E3D8-4FC7-B155-4A7B55B85F84}">
  <dimension ref="B1:H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11.7109375" style="9" customWidth="1"/>
    <col min="5" max="5" width="10.42578125" style="9" customWidth="1"/>
    <col min="6" max="6" width="6.7109375" style="10" customWidth="1"/>
    <col min="7" max="7" width="7.7109375" style="9" customWidth="1"/>
    <col min="8" max="8" width="4.28515625" style="10" customWidth="1"/>
    <col min="9" max="16384" width="11.42578125" style="9"/>
  </cols>
  <sheetData>
    <row r="1" spans="2:8" ht="15.75" customHeight="1" x14ac:dyDescent="0.25">
      <c r="B1" s="16" t="s">
        <v>188</v>
      </c>
      <c r="C1" s="16"/>
      <c r="D1"/>
      <c r="E1"/>
      <c r="F1"/>
      <c r="G1"/>
      <c r="H1"/>
    </row>
    <row r="2" spans="2:8" ht="15" customHeight="1" thickBot="1" x14ac:dyDescent="0.3">
      <c r="B2" s="31"/>
      <c r="C2" s="31"/>
    </row>
    <row r="3" spans="2:8" ht="52.5" customHeight="1" thickBot="1" x14ac:dyDescent="0.3">
      <c r="B3" s="93"/>
      <c r="C3" s="93"/>
      <c r="D3" s="37" t="s">
        <v>176</v>
      </c>
      <c r="E3" s="163" t="s">
        <v>74</v>
      </c>
      <c r="F3" s="164"/>
      <c r="G3" s="163" t="s">
        <v>0</v>
      </c>
      <c r="H3" s="164"/>
    </row>
    <row r="4" spans="2:8" ht="15" customHeight="1" x14ac:dyDescent="0.25">
      <c r="B4" s="13" t="s">
        <v>17</v>
      </c>
      <c r="C4" s="11"/>
      <c r="D4" s="78">
        <v>70.18825547249493</v>
      </c>
      <c r="E4" s="42">
        <v>23.853285479181057</v>
      </c>
      <c r="G4" s="42">
        <v>5.9584590483237969</v>
      </c>
    </row>
    <row r="5" spans="2:8" ht="15" customHeight="1" x14ac:dyDescent="0.25">
      <c r="B5" s="13" t="s">
        <v>18</v>
      </c>
      <c r="C5" s="11"/>
      <c r="D5" s="78">
        <v>65.374463805851946</v>
      </c>
      <c r="E5" s="77">
        <v>27.04027382278235</v>
      </c>
      <c r="G5" s="77">
        <v>7.5852623713656389</v>
      </c>
    </row>
    <row r="6" spans="2:8" ht="15" customHeight="1" x14ac:dyDescent="0.25">
      <c r="B6" s="11"/>
      <c r="C6" s="11" t="s">
        <v>105</v>
      </c>
      <c r="D6" s="78">
        <v>64.305712113415595</v>
      </c>
      <c r="E6" s="77">
        <v>30.992828898471075</v>
      </c>
      <c r="G6" s="77">
        <v>4.7014589881132798</v>
      </c>
      <c r="H6" s="10" t="s">
        <v>4</v>
      </c>
    </row>
    <row r="7" spans="2:8" ht="15" customHeight="1" x14ac:dyDescent="0.25">
      <c r="B7" s="11"/>
      <c r="C7" s="11" t="s">
        <v>106</v>
      </c>
      <c r="D7" s="78">
        <v>65.629758456706469</v>
      </c>
      <c r="E7" s="77">
        <v>20.05037740473184</v>
      </c>
      <c r="F7" s="10" t="s">
        <v>4</v>
      </c>
      <c r="G7" s="77">
        <v>14.319864138561691</v>
      </c>
      <c r="H7" s="10" t="s">
        <v>4</v>
      </c>
    </row>
    <row r="8" spans="2:8" ht="15" customHeight="1" x14ac:dyDescent="0.25">
      <c r="B8" s="11"/>
      <c r="C8" s="11" t="s">
        <v>107</v>
      </c>
      <c r="D8" s="78">
        <v>66.654783238169671</v>
      </c>
      <c r="E8" s="77">
        <v>26.777429287085198</v>
      </c>
      <c r="G8" s="77">
        <v>6.5677874747451108</v>
      </c>
      <c r="H8" s="10" t="s">
        <v>4</v>
      </c>
    </row>
    <row r="9" spans="2:8" ht="15" customHeight="1" x14ac:dyDescent="0.25">
      <c r="B9" s="11"/>
      <c r="C9" s="11" t="s">
        <v>108</v>
      </c>
      <c r="D9" s="78">
        <v>64.872296586891451</v>
      </c>
      <c r="E9" s="77">
        <v>26.973214561461987</v>
      </c>
      <c r="G9" s="77">
        <v>8.1544888516466241</v>
      </c>
    </row>
    <row r="10" spans="2:8" ht="15" customHeight="1" x14ac:dyDescent="0.25">
      <c r="B10" s="11"/>
      <c r="C10" s="11" t="s">
        <v>109</v>
      </c>
      <c r="D10" s="78">
        <v>70.026564665976125</v>
      </c>
      <c r="E10" s="77">
        <v>22.737306703728994</v>
      </c>
      <c r="F10" s="10" t="s">
        <v>4</v>
      </c>
      <c r="G10" s="77" t="s">
        <v>12</v>
      </c>
    </row>
    <row r="11" spans="2:8" s="8" customFormat="1" ht="15" customHeight="1" thickBot="1" x14ac:dyDescent="0.3">
      <c r="B11" s="90" t="s">
        <v>32</v>
      </c>
      <c r="C11" s="90"/>
      <c r="D11" s="88"/>
      <c r="E11" s="160"/>
      <c r="F11" s="162"/>
      <c r="G11" s="160"/>
      <c r="H11" s="162"/>
    </row>
    <row r="12" spans="2:8" ht="15" customHeight="1" x14ac:dyDescent="0.25">
      <c r="B12" s="11"/>
      <c r="C12" s="11"/>
    </row>
    <row r="13" spans="2:8" s="8" customFormat="1" ht="12" customHeight="1" x14ac:dyDescent="0.2">
      <c r="B13" s="91" t="s">
        <v>210</v>
      </c>
      <c r="C13" s="92"/>
      <c r="E13" s="21"/>
      <c r="G13" s="21"/>
    </row>
    <row r="14" spans="2:8" ht="24" customHeight="1" x14ac:dyDescent="0.25">
      <c r="B14" s="144" t="s">
        <v>38</v>
      </c>
      <c r="C14" s="144"/>
      <c r="D14" s="144"/>
      <c r="E14" s="144"/>
      <c r="F14" s="144"/>
      <c r="G14" s="144"/>
      <c r="H14" s="144"/>
    </row>
    <row r="15" spans="2:8" s="8" customFormat="1" ht="12" customHeight="1" x14ac:dyDescent="0.2">
      <c r="B15" s="91" t="s">
        <v>39</v>
      </c>
      <c r="C15" s="92"/>
      <c r="E15" s="21"/>
      <c r="G15" s="21"/>
    </row>
    <row r="16" spans="2:8" s="8" customFormat="1" ht="12" customHeight="1" x14ac:dyDescent="0.2">
      <c r="B16" s="91" t="s">
        <v>183</v>
      </c>
      <c r="C16" s="92"/>
      <c r="E16" s="21"/>
      <c r="G16" s="21"/>
    </row>
    <row r="17" spans="2:7" s="8" customFormat="1" ht="12" customHeight="1" x14ac:dyDescent="0.2">
      <c r="B17" s="91"/>
      <c r="C17" s="92"/>
      <c r="E17" s="21"/>
      <c r="G17" s="21"/>
    </row>
  </sheetData>
  <mergeCells count="5">
    <mergeCell ref="E3:F3"/>
    <mergeCell ref="G3:H3"/>
    <mergeCell ref="E11:F11"/>
    <mergeCell ref="G11:H11"/>
    <mergeCell ref="B14:H14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8AF6-6152-4CA2-94CE-1F2860724282}">
  <dimension ref="B1:I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9" customWidth="1"/>
    <col min="6" max="6" width="7.28515625" style="9" customWidth="1"/>
    <col min="7" max="7" width="4.28515625" style="10" customWidth="1"/>
    <col min="8" max="9" width="11.5703125" style="9" customWidth="1"/>
    <col min="10" max="16384" width="11.42578125" style="9"/>
  </cols>
  <sheetData>
    <row r="1" spans="2:9" customFormat="1" ht="15" customHeight="1" x14ac:dyDescent="0.25">
      <c r="B1" s="16" t="s">
        <v>187</v>
      </c>
      <c r="C1" s="16"/>
    </row>
    <row r="2" spans="2:9" ht="15" customHeight="1" thickBot="1" x14ac:dyDescent="0.3">
      <c r="B2" s="31"/>
      <c r="C2" s="31"/>
    </row>
    <row r="3" spans="2:9" ht="54.75" customHeight="1" thickBot="1" x14ac:dyDescent="0.3">
      <c r="B3" s="93"/>
      <c r="C3" s="93"/>
      <c r="D3" s="163" t="s">
        <v>81</v>
      </c>
      <c r="E3" s="173"/>
      <c r="F3" s="163" t="s">
        <v>82</v>
      </c>
      <c r="G3" s="173"/>
      <c r="H3" s="37" t="s">
        <v>83</v>
      </c>
      <c r="I3" s="37" t="s">
        <v>84</v>
      </c>
    </row>
    <row r="4" spans="2:9" ht="15" customHeight="1" x14ac:dyDescent="0.25">
      <c r="B4" s="13" t="s">
        <v>17</v>
      </c>
      <c r="C4" s="11"/>
      <c r="D4" s="77">
        <v>2.1896249539663306</v>
      </c>
      <c r="E4" s="10"/>
      <c r="F4" s="42">
        <v>3.5309474078740783</v>
      </c>
      <c r="H4" s="35">
        <v>63.177609270282218</v>
      </c>
      <c r="I4" s="35">
        <v>63.839566567693907</v>
      </c>
    </row>
    <row r="5" spans="2:9" ht="15" customHeight="1" x14ac:dyDescent="0.25">
      <c r="B5" s="13" t="s">
        <v>18</v>
      </c>
      <c r="C5" s="11"/>
      <c r="D5" s="77">
        <v>2.9135408423761575</v>
      </c>
      <c r="E5" s="10"/>
      <c r="F5" s="77">
        <v>5.2690305282118652</v>
      </c>
      <c r="H5" s="35">
        <v>57.006065477087645</v>
      </c>
      <c r="I5" s="35">
        <v>57.642802530403578</v>
      </c>
    </row>
    <row r="6" spans="2:9" ht="15" customHeight="1" x14ac:dyDescent="0.25">
      <c r="B6" s="11"/>
      <c r="C6" s="11" t="s">
        <v>105</v>
      </c>
      <c r="D6" s="77" t="s">
        <v>12</v>
      </c>
      <c r="E6" s="10"/>
      <c r="F6" s="77">
        <v>7.5292807439013938</v>
      </c>
      <c r="G6" s="10" t="s">
        <v>4</v>
      </c>
      <c r="H6" s="35">
        <v>62.329288045139499</v>
      </c>
      <c r="I6" s="35">
        <v>63.214502012365926</v>
      </c>
    </row>
    <row r="7" spans="2:9" ht="15" customHeight="1" x14ac:dyDescent="0.25">
      <c r="B7" s="11"/>
      <c r="C7" s="11" t="s">
        <v>106</v>
      </c>
      <c r="D7" s="77" t="s">
        <v>12</v>
      </c>
      <c r="E7" s="10"/>
      <c r="F7" s="77" t="s">
        <v>12</v>
      </c>
      <c r="H7" s="35">
        <v>54.381693986641658</v>
      </c>
      <c r="I7" s="35">
        <v>54.381693986641658</v>
      </c>
    </row>
    <row r="8" spans="2:9" ht="15" customHeight="1" x14ac:dyDescent="0.25">
      <c r="B8" s="11"/>
      <c r="C8" s="11" t="s">
        <v>107</v>
      </c>
      <c r="D8" s="77" t="s">
        <v>12</v>
      </c>
      <c r="E8" s="10"/>
      <c r="F8" s="77" t="s">
        <v>12</v>
      </c>
      <c r="H8" s="35">
        <v>46.160599909889335</v>
      </c>
      <c r="I8" s="35">
        <v>47.371665780749595</v>
      </c>
    </row>
    <row r="9" spans="2:9" ht="15" customHeight="1" x14ac:dyDescent="0.25">
      <c r="B9" s="11"/>
      <c r="C9" s="11" t="s">
        <v>108</v>
      </c>
      <c r="D9" s="77">
        <v>3.2123469786047774</v>
      </c>
      <c r="E9" s="10" t="s">
        <v>4</v>
      </c>
      <c r="F9" s="77">
        <v>4.8808263490831187</v>
      </c>
      <c r="G9" s="10" t="s">
        <v>4</v>
      </c>
      <c r="H9" s="35">
        <v>57.430311944191352</v>
      </c>
      <c r="I9" s="35">
        <v>57.969425686359379</v>
      </c>
    </row>
    <row r="10" spans="2:9" ht="15" customHeight="1" x14ac:dyDescent="0.25">
      <c r="B10" s="11"/>
      <c r="C10" s="11" t="s">
        <v>109</v>
      </c>
      <c r="D10" s="77" t="s">
        <v>12</v>
      </c>
      <c r="E10" s="10"/>
      <c r="F10" s="77" t="s">
        <v>12</v>
      </c>
      <c r="H10" s="35">
        <v>63.949004412507726</v>
      </c>
      <c r="I10" s="35">
        <v>63.949004412507726</v>
      </c>
    </row>
    <row r="11" spans="2:9" ht="15" customHeight="1" thickBot="1" x14ac:dyDescent="0.3">
      <c r="B11" s="90"/>
      <c r="C11" s="90"/>
      <c r="D11" s="160" t="s">
        <v>36</v>
      </c>
      <c r="E11" s="161"/>
      <c r="F11" s="160" t="s">
        <v>32</v>
      </c>
      <c r="G11" s="161"/>
      <c r="H11" s="88" t="s">
        <v>37</v>
      </c>
      <c r="I11" s="88" t="s">
        <v>37</v>
      </c>
    </row>
    <row r="12" spans="2:9" ht="15" customHeight="1" x14ac:dyDescent="0.25">
      <c r="B12" s="11"/>
      <c r="C12" s="11"/>
    </row>
    <row r="13" spans="2:9" ht="12" customHeight="1" x14ac:dyDescent="0.2">
      <c r="B13" s="91" t="s">
        <v>97</v>
      </c>
      <c r="C13" s="7"/>
    </row>
    <row r="14" spans="2:9" ht="23.25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</row>
    <row r="15" spans="2:9" ht="12" customHeight="1" x14ac:dyDescent="0.2">
      <c r="B15" s="91" t="s">
        <v>39</v>
      </c>
      <c r="C15" s="92"/>
      <c r="D15" s="89"/>
      <c r="E15" s="89"/>
      <c r="F15" s="89"/>
      <c r="G15" s="89"/>
      <c r="H15" s="89"/>
      <c r="I15" s="89"/>
    </row>
    <row r="16" spans="2:9" ht="12" customHeight="1" x14ac:dyDescent="0.2">
      <c r="B16" s="91" t="s">
        <v>182</v>
      </c>
      <c r="C16" s="92"/>
    </row>
    <row r="17" spans="2:3" ht="12" customHeight="1" x14ac:dyDescent="0.2">
      <c r="B17" s="91" t="s">
        <v>102</v>
      </c>
      <c r="C17" s="92"/>
    </row>
  </sheetData>
  <mergeCells count="5">
    <mergeCell ref="D3:E3"/>
    <mergeCell ref="F3:G3"/>
    <mergeCell ref="D11:E11"/>
    <mergeCell ref="F11:G11"/>
    <mergeCell ref="B14:I1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AB8E4-D402-4AA0-892C-7EF3E04CFEB3}">
  <dimension ref="B1:G53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8.28515625" style="9" customWidth="1"/>
    <col min="5" max="5" width="4.28515625" style="10" customWidth="1"/>
    <col min="6" max="6" width="8.28515625" style="9" customWidth="1"/>
    <col min="7" max="7" width="4.28515625" style="10" customWidth="1"/>
    <col min="8" max="16384" width="11.42578125" style="9"/>
  </cols>
  <sheetData>
    <row r="1" spans="2:7" ht="15.75" customHeight="1" x14ac:dyDescent="0.25">
      <c r="B1" s="16" t="s">
        <v>177</v>
      </c>
      <c r="C1" s="16"/>
      <c r="D1"/>
      <c r="E1"/>
      <c r="F1"/>
      <c r="G1"/>
    </row>
    <row r="2" spans="2:7" ht="15" customHeight="1" thickBot="1" x14ac:dyDescent="0.3">
      <c r="B2" s="31"/>
      <c r="C2" s="31"/>
    </row>
    <row r="3" spans="2:7" ht="28.5" customHeight="1" thickBot="1" x14ac:dyDescent="0.3">
      <c r="B3" s="93"/>
      <c r="C3" s="93"/>
      <c r="D3" s="163" t="s">
        <v>85</v>
      </c>
      <c r="E3" s="164"/>
      <c r="F3" s="163" t="s">
        <v>86</v>
      </c>
      <c r="G3" s="164"/>
    </row>
    <row r="4" spans="2:7" ht="15" customHeight="1" x14ac:dyDescent="0.25">
      <c r="B4" s="13" t="s">
        <v>17</v>
      </c>
      <c r="C4" s="11"/>
      <c r="D4" s="42">
        <v>0.89017668101220304</v>
      </c>
      <c r="F4" s="42">
        <v>25.660107852712255</v>
      </c>
    </row>
    <row r="5" spans="2:7" ht="15" customHeight="1" x14ac:dyDescent="0.25">
      <c r="B5" s="13" t="s">
        <v>18</v>
      </c>
      <c r="C5" s="11"/>
      <c r="D5" s="77">
        <v>1.9355100592407317</v>
      </c>
      <c r="E5" s="10" t="s">
        <v>4</v>
      </c>
      <c r="F5" s="77">
        <v>29.957947572195046</v>
      </c>
    </row>
    <row r="6" spans="2:7" ht="15" customHeight="1" x14ac:dyDescent="0.25">
      <c r="B6" s="11"/>
      <c r="C6" s="11" t="s">
        <v>105</v>
      </c>
      <c r="D6" s="77" t="s">
        <v>12</v>
      </c>
      <c r="F6" s="77">
        <v>33.659336696400125</v>
      </c>
    </row>
    <row r="7" spans="2:7" ht="15" customHeight="1" x14ac:dyDescent="0.25">
      <c r="B7" s="11"/>
      <c r="C7" s="11" t="s">
        <v>106</v>
      </c>
      <c r="D7" s="77" t="s">
        <v>12</v>
      </c>
      <c r="F7" s="77">
        <v>22.132892439775603</v>
      </c>
      <c r="G7" s="10" t="s">
        <v>4</v>
      </c>
    </row>
    <row r="8" spans="2:7" ht="15" customHeight="1" x14ac:dyDescent="0.25">
      <c r="B8" s="11"/>
      <c r="C8" s="11" t="s">
        <v>107</v>
      </c>
      <c r="D8" s="77" t="s">
        <v>12</v>
      </c>
      <c r="F8" s="77">
        <v>26.693754971464703</v>
      </c>
    </row>
    <row r="9" spans="2:7" ht="15" customHeight="1" x14ac:dyDescent="0.25">
      <c r="B9" s="11"/>
      <c r="C9" s="11" t="s">
        <v>108</v>
      </c>
      <c r="D9" s="77">
        <v>3.328560510196473</v>
      </c>
      <c r="E9" s="10" t="s">
        <v>4</v>
      </c>
      <c r="F9" s="77">
        <v>29.673894558637265</v>
      </c>
    </row>
    <row r="10" spans="2:7" ht="15" customHeight="1" x14ac:dyDescent="0.25">
      <c r="B10" s="11"/>
      <c r="C10" s="11" t="s">
        <v>109</v>
      </c>
      <c r="D10" s="77" t="s">
        <v>12</v>
      </c>
      <c r="F10" s="77">
        <v>36.427341334860067</v>
      </c>
      <c r="G10" s="10" t="s">
        <v>4</v>
      </c>
    </row>
    <row r="11" spans="2:7" s="8" customFormat="1" ht="15" customHeight="1" thickBot="1" x14ac:dyDescent="0.3">
      <c r="B11" s="90"/>
      <c r="C11" s="90"/>
      <c r="D11" s="160" t="s">
        <v>32</v>
      </c>
      <c r="E11" s="162"/>
      <c r="F11" s="160" t="s">
        <v>32</v>
      </c>
      <c r="G11" s="162"/>
    </row>
    <row r="12" spans="2:7" ht="15" customHeight="1" x14ac:dyDescent="0.25">
      <c r="B12" s="11"/>
      <c r="C12" s="11"/>
    </row>
    <row r="13" spans="2:7" s="8" customFormat="1" ht="12" customHeight="1" x14ac:dyDescent="0.2">
      <c r="B13" s="91" t="s">
        <v>95</v>
      </c>
      <c r="C13" s="92"/>
      <c r="E13" s="21"/>
      <c r="G13" s="21"/>
    </row>
    <row r="14" spans="2:7" ht="36.75" customHeight="1" x14ac:dyDescent="0.25">
      <c r="B14" s="144" t="s">
        <v>38</v>
      </c>
      <c r="C14" s="144"/>
      <c r="D14" s="144"/>
      <c r="E14" s="144"/>
      <c r="F14" s="144"/>
      <c r="G14" s="144"/>
    </row>
    <row r="15" spans="2:7" ht="23.25" customHeight="1" x14ac:dyDescent="0.25">
      <c r="B15" s="144" t="s">
        <v>39</v>
      </c>
      <c r="C15" s="144"/>
      <c r="D15" s="144"/>
      <c r="E15" s="144"/>
      <c r="F15" s="144"/>
      <c r="G15" s="144"/>
    </row>
    <row r="16" spans="2:7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/>
      <c r="C17" s="92"/>
      <c r="E17" s="21"/>
      <c r="G17" s="21"/>
    </row>
    <row r="41" spans="2:3" ht="15" customHeight="1" x14ac:dyDescent="0.25">
      <c r="B41" s="9" t="s">
        <v>58</v>
      </c>
      <c r="C41" s="9" t="s">
        <v>58</v>
      </c>
    </row>
    <row r="43" spans="2:3" ht="15" customHeight="1" x14ac:dyDescent="0.25">
      <c r="B43" s="9">
        <v>2.8501716283160429E-2</v>
      </c>
      <c r="C43" s="9">
        <v>2.8501716283160429E-2</v>
      </c>
    </row>
    <row r="44" spans="2:3" ht="15" customHeight="1" x14ac:dyDescent="0.25">
      <c r="B44" s="9">
        <v>0.10323929527829524</v>
      </c>
      <c r="C44" s="9">
        <v>0.10323929527829524</v>
      </c>
    </row>
    <row r="45" spans="2:3" ht="15" customHeight="1" x14ac:dyDescent="0.25">
      <c r="B45" s="9">
        <v>9.579519504784556E-2</v>
      </c>
      <c r="C45" s="9">
        <v>9.579519504784556E-2</v>
      </c>
    </row>
    <row r="46" spans="2:3" ht="15" customHeight="1" x14ac:dyDescent="0.25">
      <c r="B46" s="9">
        <v>0.14807459765333689</v>
      </c>
      <c r="C46" s="9">
        <v>0.14807459765333689</v>
      </c>
    </row>
    <row r="47" spans="2:3" ht="15" customHeight="1" x14ac:dyDescent="0.25">
      <c r="B47" s="9">
        <v>3.3178919040247071E-2</v>
      </c>
      <c r="C47" s="9">
        <v>3.3178919040247071E-2</v>
      </c>
    </row>
    <row r="48" spans="2:3" ht="15" customHeight="1" x14ac:dyDescent="0.25">
      <c r="B48" s="9">
        <v>4.8053076019674797E-2</v>
      </c>
      <c r="C48" s="9">
        <v>4.8053076019674797E-2</v>
      </c>
    </row>
    <row r="49" spans="2:3" ht="15" customHeight="1" x14ac:dyDescent="0.25">
      <c r="B49" s="9">
        <v>5.7044283440654871E-3</v>
      </c>
      <c r="C49" s="9">
        <v>5.7044283440654871E-3</v>
      </c>
    </row>
    <row r="50" spans="2:3" ht="15" customHeight="1" x14ac:dyDescent="0.25">
      <c r="B50" s="9">
        <v>8.9302797034482937E-3</v>
      </c>
      <c r="C50" s="9">
        <v>8.9302797034482937E-3</v>
      </c>
    </row>
    <row r="51" spans="2:3" ht="15" customHeight="1" x14ac:dyDescent="0.25">
      <c r="B51" s="9">
        <v>0.73004886563917326</v>
      </c>
      <c r="C51" s="9">
        <v>0.73004886563917326</v>
      </c>
    </row>
    <row r="52" spans="2:3" ht="15" customHeight="1" x14ac:dyDescent="0.25">
      <c r="B52" s="9">
        <v>2.0674887095052833E-2</v>
      </c>
      <c r="C52" s="9">
        <v>2.0674887095052833E-2</v>
      </c>
    </row>
    <row r="53" spans="2:3" ht="15" customHeight="1" x14ac:dyDescent="0.25">
      <c r="B53" s="9">
        <v>1.2222012601043</v>
      </c>
      <c r="C53" s="9">
        <v>1.2222012601043</v>
      </c>
    </row>
  </sheetData>
  <mergeCells count="6">
    <mergeCell ref="B15:G15"/>
    <mergeCell ref="D3:E3"/>
    <mergeCell ref="F3:G3"/>
    <mergeCell ref="D11:E11"/>
    <mergeCell ref="F11:G11"/>
    <mergeCell ref="B14:G1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D671-0963-499C-824F-9A3E40FC1642}">
  <dimension ref="B1:G16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10.85546875" style="9" customWidth="1"/>
    <col min="5" max="5" width="6.85546875" style="10" customWidth="1"/>
    <col min="6" max="6" width="9.42578125" style="9" customWidth="1"/>
    <col min="7" max="7" width="5.7109375" style="10" customWidth="1"/>
    <col min="8" max="16384" width="11.42578125" style="9"/>
  </cols>
  <sheetData>
    <row r="1" spans="2:7" ht="15.75" customHeight="1" x14ac:dyDescent="0.25">
      <c r="B1" s="16" t="s">
        <v>178</v>
      </c>
      <c r="C1" s="16"/>
      <c r="D1"/>
      <c r="E1"/>
      <c r="F1"/>
      <c r="G1"/>
    </row>
    <row r="2" spans="2:7" ht="15" customHeight="1" thickBot="1" x14ac:dyDescent="0.3">
      <c r="B2" s="31"/>
      <c r="C2" s="31"/>
    </row>
    <row r="3" spans="2:7" ht="51" customHeight="1" thickBot="1" x14ac:dyDescent="0.3">
      <c r="B3" s="93"/>
      <c r="C3" s="93"/>
      <c r="D3" s="157" t="s">
        <v>221</v>
      </c>
      <c r="E3" s="158"/>
      <c r="F3" s="157" t="s">
        <v>224</v>
      </c>
      <c r="G3" s="158"/>
    </row>
    <row r="4" spans="2:7" ht="15" customHeight="1" x14ac:dyDescent="0.25">
      <c r="B4" s="13" t="s">
        <v>17</v>
      </c>
      <c r="C4" s="11"/>
      <c r="D4" s="42">
        <v>24.36707881287235</v>
      </c>
      <c r="F4" s="42">
        <v>6.3349345460895661</v>
      </c>
    </row>
    <row r="5" spans="2:7" ht="15" customHeight="1" x14ac:dyDescent="0.25">
      <c r="B5" s="13" t="s">
        <v>18</v>
      </c>
      <c r="C5" s="11"/>
      <c r="D5" s="77">
        <v>37.342546071350178</v>
      </c>
      <c r="F5" s="77">
        <v>11.430946796993723</v>
      </c>
    </row>
    <row r="6" spans="2:7" ht="15" customHeight="1" x14ac:dyDescent="0.25">
      <c r="B6" s="11"/>
      <c r="C6" s="11" t="s">
        <v>105</v>
      </c>
      <c r="D6" s="77">
        <v>29.963519013313842</v>
      </c>
      <c r="E6" s="10" t="s">
        <v>4</v>
      </c>
      <c r="F6" s="77">
        <v>10.085521750781174</v>
      </c>
      <c r="G6" s="10" t="s">
        <v>4</v>
      </c>
    </row>
    <row r="7" spans="2:7" ht="15" customHeight="1" x14ac:dyDescent="0.25">
      <c r="B7" s="11"/>
      <c r="C7" s="11" t="s">
        <v>106</v>
      </c>
      <c r="D7" s="77" t="s">
        <v>12</v>
      </c>
      <c r="F7" s="77" t="s">
        <v>12</v>
      </c>
    </row>
    <row r="8" spans="2:7" ht="15" customHeight="1" x14ac:dyDescent="0.25">
      <c r="B8" s="11"/>
      <c r="C8" s="11" t="s">
        <v>107</v>
      </c>
      <c r="D8" s="77">
        <v>28.227310025260817</v>
      </c>
      <c r="E8" s="10" t="s">
        <v>4</v>
      </c>
      <c r="F8" s="77">
        <v>7.5349289731788138</v>
      </c>
      <c r="G8" s="10" t="s">
        <v>4</v>
      </c>
    </row>
    <row r="9" spans="2:7" ht="15" customHeight="1" x14ac:dyDescent="0.25">
      <c r="B9" s="11"/>
      <c r="C9" s="11" t="s">
        <v>108</v>
      </c>
      <c r="D9" s="77">
        <v>44.344826119386923</v>
      </c>
      <c r="F9" s="77">
        <v>13.71114276817803</v>
      </c>
    </row>
    <row r="10" spans="2:7" ht="15" customHeight="1" x14ac:dyDescent="0.25">
      <c r="B10" s="11"/>
      <c r="C10" s="11" t="s">
        <v>109</v>
      </c>
      <c r="D10" s="77" t="s">
        <v>12</v>
      </c>
      <c r="F10" s="77" t="s">
        <v>12</v>
      </c>
    </row>
    <row r="11" spans="2:7" s="8" customFormat="1" ht="15" customHeight="1" thickBot="1" x14ac:dyDescent="0.3">
      <c r="B11" s="90"/>
      <c r="C11" s="90"/>
      <c r="D11" s="160" t="s">
        <v>13</v>
      </c>
      <c r="E11" s="162"/>
      <c r="F11" s="160" t="s">
        <v>13</v>
      </c>
      <c r="G11" s="162"/>
    </row>
    <row r="12" spans="2:7" ht="15" customHeight="1" x14ac:dyDescent="0.25">
      <c r="B12" s="11"/>
      <c r="C12" s="11"/>
    </row>
    <row r="13" spans="2:7" ht="35.25" customHeight="1" x14ac:dyDescent="0.25">
      <c r="B13" s="144" t="s">
        <v>211</v>
      </c>
      <c r="C13" s="144"/>
      <c r="D13" s="144"/>
      <c r="E13" s="144"/>
      <c r="F13" s="144"/>
      <c r="G13" s="144"/>
    </row>
    <row r="14" spans="2:7" ht="23.25" customHeight="1" x14ac:dyDescent="0.25">
      <c r="B14" s="144" t="s">
        <v>38</v>
      </c>
      <c r="C14" s="144"/>
      <c r="D14" s="144"/>
      <c r="E14" s="144"/>
      <c r="F14" s="144"/>
      <c r="G14" s="144"/>
    </row>
    <row r="15" spans="2:7" s="8" customFormat="1" ht="12" customHeight="1" x14ac:dyDescent="0.2">
      <c r="B15" s="91" t="s">
        <v>39</v>
      </c>
      <c r="C15" s="92"/>
      <c r="E15" s="21"/>
      <c r="G15" s="21"/>
    </row>
    <row r="16" spans="2:7" s="8" customFormat="1" ht="12" customHeight="1" x14ac:dyDescent="0.2">
      <c r="B16" s="91" t="s">
        <v>182</v>
      </c>
      <c r="C16" s="92"/>
      <c r="E16" s="21"/>
      <c r="G16" s="21"/>
    </row>
  </sheetData>
  <mergeCells count="6">
    <mergeCell ref="B13:G13"/>
    <mergeCell ref="B14:G14"/>
    <mergeCell ref="D3:E3"/>
    <mergeCell ref="F3:G3"/>
    <mergeCell ref="D11:E11"/>
    <mergeCell ref="F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407E-AF3D-463D-AD45-842245F304DD}">
  <dimension ref="B1:I13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26.85546875" style="9" customWidth="1"/>
    <col min="3" max="6" width="7.7109375" style="9" customWidth="1"/>
    <col min="7" max="7" width="13.7109375" style="9" customWidth="1"/>
    <col min="8" max="8" width="10" style="9" customWidth="1"/>
    <col min="9" max="9" width="7.7109375" style="9" customWidth="1"/>
    <col min="10" max="16384" width="11.42578125" style="9"/>
  </cols>
  <sheetData>
    <row r="1" spans="2:9" ht="15.75" customHeight="1" x14ac:dyDescent="0.25">
      <c r="B1" s="16" t="s">
        <v>118</v>
      </c>
    </row>
    <row r="2" spans="2:9" ht="15" customHeight="1" thickBot="1" x14ac:dyDescent="0.3">
      <c r="B2" s="30"/>
      <c r="C2" s="30"/>
      <c r="D2" s="30"/>
      <c r="E2" s="30"/>
      <c r="F2" s="30"/>
      <c r="G2" s="30"/>
      <c r="H2" s="30"/>
      <c r="I2" s="30"/>
    </row>
    <row r="3" spans="2:9" ht="40.5" customHeight="1" thickBot="1" x14ac:dyDescent="0.3">
      <c r="B3" s="28"/>
      <c r="C3" s="94" t="s">
        <v>17</v>
      </c>
      <c r="D3" s="94" t="s">
        <v>18</v>
      </c>
      <c r="E3" s="95" t="s">
        <v>105</v>
      </c>
      <c r="F3" s="95" t="s">
        <v>106</v>
      </c>
      <c r="G3" s="95" t="s">
        <v>107</v>
      </c>
      <c r="H3" s="95" t="s">
        <v>108</v>
      </c>
      <c r="I3" s="39" t="s">
        <v>109</v>
      </c>
    </row>
    <row r="4" spans="2:9" ht="15" customHeight="1" x14ac:dyDescent="0.25">
      <c r="B4" s="15" t="s">
        <v>115</v>
      </c>
      <c r="C4" s="65">
        <v>53.794317877985655</v>
      </c>
      <c r="D4" s="65">
        <v>59.756626705496309</v>
      </c>
      <c r="E4" s="66">
        <v>45.586204072539658</v>
      </c>
      <c r="F4" s="66">
        <v>41.220340949804203</v>
      </c>
      <c r="G4" s="71">
        <v>69.438228319294296</v>
      </c>
      <c r="H4" s="69">
        <v>70.093502064581031</v>
      </c>
      <c r="I4" s="60">
        <v>58.557630556216715</v>
      </c>
    </row>
    <row r="5" spans="2:9" ht="15" customHeight="1" x14ac:dyDescent="0.25">
      <c r="B5" s="15" t="s">
        <v>116</v>
      </c>
      <c r="C5" s="65">
        <v>32.403955523467559</v>
      </c>
      <c r="D5" s="65">
        <v>30.850107673161109</v>
      </c>
      <c r="E5" s="66">
        <v>41.446807970399526</v>
      </c>
      <c r="F5" s="66">
        <v>44.73181559595028</v>
      </c>
      <c r="G5" s="71">
        <v>23.181850160213326</v>
      </c>
      <c r="H5" s="69">
        <v>23.603905215493977</v>
      </c>
      <c r="I5" s="60">
        <v>29.995215570029458</v>
      </c>
    </row>
    <row r="6" spans="2:9" ht="15" customHeight="1" x14ac:dyDescent="0.25">
      <c r="B6" s="2" t="s">
        <v>117</v>
      </c>
      <c r="C6" s="66">
        <v>13.801726598547706</v>
      </c>
      <c r="D6" s="65">
        <v>9.3932656213431223</v>
      </c>
      <c r="E6" s="66">
        <v>12.966987957060789</v>
      </c>
      <c r="F6" s="66">
        <v>14.047843454245454</v>
      </c>
      <c r="G6" s="71">
        <v>7.379921520492398</v>
      </c>
      <c r="H6" s="69">
        <v>6.3025927199249381</v>
      </c>
      <c r="I6" s="60">
        <v>11.44715387375383</v>
      </c>
    </row>
    <row r="7" spans="2:9" ht="15" customHeight="1" thickBot="1" x14ac:dyDescent="0.3">
      <c r="B7" s="29" t="s">
        <v>13</v>
      </c>
      <c r="C7" s="67"/>
      <c r="D7" s="67"/>
      <c r="E7" s="68"/>
      <c r="F7" s="68"/>
      <c r="G7" s="72"/>
      <c r="H7" s="70"/>
      <c r="I7" s="52"/>
    </row>
    <row r="8" spans="2:9" ht="15" customHeight="1" x14ac:dyDescent="0.25">
      <c r="E8" s="11"/>
      <c r="F8" s="11"/>
      <c r="G8" s="11"/>
      <c r="H8" s="11"/>
      <c r="I8" s="11"/>
    </row>
    <row r="9" spans="2:9" ht="15" customHeight="1" x14ac:dyDescent="0.25">
      <c r="E9" s="11"/>
      <c r="F9" s="11"/>
      <c r="G9" s="11"/>
      <c r="H9" s="11"/>
      <c r="I9" s="11"/>
    </row>
    <row r="13" spans="2:9" ht="15" customHeight="1" x14ac:dyDescent="0.25">
      <c r="E13" s="9" t="s">
        <v>96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B90FA-902E-495C-8453-3D0185656EED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179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28.5" customHeight="1" thickBot="1" x14ac:dyDescent="0.3">
      <c r="B3" s="93"/>
      <c r="C3" s="93"/>
      <c r="D3" s="163" t="s">
        <v>44</v>
      </c>
      <c r="E3" s="164"/>
      <c r="F3" s="163" t="s">
        <v>43</v>
      </c>
      <c r="G3" s="164"/>
      <c r="H3" s="163" t="s">
        <v>69</v>
      </c>
      <c r="I3" s="164"/>
      <c r="J3" s="163" t="s">
        <v>70</v>
      </c>
      <c r="K3" s="164"/>
    </row>
    <row r="4" spans="2:11" ht="15" customHeight="1" x14ac:dyDescent="0.25">
      <c r="B4" s="13" t="s">
        <v>17</v>
      </c>
      <c r="C4" s="11"/>
      <c r="D4" s="42">
        <v>16.878141590165221</v>
      </c>
      <c r="F4" s="42">
        <v>7.7100732220297319</v>
      </c>
      <c r="H4" s="42">
        <v>3.677479617312994</v>
      </c>
      <c r="J4" s="42">
        <v>4.8099859236530014</v>
      </c>
    </row>
    <row r="5" spans="2:11" ht="15" customHeight="1" x14ac:dyDescent="0.25">
      <c r="B5" s="13" t="s">
        <v>18</v>
      </c>
      <c r="C5" s="11"/>
      <c r="D5" s="77">
        <v>14.727862562271712</v>
      </c>
      <c r="F5" s="77">
        <v>7.4369439627424452</v>
      </c>
      <c r="H5" s="77">
        <v>2.9604141870146012</v>
      </c>
      <c r="J5" s="77">
        <v>3.2957710912272673</v>
      </c>
    </row>
    <row r="6" spans="2:11" ht="15" customHeight="1" x14ac:dyDescent="0.25">
      <c r="B6" s="11"/>
      <c r="C6" s="11" t="s">
        <v>105</v>
      </c>
      <c r="D6" s="77">
        <v>14.166024845142267</v>
      </c>
      <c r="F6" s="77">
        <v>7.2461204133200443</v>
      </c>
      <c r="H6" s="77">
        <v>2.9712768420558882</v>
      </c>
      <c r="I6" s="10" t="s">
        <v>4</v>
      </c>
      <c r="J6" s="77">
        <v>3.6145214368409002</v>
      </c>
      <c r="K6" s="10" t="s">
        <v>4</v>
      </c>
    </row>
    <row r="7" spans="2:11" ht="15" customHeight="1" x14ac:dyDescent="0.25">
      <c r="B7" s="11"/>
      <c r="C7" s="11" t="s">
        <v>106</v>
      </c>
      <c r="D7" s="77">
        <v>6.5413752812784489</v>
      </c>
      <c r="F7" s="77">
        <v>3.2734060100054911</v>
      </c>
      <c r="G7" s="10" t="s">
        <v>4</v>
      </c>
      <c r="H7" s="77">
        <v>1.5025006325971315</v>
      </c>
      <c r="I7" s="10" t="s">
        <v>4</v>
      </c>
      <c r="J7" s="77">
        <v>1.302489007448892</v>
      </c>
      <c r="K7" s="10" t="s">
        <v>4</v>
      </c>
    </row>
    <row r="8" spans="2:11" ht="15" customHeight="1" x14ac:dyDescent="0.25">
      <c r="B8" s="11"/>
      <c r="C8" s="11" t="s">
        <v>107</v>
      </c>
      <c r="D8" s="77">
        <v>16.68403725428303</v>
      </c>
      <c r="F8" s="77">
        <v>8.6489887888939503</v>
      </c>
      <c r="H8" s="77">
        <v>2.3923702043875381</v>
      </c>
      <c r="I8" s="10" t="s">
        <v>4</v>
      </c>
      <c r="J8" s="77">
        <v>4.8486092763950719</v>
      </c>
      <c r="K8" s="10" t="s">
        <v>4</v>
      </c>
    </row>
    <row r="9" spans="2:11" ht="15" customHeight="1" x14ac:dyDescent="0.25">
      <c r="B9" s="11"/>
      <c r="C9" s="11" t="s">
        <v>108</v>
      </c>
      <c r="D9" s="77">
        <v>18.127046818079037</v>
      </c>
      <c r="F9" s="77">
        <v>9.4601438965589821</v>
      </c>
      <c r="H9" s="77">
        <v>3.9218788621874667</v>
      </c>
      <c r="J9" s="77">
        <v>3.4676895305081494</v>
      </c>
    </row>
    <row r="10" spans="2:11" ht="15" customHeight="1" x14ac:dyDescent="0.25">
      <c r="B10" s="11"/>
      <c r="C10" s="11" t="s">
        <v>109</v>
      </c>
      <c r="D10" s="77">
        <v>9.9848999897595228</v>
      </c>
      <c r="E10" s="10" t="s">
        <v>4</v>
      </c>
      <c r="F10" s="77">
        <v>3.0355257869293628</v>
      </c>
      <c r="G10" s="10" t="s">
        <v>4</v>
      </c>
      <c r="H10" s="77" t="s">
        <v>12</v>
      </c>
      <c r="J10" s="77" t="s">
        <v>12</v>
      </c>
    </row>
    <row r="11" spans="2:11" s="8" customFormat="1" ht="15" customHeight="1" thickBot="1" x14ac:dyDescent="0.3">
      <c r="B11" s="90"/>
      <c r="C11" s="90"/>
      <c r="D11" s="160" t="s">
        <v>32</v>
      </c>
      <c r="E11" s="162"/>
      <c r="F11" s="160" t="s">
        <v>36</v>
      </c>
      <c r="G11" s="162"/>
      <c r="H11" s="160" t="s">
        <v>36</v>
      </c>
      <c r="I11" s="162"/>
      <c r="J11" s="160" t="s">
        <v>37</v>
      </c>
      <c r="K11" s="162"/>
    </row>
    <row r="12" spans="2:11" ht="15" customHeight="1" x14ac:dyDescent="0.25">
      <c r="B12" s="11"/>
      <c r="C12" s="11"/>
    </row>
    <row r="13" spans="2:11" s="8" customFormat="1" ht="12" customHeight="1" x14ac:dyDescent="0.2">
      <c r="B13" s="91" t="s">
        <v>87</v>
      </c>
      <c r="C13" s="92"/>
      <c r="E13" s="21"/>
      <c r="G13" s="21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9">
    <mergeCell ref="J3:K3"/>
    <mergeCell ref="J11:K11"/>
    <mergeCell ref="B14:K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D37EF-AE84-48F0-B2EB-D5E69DEB33B3}">
  <dimension ref="B1:K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28515625" style="9" customWidth="1"/>
    <col min="5" max="5" width="4.28515625" style="10" customWidth="1"/>
    <col min="6" max="6" width="7.28515625" style="9" customWidth="1"/>
    <col min="7" max="7" width="4.28515625" style="10" customWidth="1"/>
    <col min="8" max="8" width="7.28515625" style="9" customWidth="1"/>
    <col min="9" max="9" width="4.28515625" style="10" customWidth="1"/>
    <col min="10" max="10" width="7.28515625" style="9" customWidth="1"/>
    <col min="11" max="11" width="4.28515625" style="10" customWidth="1"/>
    <col min="12" max="16384" width="11.42578125" style="9"/>
  </cols>
  <sheetData>
    <row r="1" spans="2:11" ht="15.75" customHeight="1" x14ac:dyDescent="0.25">
      <c r="B1" s="16" t="s">
        <v>180</v>
      </c>
      <c r="C1" s="16"/>
      <c r="D1"/>
      <c r="E1"/>
      <c r="F1"/>
      <c r="G1"/>
      <c r="H1"/>
      <c r="I1"/>
      <c r="J1"/>
      <c r="K1"/>
    </row>
    <row r="2" spans="2:11" ht="15" customHeight="1" thickBot="1" x14ac:dyDescent="0.3">
      <c r="B2" s="31"/>
      <c r="C2" s="31"/>
    </row>
    <row r="3" spans="2:11" ht="51.75" customHeight="1" thickBot="1" x14ac:dyDescent="0.3">
      <c r="B3" s="93"/>
      <c r="C3" s="93"/>
      <c r="D3" s="163" t="s">
        <v>81</v>
      </c>
      <c r="E3" s="164"/>
      <c r="F3" s="163" t="s">
        <v>82</v>
      </c>
      <c r="G3" s="164"/>
      <c r="H3" s="163" t="s">
        <v>83</v>
      </c>
      <c r="I3" s="164"/>
      <c r="J3" s="163" t="s">
        <v>84</v>
      </c>
      <c r="K3" s="164"/>
    </row>
    <row r="4" spans="2:11" ht="15" customHeight="1" x14ac:dyDescent="0.25">
      <c r="B4" s="13" t="s">
        <v>17</v>
      </c>
      <c r="C4" s="11"/>
      <c r="D4" s="42">
        <v>8.6469748309232379</v>
      </c>
      <c r="F4" s="42">
        <v>14.993501206033683</v>
      </c>
      <c r="H4" s="42">
        <v>74.860025929120113</v>
      </c>
      <c r="J4" s="42">
        <v>76.566864369242523</v>
      </c>
    </row>
    <row r="5" spans="2:11" ht="15" customHeight="1" x14ac:dyDescent="0.25">
      <c r="B5" s="13" t="s">
        <v>18</v>
      </c>
      <c r="C5" s="11"/>
      <c r="D5" s="77">
        <v>9.2515830774394896</v>
      </c>
      <c r="F5" s="77">
        <v>13.957578384940682</v>
      </c>
      <c r="H5" s="77">
        <v>64.668559440022207</v>
      </c>
      <c r="J5" s="77">
        <v>67.224945780969918</v>
      </c>
    </row>
    <row r="6" spans="2:11" ht="15" customHeight="1" x14ac:dyDescent="0.25">
      <c r="B6" s="11"/>
      <c r="C6" s="11" t="s">
        <v>105</v>
      </c>
      <c r="D6" s="77" t="s">
        <v>12</v>
      </c>
      <c r="F6" s="77">
        <v>17.440529537285229</v>
      </c>
      <c r="G6" s="10" t="s">
        <v>4</v>
      </c>
      <c r="H6" s="77">
        <v>65.622580766789525</v>
      </c>
      <c r="J6" s="77">
        <v>69.760533999437158</v>
      </c>
    </row>
    <row r="7" spans="2:11" ht="15" customHeight="1" x14ac:dyDescent="0.25">
      <c r="B7" s="11"/>
      <c r="C7" s="11" t="s">
        <v>106</v>
      </c>
      <c r="D7" s="77" t="s">
        <v>12</v>
      </c>
      <c r="F7" s="77" t="s">
        <v>12</v>
      </c>
      <c r="H7" s="77">
        <v>69.719921523597591</v>
      </c>
      <c r="I7" s="10" t="s">
        <v>4</v>
      </c>
      <c r="J7" s="77">
        <v>70.195710137176476</v>
      </c>
      <c r="K7" s="10" t="s">
        <v>4</v>
      </c>
    </row>
    <row r="8" spans="2:11" ht="15" customHeight="1" x14ac:dyDescent="0.25">
      <c r="B8" s="11"/>
      <c r="C8" s="11" t="s">
        <v>107</v>
      </c>
      <c r="D8" s="77" t="s">
        <v>12</v>
      </c>
      <c r="F8" s="77" t="s">
        <v>12</v>
      </c>
      <c r="H8" s="77">
        <v>62.288900432631529</v>
      </c>
      <c r="J8" s="77">
        <v>63.406489397998691</v>
      </c>
    </row>
    <row r="9" spans="2:11" ht="15" customHeight="1" x14ac:dyDescent="0.25">
      <c r="B9" s="11"/>
      <c r="C9" s="11" t="s">
        <v>108</v>
      </c>
      <c r="D9" s="77">
        <v>7.8517703608800211</v>
      </c>
      <c r="E9" s="10" t="s">
        <v>4</v>
      </c>
      <c r="F9" s="77">
        <v>13.483114864258042</v>
      </c>
      <c r="G9" s="10" t="s">
        <v>4</v>
      </c>
      <c r="H9" s="77">
        <v>64.294045897941686</v>
      </c>
      <c r="J9" s="77">
        <v>66.380641274439228</v>
      </c>
    </row>
    <row r="10" spans="2:11" ht="15" customHeight="1" x14ac:dyDescent="0.25">
      <c r="B10" s="11"/>
      <c r="C10" s="11" t="s">
        <v>109</v>
      </c>
      <c r="D10" s="77" t="s">
        <v>12</v>
      </c>
      <c r="F10" s="77" t="s">
        <v>12</v>
      </c>
      <c r="H10" s="77">
        <v>65.343503825433771</v>
      </c>
      <c r="I10" s="10" t="s">
        <v>4</v>
      </c>
      <c r="J10" s="77">
        <v>72.655554333631784</v>
      </c>
      <c r="K10" s="10" t="s">
        <v>4</v>
      </c>
    </row>
    <row r="11" spans="2:11" s="8" customFormat="1" ht="15" customHeight="1" thickBot="1" x14ac:dyDescent="0.3">
      <c r="B11" s="90"/>
      <c r="C11" s="90"/>
      <c r="D11" s="160" t="s">
        <v>36</v>
      </c>
      <c r="E11" s="162"/>
      <c r="F11" s="160" t="s">
        <v>36</v>
      </c>
      <c r="G11" s="162"/>
      <c r="H11" s="160" t="s">
        <v>37</v>
      </c>
      <c r="I11" s="162"/>
      <c r="J11" s="160" t="s">
        <v>37</v>
      </c>
      <c r="K11" s="162"/>
    </row>
    <row r="12" spans="2:11" ht="15" customHeight="1" x14ac:dyDescent="0.25">
      <c r="B12" s="11"/>
      <c r="C12" s="11"/>
    </row>
    <row r="13" spans="2:11" s="8" customFormat="1" ht="12" customHeight="1" x14ac:dyDescent="0.2">
      <c r="B13" s="91" t="s">
        <v>98</v>
      </c>
      <c r="C13" s="92"/>
      <c r="E13" s="21"/>
      <c r="G13" s="21"/>
    </row>
    <row r="14" spans="2:11" ht="24" customHeight="1" x14ac:dyDescent="0.25">
      <c r="B14" s="144" t="s">
        <v>38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2:11" s="8" customFormat="1" ht="12" customHeight="1" x14ac:dyDescent="0.2">
      <c r="B15" s="91" t="s">
        <v>39</v>
      </c>
      <c r="C15" s="92"/>
      <c r="E15" s="21"/>
      <c r="G15" s="21"/>
    </row>
    <row r="16" spans="2:11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9">
    <mergeCell ref="J3:K3"/>
    <mergeCell ref="J11:K11"/>
    <mergeCell ref="B14:K14"/>
    <mergeCell ref="D3:E3"/>
    <mergeCell ref="F3:G3"/>
    <mergeCell ref="H3:I3"/>
    <mergeCell ref="D11:E11"/>
    <mergeCell ref="F11:G11"/>
    <mergeCell ref="H11:I1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3EBF5-02EE-4406-A19D-74325A0A1F6D}">
  <dimension ref="B1:G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8.42578125" style="9" customWidth="1"/>
    <col min="5" max="5" width="4.28515625" style="10" customWidth="1"/>
    <col min="6" max="6" width="8.42578125" style="9" customWidth="1"/>
    <col min="7" max="7" width="4.28515625" style="10" customWidth="1"/>
    <col min="8" max="16384" width="11.42578125" style="9"/>
  </cols>
  <sheetData>
    <row r="1" spans="2:7" ht="15.75" customHeight="1" x14ac:dyDescent="0.25">
      <c r="B1" s="123" t="s">
        <v>216</v>
      </c>
      <c r="C1" s="16"/>
      <c r="D1"/>
      <c r="E1"/>
      <c r="F1"/>
      <c r="G1"/>
    </row>
    <row r="2" spans="2:7" ht="15" customHeight="1" thickBot="1" x14ac:dyDescent="0.3">
      <c r="B2" s="31"/>
      <c r="C2" s="31"/>
    </row>
    <row r="3" spans="2:7" ht="28.5" customHeight="1" thickBot="1" x14ac:dyDescent="0.3">
      <c r="B3" s="93"/>
      <c r="C3" s="93"/>
      <c r="D3" s="163" t="s">
        <v>85</v>
      </c>
      <c r="E3" s="164"/>
      <c r="F3" s="163" t="s">
        <v>86</v>
      </c>
      <c r="G3" s="164"/>
    </row>
    <row r="4" spans="2:7" ht="15" customHeight="1" x14ac:dyDescent="0.25">
      <c r="B4" s="13" t="s">
        <v>17</v>
      </c>
      <c r="C4" s="11"/>
      <c r="D4" s="42">
        <v>3.4798005691920313</v>
      </c>
      <c r="F4" s="42">
        <v>56.473022100143012</v>
      </c>
    </row>
    <row r="5" spans="2:7" ht="15" customHeight="1" x14ac:dyDescent="0.25">
      <c r="B5" s="13" t="s">
        <v>18</v>
      </c>
      <c r="C5" s="11"/>
      <c r="D5" s="77">
        <v>2.9169935792033894</v>
      </c>
      <c r="E5" s="10" t="s">
        <v>4</v>
      </c>
      <c r="F5" s="77">
        <v>50.86088471045197</v>
      </c>
    </row>
    <row r="6" spans="2:7" ht="15" customHeight="1" x14ac:dyDescent="0.25">
      <c r="B6" s="11"/>
      <c r="C6" s="11" t="s">
        <v>105</v>
      </c>
      <c r="D6" s="77" t="s">
        <v>12</v>
      </c>
      <c r="F6" s="77">
        <v>50.682063351573845</v>
      </c>
    </row>
    <row r="7" spans="2:7" ht="15" customHeight="1" x14ac:dyDescent="0.25">
      <c r="B7" s="11"/>
      <c r="C7" s="11" t="s">
        <v>106</v>
      </c>
      <c r="D7" s="77" t="s">
        <v>12</v>
      </c>
      <c r="F7" s="77">
        <v>54.03749574701866</v>
      </c>
      <c r="G7" s="10" t="s">
        <v>4</v>
      </c>
    </row>
    <row r="8" spans="2:7" ht="15" customHeight="1" x14ac:dyDescent="0.25">
      <c r="B8" s="11"/>
      <c r="C8" s="11" t="s">
        <v>107</v>
      </c>
      <c r="D8" s="77" t="s">
        <v>12</v>
      </c>
      <c r="F8" s="77">
        <v>49.394571479962252</v>
      </c>
    </row>
    <row r="9" spans="2:7" ht="15" customHeight="1" x14ac:dyDescent="0.25">
      <c r="B9" s="11"/>
      <c r="C9" s="11" t="s">
        <v>108</v>
      </c>
      <c r="D9" s="77" t="s">
        <v>12</v>
      </c>
      <c r="F9" s="77">
        <v>49.732910522315585</v>
      </c>
    </row>
    <row r="10" spans="2:7" ht="15" customHeight="1" x14ac:dyDescent="0.25">
      <c r="B10" s="11"/>
      <c r="C10" s="11" t="s">
        <v>109</v>
      </c>
      <c r="D10" s="77" t="s">
        <v>12</v>
      </c>
      <c r="F10" s="77">
        <v>61.726174044341612</v>
      </c>
      <c r="G10" s="10" t="s">
        <v>4</v>
      </c>
    </row>
    <row r="11" spans="2:7" s="8" customFormat="1" ht="15" customHeight="1" thickBot="1" x14ac:dyDescent="0.3">
      <c r="B11" s="90"/>
      <c r="C11" s="90"/>
      <c r="D11" s="160" t="s">
        <v>36</v>
      </c>
      <c r="E11" s="162"/>
      <c r="F11" s="160" t="s">
        <v>36</v>
      </c>
      <c r="G11" s="162"/>
    </row>
    <row r="12" spans="2:7" ht="15" customHeight="1" x14ac:dyDescent="0.25">
      <c r="B12" s="11"/>
      <c r="C12" s="11"/>
    </row>
    <row r="13" spans="2:7" s="8" customFormat="1" ht="12" customHeight="1" x14ac:dyDescent="0.2">
      <c r="B13" s="91" t="s">
        <v>99</v>
      </c>
      <c r="C13" s="92"/>
      <c r="E13" s="21"/>
      <c r="G13" s="21"/>
    </row>
    <row r="14" spans="2:7" ht="35.25" customHeight="1" x14ac:dyDescent="0.25">
      <c r="B14" s="144" t="s">
        <v>38</v>
      </c>
      <c r="C14" s="144"/>
      <c r="D14" s="144"/>
      <c r="E14" s="144"/>
      <c r="F14" s="144"/>
      <c r="G14" s="144"/>
    </row>
    <row r="15" spans="2:7" ht="24" customHeight="1" x14ac:dyDescent="0.25">
      <c r="B15" s="144" t="s">
        <v>39</v>
      </c>
      <c r="C15" s="144"/>
      <c r="D15" s="144"/>
      <c r="E15" s="144"/>
      <c r="F15" s="144"/>
      <c r="G15" s="144"/>
    </row>
    <row r="16" spans="2:7" s="8" customFormat="1" ht="12" customHeight="1" x14ac:dyDescent="0.2">
      <c r="B16" s="91" t="s">
        <v>182</v>
      </c>
      <c r="C16" s="92"/>
      <c r="E16" s="21"/>
      <c r="G16" s="21"/>
    </row>
    <row r="17" spans="2:7" s="8" customFormat="1" ht="12" customHeight="1" x14ac:dyDescent="0.2">
      <c r="B17" s="91" t="s">
        <v>102</v>
      </c>
      <c r="C17" s="92"/>
      <c r="E17" s="21"/>
      <c r="G17" s="21"/>
    </row>
  </sheetData>
  <mergeCells count="6">
    <mergeCell ref="B14:G14"/>
    <mergeCell ref="B15:G15"/>
    <mergeCell ref="D3:E3"/>
    <mergeCell ref="F3:G3"/>
    <mergeCell ref="D11:E11"/>
    <mergeCell ref="F11:G1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C143-1112-48D5-AADC-971FDB307FAA}">
  <dimension ref="B1:G16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10.85546875" style="9" customWidth="1"/>
    <col min="5" max="5" width="7.140625" style="10" customWidth="1"/>
    <col min="6" max="6" width="9.5703125" style="9" customWidth="1"/>
    <col min="7" max="7" width="4.7109375" style="10" customWidth="1"/>
    <col min="8" max="16384" width="11.42578125" style="9"/>
  </cols>
  <sheetData>
    <row r="1" spans="2:7" ht="15.75" customHeight="1" x14ac:dyDescent="0.25">
      <c r="B1" s="16" t="s">
        <v>181</v>
      </c>
      <c r="C1" s="16"/>
      <c r="D1"/>
      <c r="E1"/>
      <c r="F1"/>
      <c r="G1"/>
    </row>
    <row r="2" spans="2:7" ht="15" customHeight="1" thickBot="1" x14ac:dyDescent="0.3">
      <c r="B2" s="31"/>
      <c r="C2" s="31"/>
    </row>
    <row r="3" spans="2:7" ht="51" customHeight="1" thickBot="1" x14ac:dyDescent="0.3">
      <c r="B3" s="93"/>
      <c r="C3" s="93"/>
      <c r="D3" s="157" t="s">
        <v>221</v>
      </c>
      <c r="E3" s="158"/>
      <c r="F3" s="157" t="s">
        <v>225</v>
      </c>
      <c r="G3" s="158"/>
    </row>
    <row r="4" spans="2:7" ht="15" customHeight="1" x14ac:dyDescent="0.25">
      <c r="B4" s="13" t="s">
        <v>17</v>
      </c>
      <c r="C4" s="11"/>
      <c r="D4" s="42">
        <v>38.870023759105656</v>
      </c>
      <c r="F4" s="42">
        <v>22.093535023034395</v>
      </c>
    </row>
    <row r="5" spans="2:7" ht="15" customHeight="1" x14ac:dyDescent="0.25">
      <c r="B5" s="13" t="s">
        <v>18</v>
      </c>
      <c r="C5" s="11"/>
      <c r="D5" s="77">
        <v>43.077764914156681</v>
      </c>
      <c r="F5" s="77">
        <v>21.909732348828758</v>
      </c>
    </row>
    <row r="6" spans="2:7" ht="15" customHeight="1" x14ac:dyDescent="0.25">
      <c r="B6" s="11"/>
      <c r="C6" s="11" t="s">
        <v>105</v>
      </c>
      <c r="D6" s="77">
        <v>43.774225310282539</v>
      </c>
      <c r="E6" s="10" t="s">
        <v>4</v>
      </c>
      <c r="F6" s="77">
        <v>22.185680603418067</v>
      </c>
      <c r="G6" s="10" t="s">
        <v>4</v>
      </c>
    </row>
    <row r="7" spans="2:7" ht="15" customHeight="1" x14ac:dyDescent="0.25">
      <c r="B7" s="11"/>
      <c r="C7" s="11" t="s">
        <v>106</v>
      </c>
      <c r="D7" s="77" t="s">
        <v>12</v>
      </c>
      <c r="F7" s="77" t="s">
        <v>12</v>
      </c>
    </row>
    <row r="8" spans="2:7" ht="15" customHeight="1" x14ac:dyDescent="0.25">
      <c r="B8" s="11"/>
      <c r="C8" s="11" t="s">
        <v>107</v>
      </c>
      <c r="D8" s="77">
        <v>20.922263751803072</v>
      </c>
      <c r="E8" s="10" t="s">
        <v>4</v>
      </c>
      <c r="F8" s="77">
        <v>10.334462524110601</v>
      </c>
      <c r="G8" s="10" t="s">
        <v>4</v>
      </c>
    </row>
    <row r="9" spans="2:7" ht="15" customHeight="1" x14ac:dyDescent="0.25">
      <c r="B9" s="11"/>
      <c r="C9" s="11" t="s">
        <v>108</v>
      </c>
      <c r="D9" s="77">
        <v>50.539391603827987</v>
      </c>
      <c r="F9" s="77">
        <v>25.134710404854449</v>
      </c>
    </row>
    <row r="10" spans="2:7" ht="15" customHeight="1" x14ac:dyDescent="0.25">
      <c r="B10" s="11"/>
      <c r="C10" s="11" t="s">
        <v>109</v>
      </c>
      <c r="D10" s="77">
        <v>58.969777363930916</v>
      </c>
      <c r="E10" s="10" t="s">
        <v>4</v>
      </c>
      <c r="F10" s="77">
        <v>36.399787409220757</v>
      </c>
      <c r="G10" s="10" t="s">
        <v>4</v>
      </c>
    </row>
    <row r="11" spans="2:7" s="8" customFormat="1" ht="15" customHeight="1" thickBot="1" x14ac:dyDescent="0.3">
      <c r="B11" s="90"/>
      <c r="C11" s="90"/>
      <c r="D11" s="160" t="s">
        <v>36</v>
      </c>
      <c r="E11" s="162"/>
      <c r="F11" s="160" t="s">
        <v>36</v>
      </c>
      <c r="G11" s="162"/>
    </row>
    <row r="12" spans="2:7" ht="15" customHeight="1" x14ac:dyDescent="0.25">
      <c r="B12" s="11"/>
      <c r="C12" s="11"/>
    </row>
    <row r="13" spans="2:7" ht="35.25" customHeight="1" x14ac:dyDescent="0.25">
      <c r="B13" s="144" t="s">
        <v>217</v>
      </c>
      <c r="C13" s="144"/>
      <c r="D13" s="144"/>
      <c r="E13" s="144"/>
      <c r="F13" s="144"/>
      <c r="G13" s="144"/>
    </row>
    <row r="14" spans="2:7" ht="23.25" customHeight="1" x14ac:dyDescent="0.25">
      <c r="B14" s="144" t="s">
        <v>38</v>
      </c>
      <c r="C14" s="144"/>
      <c r="D14" s="144"/>
      <c r="E14" s="144"/>
      <c r="F14" s="144"/>
      <c r="G14" s="144"/>
    </row>
    <row r="15" spans="2:7" s="8" customFormat="1" ht="12" customHeight="1" x14ac:dyDescent="0.2">
      <c r="B15" s="91" t="s">
        <v>182</v>
      </c>
      <c r="C15" s="92"/>
      <c r="E15" s="21"/>
      <c r="G15" s="21"/>
    </row>
    <row r="16" spans="2:7" s="8" customFormat="1" ht="12" customHeight="1" x14ac:dyDescent="0.2">
      <c r="B16" s="91" t="s">
        <v>104</v>
      </c>
      <c r="C16" s="92"/>
      <c r="E16" s="21"/>
      <c r="G16" s="21"/>
    </row>
  </sheetData>
  <mergeCells count="6">
    <mergeCell ref="B13:G13"/>
    <mergeCell ref="B14:G14"/>
    <mergeCell ref="D3:E3"/>
    <mergeCell ref="F3:G3"/>
    <mergeCell ref="D11:E11"/>
    <mergeCell ref="F11:G1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887E-2A4D-469C-B142-A9971C684F4E}">
  <dimension ref="B1:G1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.28515625" style="9" customWidth="1"/>
    <col min="3" max="3" width="35.28515625" style="9" bestFit="1" customWidth="1"/>
    <col min="4" max="4" width="7.7109375" style="9" customWidth="1"/>
    <col min="5" max="5" width="4.28515625" style="10" customWidth="1"/>
    <col min="6" max="6" width="7.7109375" style="9" customWidth="1"/>
    <col min="7" max="7" width="4.28515625" style="10" customWidth="1"/>
    <col min="8" max="16384" width="11.42578125" style="9"/>
  </cols>
  <sheetData>
    <row r="1" spans="2:7" ht="15.75" customHeight="1" x14ac:dyDescent="0.25">
      <c r="B1" s="16" t="s">
        <v>218</v>
      </c>
      <c r="C1" s="16"/>
      <c r="D1"/>
      <c r="E1"/>
      <c r="F1"/>
      <c r="G1"/>
    </row>
    <row r="2" spans="2:7" ht="15" customHeight="1" thickBot="1" x14ac:dyDescent="0.3">
      <c r="B2" s="31"/>
      <c r="C2" s="31"/>
    </row>
    <row r="3" spans="2:7" ht="28.5" customHeight="1" thickBot="1" x14ac:dyDescent="0.3">
      <c r="B3" s="93"/>
      <c r="C3" s="93"/>
      <c r="D3" s="163" t="s">
        <v>100</v>
      </c>
      <c r="E3" s="164"/>
      <c r="F3" s="163" t="s">
        <v>101</v>
      </c>
      <c r="G3" s="164"/>
    </row>
    <row r="4" spans="2:7" ht="15" customHeight="1" x14ac:dyDescent="0.25">
      <c r="B4" s="13" t="s">
        <v>17</v>
      </c>
      <c r="C4" s="11"/>
      <c r="D4" s="42">
        <v>14.593545140217275</v>
      </c>
      <c r="F4" s="42">
        <v>12.403495497593406</v>
      </c>
    </row>
    <row r="5" spans="2:7" ht="15" customHeight="1" x14ac:dyDescent="0.25">
      <c r="B5" s="13" t="s">
        <v>18</v>
      </c>
      <c r="C5" s="11"/>
      <c r="D5" s="77">
        <v>11.118646615737562</v>
      </c>
      <c r="F5" s="77">
        <v>11.621057318534699</v>
      </c>
    </row>
    <row r="6" spans="2:7" ht="15" customHeight="1" x14ac:dyDescent="0.25">
      <c r="B6" s="11"/>
      <c r="C6" s="11" t="s">
        <v>105</v>
      </c>
      <c r="D6" s="77">
        <v>11.282821993988033</v>
      </c>
      <c r="F6" s="77">
        <v>11.526480596663232</v>
      </c>
    </row>
    <row r="7" spans="2:7" ht="15" customHeight="1" x14ac:dyDescent="0.25">
      <c r="B7" s="11"/>
      <c r="C7" s="11" t="s">
        <v>106</v>
      </c>
      <c r="D7" s="77">
        <v>4.1115230540340049</v>
      </c>
      <c r="E7" s="10" t="s">
        <v>4</v>
      </c>
      <c r="F7" s="77">
        <v>5.2563516192509923</v>
      </c>
      <c r="G7" s="10" t="s">
        <v>4</v>
      </c>
    </row>
    <row r="8" spans="2:7" ht="15" customHeight="1" x14ac:dyDescent="0.25">
      <c r="B8" s="11"/>
      <c r="C8" s="11" t="s">
        <v>107</v>
      </c>
      <c r="D8" s="77">
        <v>11.975666383156682</v>
      </c>
      <c r="F8" s="77">
        <v>13.130104835533466</v>
      </c>
    </row>
    <row r="9" spans="2:7" ht="15" customHeight="1" x14ac:dyDescent="0.25">
      <c r="B9" s="11"/>
      <c r="C9" s="11" t="s">
        <v>108</v>
      </c>
      <c r="D9" s="77">
        <v>14.296885023268947</v>
      </c>
      <c r="F9" s="77">
        <v>14.222275709510164</v>
      </c>
    </row>
    <row r="10" spans="2:7" ht="15" customHeight="1" x14ac:dyDescent="0.25">
      <c r="B10" s="11"/>
      <c r="C10" s="11" t="s">
        <v>109</v>
      </c>
      <c r="D10" s="77">
        <v>5.4593709741000884</v>
      </c>
      <c r="E10" s="10" t="s">
        <v>4</v>
      </c>
      <c r="F10" s="77">
        <v>7.3488375003581101</v>
      </c>
      <c r="G10" s="10" t="s">
        <v>4</v>
      </c>
    </row>
    <row r="11" spans="2:7" s="8" customFormat="1" ht="15" customHeight="1" thickBot="1" x14ac:dyDescent="0.3">
      <c r="B11" s="90"/>
      <c r="C11" s="90"/>
      <c r="D11" s="160" t="s">
        <v>13</v>
      </c>
      <c r="E11" s="162"/>
      <c r="F11" s="160" t="s">
        <v>36</v>
      </c>
      <c r="G11" s="162"/>
    </row>
    <row r="12" spans="2:7" ht="15" customHeight="1" x14ac:dyDescent="0.25">
      <c r="B12" s="11"/>
      <c r="C12" s="11"/>
    </row>
    <row r="13" spans="2:7" s="8" customFormat="1" ht="12" customHeight="1" x14ac:dyDescent="0.2">
      <c r="B13" s="91" t="s">
        <v>87</v>
      </c>
      <c r="C13" s="92"/>
      <c r="E13" s="21"/>
      <c r="G13" s="21"/>
    </row>
    <row r="14" spans="2:7" ht="36.75" customHeight="1" x14ac:dyDescent="0.25">
      <c r="B14" s="144" t="s">
        <v>38</v>
      </c>
      <c r="C14" s="144"/>
      <c r="D14" s="144"/>
      <c r="E14" s="144"/>
      <c r="F14" s="144"/>
      <c r="G14" s="144"/>
    </row>
    <row r="15" spans="2:7" s="8" customFormat="1" ht="12" customHeight="1" x14ac:dyDescent="0.2">
      <c r="B15" s="91" t="s">
        <v>182</v>
      </c>
      <c r="C15" s="92"/>
      <c r="E15" s="21"/>
      <c r="G15" s="21"/>
    </row>
    <row r="16" spans="2:7" s="8" customFormat="1" ht="12" customHeight="1" x14ac:dyDescent="0.2">
      <c r="B16" s="91" t="s">
        <v>104</v>
      </c>
      <c r="C16" s="92"/>
      <c r="E16" s="21"/>
      <c r="G16" s="21"/>
    </row>
    <row r="17" spans="2:7" s="8" customFormat="1" ht="12" customHeight="1" x14ac:dyDescent="0.2">
      <c r="B17" s="91"/>
      <c r="C17" s="92"/>
      <c r="E17" s="21"/>
      <c r="G17" s="21"/>
    </row>
  </sheetData>
  <mergeCells count="5">
    <mergeCell ref="B14:G14"/>
    <mergeCell ref="D3:E3"/>
    <mergeCell ref="F3:G3"/>
    <mergeCell ref="D11:E11"/>
    <mergeCell ref="F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7FB3-21BD-4681-A37B-A84F4541610E}">
  <dimension ref="B1:W14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41.140625" style="9" customWidth="1"/>
    <col min="3" max="4" width="7.7109375" style="9" customWidth="1"/>
    <col min="5" max="5" width="5.7109375" style="9" customWidth="1"/>
    <col min="6" max="6" width="2.7109375" style="9" customWidth="1"/>
    <col min="7" max="7" width="5.7109375" style="9" customWidth="1"/>
    <col min="8" max="8" width="2.7109375" style="9" customWidth="1"/>
    <col min="9" max="9" width="8.42578125" style="9" customWidth="1"/>
    <col min="10" max="10" width="5.7109375" style="10" customWidth="1"/>
    <col min="11" max="11" width="9.85546875" style="9" customWidth="1"/>
    <col min="12" max="12" width="5.7109375" style="9" customWidth="1"/>
    <col min="13" max="13" width="2.7109375" style="9" customWidth="1"/>
    <col min="14" max="16384" width="11.42578125" style="9"/>
  </cols>
  <sheetData>
    <row r="1" spans="2:23" ht="15.75" customHeight="1" x14ac:dyDescent="0.25">
      <c r="B1" s="16" t="s">
        <v>119</v>
      </c>
    </row>
    <row r="2" spans="2:23" ht="15" customHeight="1" thickBot="1" x14ac:dyDescent="0.3"/>
    <row r="3" spans="2:23" ht="40.5" customHeight="1" thickBot="1" x14ac:dyDescent="0.3">
      <c r="B3" s="27"/>
      <c r="C3" s="33" t="s">
        <v>17</v>
      </c>
      <c r="D3" s="37" t="s">
        <v>18</v>
      </c>
      <c r="E3" s="145" t="s">
        <v>105</v>
      </c>
      <c r="F3" s="146"/>
      <c r="G3" s="145" t="s">
        <v>106</v>
      </c>
      <c r="H3" s="146"/>
      <c r="I3" s="145" t="s">
        <v>107</v>
      </c>
      <c r="J3" s="146"/>
      <c r="K3" s="44" t="s">
        <v>108</v>
      </c>
      <c r="L3" s="145" t="s">
        <v>109</v>
      </c>
      <c r="M3" s="146"/>
    </row>
    <row r="4" spans="2:23" ht="15" customHeight="1" x14ac:dyDescent="0.25">
      <c r="B4" s="2" t="s">
        <v>19</v>
      </c>
      <c r="C4" s="38">
        <v>41.890519086084481</v>
      </c>
      <c r="D4" s="38">
        <v>51.934998462572274</v>
      </c>
      <c r="E4" s="40">
        <v>53.61915086243517</v>
      </c>
      <c r="F4" s="74"/>
      <c r="G4" s="40">
        <v>28.458520205825597</v>
      </c>
      <c r="H4" s="74"/>
      <c r="I4" s="40">
        <v>60.702156740862563</v>
      </c>
      <c r="K4" s="62">
        <v>59.516413185693601</v>
      </c>
      <c r="L4" s="40">
        <v>37.700946856188438</v>
      </c>
      <c r="M4" s="74"/>
      <c r="V4" s="14"/>
      <c r="W4" s="14"/>
    </row>
    <row r="5" spans="2:23" ht="15" customHeight="1" x14ac:dyDescent="0.25">
      <c r="B5" s="2" t="s">
        <v>20</v>
      </c>
      <c r="C5" s="38">
        <v>5.1254790786021536</v>
      </c>
      <c r="D5" s="38">
        <v>6.505345287602827</v>
      </c>
      <c r="E5" s="40">
        <v>7.0061618256660791</v>
      </c>
      <c r="F5" s="74"/>
      <c r="G5" s="40">
        <v>1.8377265900777948</v>
      </c>
      <c r="H5" s="74" t="s">
        <v>4</v>
      </c>
      <c r="I5" s="40">
        <v>7.7941953859629756</v>
      </c>
      <c r="K5" s="62">
        <v>6.4506439718180602</v>
      </c>
      <c r="L5" s="40">
        <v>11.411072662304958</v>
      </c>
      <c r="M5" s="74" t="s">
        <v>4</v>
      </c>
    </row>
    <row r="6" spans="2:23" ht="15" customHeight="1" x14ac:dyDescent="0.25">
      <c r="B6" s="2" t="s">
        <v>21</v>
      </c>
      <c r="C6" s="38">
        <v>7.528240019861161</v>
      </c>
      <c r="D6" s="38">
        <v>11.941643964410298</v>
      </c>
      <c r="E6" s="40">
        <v>13.182979827634036</v>
      </c>
      <c r="F6" s="74"/>
      <c r="G6" s="40">
        <v>14.612187145589022</v>
      </c>
      <c r="H6" s="74"/>
      <c r="I6" s="40">
        <v>12.796846222719262</v>
      </c>
      <c r="K6" s="62">
        <v>11.844310726154648</v>
      </c>
      <c r="L6" s="40">
        <v>3.6731870707828458</v>
      </c>
      <c r="M6" s="74" t="s">
        <v>4</v>
      </c>
    </row>
    <row r="7" spans="2:23" ht="15" customHeight="1" x14ac:dyDescent="0.25">
      <c r="B7" s="2" t="s">
        <v>22</v>
      </c>
      <c r="C7" s="38">
        <v>20.272854992240465</v>
      </c>
      <c r="D7" s="38">
        <v>8.4383798790562512</v>
      </c>
      <c r="E7" s="42">
        <v>10.882123566547062</v>
      </c>
      <c r="F7" s="75"/>
      <c r="G7" s="42">
        <v>6.4052183833910794</v>
      </c>
      <c r="H7" s="75"/>
      <c r="I7" s="42">
        <v>7.0011785138609888</v>
      </c>
      <c r="J7" s="10" t="s">
        <v>4</v>
      </c>
      <c r="K7" s="63">
        <v>5.8348383248387083</v>
      </c>
      <c r="L7" s="42">
        <v>20.498518958030157</v>
      </c>
      <c r="M7" s="75"/>
      <c r="N7" s="11"/>
    </row>
    <row r="8" spans="2:23" ht="15" customHeight="1" x14ac:dyDescent="0.25">
      <c r="B8" s="2" t="s">
        <v>23</v>
      </c>
      <c r="C8" s="38">
        <v>7.5207871722178865</v>
      </c>
      <c r="D8" s="38">
        <v>2.576409231242855</v>
      </c>
      <c r="E8" s="42">
        <v>2.78184583586421</v>
      </c>
      <c r="F8" s="75" t="s">
        <v>4</v>
      </c>
      <c r="G8" s="42">
        <v>2.626668701195209</v>
      </c>
      <c r="H8" s="75" t="s">
        <v>4</v>
      </c>
      <c r="I8" s="77" t="s">
        <v>12</v>
      </c>
      <c r="K8" s="63">
        <v>2.8177728189651758</v>
      </c>
      <c r="L8" s="77" t="s">
        <v>12</v>
      </c>
      <c r="M8" s="75"/>
      <c r="N8" s="11"/>
    </row>
    <row r="9" spans="2:23" ht="15" customHeight="1" x14ac:dyDescent="0.25">
      <c r="B9" s="2" t="s">
        <v>24</v>
      </c>
      <c r="C9" s="38">
        <v>8.4425651629209355</v>
      </c>
      <c r="D9" s="38">
        <v>6.1489766914954895</v>
      </c>
      <c r="E9" s="42">
        <v>5.7548606617573768</v>
      </c>
      <c r="F9" s="75"/>
      <c r="G9" s="42">
        <v>6.2226649192551742</v>
      </c>
      <c r="H9" s="75"/>
      <c r="I9" s="42">
        <v>5.4081410619181449</v>
      </c>
      <c r="J9" s="10" t="s">
        <v>4</v>
      </c>
      <c r="K9" s="63">
        <v>5.7707449934790196</v>
      </c>
      <c r="L9" s="42">
        <v>9.8926635849831772</v>
      </c>
      <c r="M9" s="75" t="s">
        <v>4</v>
      </c>
      <c r="N9" s="11"/>
    </row>
    <row r="10" spans="2:23" ht="15" customHeight="1" x14ac:dyDescent="0.25">
      <c r="B10" s="2" t="s">
        <v>25</v>
      </c>
      <c r="C10" s="38">
        <v>9.2195544880733227</v>
      </c>
      <c r="D10" s="38">
        <v>12.454246483620487</v>
      </c>
      <c r="E10" s="42">
        <v>6.7728774200960054</v>
      </c>
      <c r="F10" s="10"/>
      <c r="G10" s="42">
        <v>39.837014054666078</v>
      </c>
      <c r="H10" s="10"/>
      <c r="I10" s="42">
        <v>5.3931380429070668</v>
      </c>
      <c r="J10" s="10" t="s">
        <v>4</v>
      </c>
      <c r="K10" s="63">
        <v>7.7652759790508092</v>
      </c>
      <c r="L10" s="42">
        <v>13.480109059544811</v>
      </c>
      <c r="M10" s="10"/>
      <c r="N10" s="11"/>
    </row>
    <row r="11" spans="2:23" ht="15" customHeight="1" thickBot="1" x14ac:dyDescent="0.3">
      <c r="B11" s="29" t="s">
        <v>13</v>
      </c>
      <c r="C11" s="36"/>
      <c r="D11" s="36"/>
      <c r="E11" s="43"/>
      <c r="F11" s="76"/>
      <c r="G11" s="43"/>
      <c r="H11" s="76"/>
      <c r="I11" s="43"/>
      <c r="J11" s="32"/>
      <c r="K11" s="64"/>
      <c r="L11" s="43"/>
      <c r="M11" s="76"/>
      <c r="N11" s="11"/>
    </row>
    <row r="13" spans="2:23" ht="24" customHeight="1" x14ac:dyDescent="0.25">
      <c r="B13" s="143" t="s">
        <v>38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2:23" ht="12" customHeight="1" x14ac:dyDescent="0.25">
      <c r="B14" s="4" t="s">
        <v>39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</sheetData>
  <mergeCells count="5">
    <mergeCell ref="E3:F3"/>
    <mergeCell ref="G3:H3"/>
    <mergeCell ref="I3:J3"/>
    <mergeCell ref="L3:M3"/>
    <mergeCell ref="B13:M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437B4-47BB-4A59-B4A9-0C58F46FC73C}">
  <dimension ref="B1:K9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20.140625" style="9" customWidth="1"/>
    <col min="3" max="5" width="7.7109375" style="9" customWidth="1"/>
    <col min="6" max="6" width="5.7109375" style="9" customWidth="1"/>
    <col min="7" max="7" width="2.7109375" style="10" customWidth="1"/>
    <col min="8" max="8" width="14" style="9" customWidth="1"/>
    <col min="9" max="9" width="9.85546875" style="9" customWidth="1"/>
    <col min="10" max="10" width="5.7109375" style="9" customWidth="1"/>
    <col min="11" max="11" width="2.7109375" style="9" customWidth="1"/>
    <col min="12" max="16384" width="11.42578125" style="9"/>
  </cols>
  <sheetData>
    <row r="1" spans="2:11" ht="15.75" customHeight="1" x14ac:dyDescent="0.25">
      <c r="B1" s="16" t="s">
        <v>120</v>
      </c>
    </row>
    <row r="2" spans="2:11" ht="15" customHeight="1" thickBot="1" x14ac:dyDescent="0.3">
      <c r="B2" s="30"/>
      <c r="C2" s="30"/>
      <c r="D2" s="31"/>
      <c r="E2" s="31"/>
      <c r="F2" s="31"/>
      <c r="G2" s="32"/>
      <c r="H2" s="31"/>
      <c r="I2" s="31"/>
      <c r="J2" s="31"/>
      <c r="K2" s="31"/>
    </row>
    <row r="3" spans="2:11" ht="40.5" customHeight="1" thickBot="1" x14ac:dyDescent="0.3">
      <c r="B3" s="28"/>
      <c r="C3" s="37" t="s">
        <v>17</v>
      </c>
      <c r="D3" s="85" t="s">
        <v>18</v>
      </c>
      <c r="E3" s="59" t="s">
        <v>105</v>
      </c>
      <c r="F3" s="149" t="s">
        <v>106</v>
      </c>
      <c r="G3" s="150"/>
      <c r="H3" s="59" t="s">
        <v>107</v>
      </c>
      <c r="I3" s="59" t="s">
        <v>108</v>
      </c>
      <c r="J3" s="149" t="s">
        <v>109</v>
      </c>
      <c r="K3" s="151"/>
    </row>
    <row r="4" spans="2:11" ht="15" customHeight="1" x14ac:dyDescent="0.25">
      <c r="B4" s="15" t="s">
        <v>26</v>
      </c>
      <c r="C4" s="38">
        <v>10.810483540286542</v>
      </c>
      <c r="D4" s="60">
        <v>14.200984018644608</v>
      </c>
      <c r="E4" s="60">
        <v>8.3561663961954675</v>
      </c>
      <c r="F4" s="42">
        <v>16.769927172339351</v>
      </c>
      <c r="H4" s="79">
        <v>15.958715497827624</v>
      </c>
      <c r="I4" s="63">
        <v>17.124985013911605</v>
      </c>
      <c r="J4" s="42">
        <v>7.8352243889247397</v>
      </c>
      <c r="K4" s="10" t="s">
        <v>4</v>
      </c>
    </row>
    <row r="5" spans="2:11" ht="15" customHeight="1" x14ac:dyDescent="0.25">
      <c r="B5" s="15" t="s">
        <v>27</v>
      </c>
      <c r="C5" s="38">
        <v>65.014717351353809</v>
      </c>
      <c r="D5" s="60">
        <v>71.209288704197959</v>
      </c>
      <c r="E5" s="60">
        <v>68.254429030572538</v>
      </c>
      <c r="F5" s="42">
        <v>79.509050793652321</v>
      </c>
      <c r="H5" s="79">
        <v>69.727433535071157</v>
      </c>
      <c r="I5" s="63">
        <v>72.021102124197881</v>
      </c>
      <c r="J5" s="42">
        <v>64.815675292998563</v>
      </c>
      <c r="K5" s="10"/>
    </row>
    <row r="6" spans="2:11" ht="15" customHeight="1" x14ac:dyDescent="0.25">
      <c r="B6" s="2" t="s">
        <v>28</v>
      </c>
      <c r="C6" s="60">
        <v>24.174799108361441</v>
      </c>
      <c r="D6" s="60">
        <v>14.58972727715758</v>
      </c>
      <c r="E6" s="60">
        <v>23.389404573231992</v>
      </c>
      <c r="F6" s="42">
        <v>3.7210220340084135</v>
      </c>
      <c r="G6" s="10" t="s">
        <v>4</v>
      </c>
      <c r="H6" s="79">
        <v>14.313850967101288</v>
      </c>
      <c r="I6" s="63">
        <v>10.853912861890525</v>
      </c>
      <c r="J6" s="42">
        <v>27.349100318076712</v>
      </c>
      <c r="K6" s="10"/>
    </row>
    <row r="7" spans="2:11" ht="15" customHeight="1" thickBot="1" x14ac:dyDescent="0.3">
      <c r="B7" s="29" t="s">
        <v>13</v>
      </c>
      <c r="C7" s="61"/>
      <c r="D7" s="52"/>
      <c r="E7" s="52"/>
      <c r="F7" s="43"/>
      <c r="G7" s="32"/>
      <c r="H7" s="80"/>
      <c r="I7" s="64"/>
      <c r="J7" s="43"/>
      <c r="K7" s="31"/>
    </row>
    <row r="9" spans="2:11" ht="24" customHeight="1" x14ac:dyDescent="0.25">
      <c r="B9" s="143" t="s">
        <v>38</v>
      </c>
      <c r="C9" s="143"/>
      <c r="D9" s="143"/>
      <c r="E9" s="143"/>
      <c r="F9" s="143"/>
      <c r="G9" s="143"/>
      <c r="H9" s="143"/>
      <c r="I9" s="143"/>
      <c r="J9" s="143"/>
      <c r="K9" s="143"/>
    </row>
  </sheetData>
  <mergeCells count="3">
    <mergeCell ref="F3:G3"/>
    <mergeCell ref="J3:K3"/>
    <mergeCell ref="B9:K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A246-5EB7-4A38-8B30-6E79471CF2CF}">
  <dimension ref="B1:V10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20.42578125" style="9" customWidth="1"/>
    <col min="3" max="4" width="7.7109375" style="9" customWidth="1"/>
    <col min="5" max="5" width="5.7109375" style="9" customWidth="1"/>
    <col min="6" max="6" width="2.7109375" style="9" customWidth="1"/>
    <col min="7" max="7" width="7.7109375" style="9" customWidth="1"/>
    <col min="8" max="8" width="14.42578125" style="9" customWidth="1"/>
    <col min="9" max="9" width="6.42578125" style="9" customWidth="1"/>
    <col min="10" max="10" width="3.28515625" style="10" customWidth="1"/>
    <col min="11" max="11" width="5.7109375" style="9" customWidth="1"/>
    <col min="12" max="12" width="2.7109375" style="9" customWidth="1"/>
    <col min="13" max="16384" width="11.42578125" style="9"/>
  </cols>
  <sheetData>
    <row r="1" spans="2:22" ht="15.75" customHeight="1" x14ac:dyDescent="0.25">
      <c r="B1" s="16" t="s">
        <v>121</v>
      </c>
    </row>
    <row r="2" spans="2:22" ht="15" customHeight="1" thickBot="1" x14ac:dyDescent="0.3"/>
    <row r="3" spans="2:22" ht="40.5" customHeight="1" thickBot="1" x14ac:dyDescent="0.3">
      <c r="B3" s="27"/>
      <c r="C3" s="33" t="s">
        <v>17</v>
      </c>
      <c r="D3" s="37" t="s">
        <v>18</v>
      </c>
      <c r="E3" s="145" t="s">
        <v>105</v>
      </c>
      <c r="F3" s="146"/>
      <c r="G3" s="39" t="s">
        <v>106</v>
      </c>
      <c r="H3" s="39" t="s">
        <v>107</v>
      </c>
      <c r="I3" s="147" t="s">
        <v>108</v>
      </c>
      <c r="J3" s="148"/>
      <c r="K3" s="145" t="s">
        <v>109</v>
      </c>
      <c r="L3" s="146"/>
    </row>
    <row r="4" spans="2:22" ht="15" customHeight="1" x14ac:dyDescent="0.25">
      <c r="B4" s="2" t="s">
        <v>26</v>
      </c>
      <c r="C4" s="38">
        <v>38.373879256722489</v>
      </c>
      <c r="D4" s="38">
        <v>48.074344237323118</v>
      </c>
      <c r="E4" s="40">
        <v>31.603845436937554</v>
      </c>
      <c r="F4" s="74"/>
      <c r="G4" s="38">
        <v>72.917168160929364</v>
      </c>
      <c r="H4" s="81">
        <v>48.533021978835251</v>
      </c>
      <c r="I4" s="40">
        <v>47.931422485679711</v>
      </c>
      <c r="K4" s="40">
        <v>43.220162248278321</v>
      </c>
      <c r="L4" s="74"/>
      <c r="U4" s="14"/>
      <c r="V4" s="14"/>
    </row>
    <row r="5" spans="2:22" ht="15" customHeight="1" x14ac:dyDescent="0.25">
      <c r="B5" s="2" t="s">
        <v>27</v>
      </c>
      <c r="C5" s="38">
        <v>56.79695461334358</v>
      </c>
      <c r="D5" s="38">
        <v>49.483119566746844</v>
      </c>
      <c r="E5" s="40">
        <v>62.798434699206908</v>
      </c>
      <c r="F5" s="74"/>
      <c r="G5" s="38">
        <v>25.957620824111402</v>
      </c>
      <c r="H5" s="81">
        <v>50.033469608784117</v>
      </c>
      <c r="I5" s="40">
        <v>51.373261232079081</v>
      </c>
      <c r="K5" s="40">
        <v>49.258243388680675</v>
      </c>
      <c r="L5" s="74"/>
    </row>
    <row r="6" spans="2:22" ht="15" customHeight="1" x14ac:dyDescent="0.25">
      <c r="B6" s="2" t="s">
        <v>28</v>
      </c>
      <c r="C6" s="38">
        <v>4.8291661299353796</v>
      </c>
      <c r="D6" s="38">
        <v>2.442536195930233</v>
      </c>
      <c r="E6" s="40">
        <v>5.5977198638555077</v>
      </c>
      <c r="F6" s="74" t="s">
        <v>4</v>
      </c>
      <c r="G6" s="38" t="s">
        <v>12</v>
      </c>
      <c r="H6" s="81" t="s">
        <v>12</v>
      </c>
      <c r="I6" s="40">
        <v>0.69531628224122499</v>
      </c>
      <c r="J6" s="10" t="s">
        <v>4</v>
      </c>
      <c r="K6" s="40">
        <v>7.5215943630410331</v>
      </c>
      <c r="L6" s="74" t="s">
        <v>4</v>
      </c>
    </row>
    <row r="7" spans="2:22" ht="15" customHeight="1" thickBot="1" x14ac:dyDescent="0.3">
      <c r="B7" s="29" t="s">
        <v>13</v>
      </c>
      <c r="C7" s="36"/>
      <c r="D7" s="36"/>
      <c r="E7" s="43"/>
      <c r="F7" s="76"/>
      <c r="G7" s="36"/>
      <c r="H7" s="80"/>
      <c r="I7" s="43"/>
      <c r="J7" s="32"/>
      <c r="K7" s="43"/>
      <c r="L7" s="76"/>
      <c r="M7" s="11"/>
    </row>
    <row r="9" spans="2:22" ht="24" customHeight="1" x14ac:dyDescent="0.25">
      <c r="B9" s="143" t="s">
        <v>38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</row>
    <row r="10" spans="2:22" ht="12" customHeight="1" x14ac:dyDescent="0.25">
      <c r="B10" s="4" t="s">
        <v>39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</sheetData>
  <mergeCells count="4">
    <mergeCell ref="E3:F3"/>
    <mergeCell ref="I3:J3"/>
    <mergeCell ref="K3:L3"/>
    <mergeCell ref="B9:L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B4C8-CD37-46AF-955F-ED5289A2B4CA}">
  <dimension ref="B1:K9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9"/>
    <col min="2" max="2" width="9.7109375" style="9" customWidth="1"/>
    <col min="3" max="5" width="7.7109375" style="9" customWidth="1"/>
    <col min="6" max="6" width="5.7109375" style="9" customWidth="1"/>
    <col min="7" max="7" width="2.7109375" style="10" customWidth="1"/>
    <col min="8" max="8" width="14" style="9" customWidth="1"/>
    <col min="9" max="9" width="9.85546875" style="9" customWidth="1"/>
    <col min="10" max="10" width="5.7109375" style="9" customWidth="1"/>
    <col min="11" max="11" width="2.7109375" style="9" customWidth="1"/>
    <col min="12" max="16384" width="11.42578125" style="9"/>
  </cols>
  <sheetData>
    <row r="1" spans="2:11" ht="15.75" customHeight="1" x14ac:dyDescent="0.25">
      <c r="B1" s="16" t="s">
        <v>122</v>
      </c>
    </row>
    <row r="2" spans="2:11" ht="15" customHeight="1" thickBot="1" x14ac:dyDescent="0.3">
      <c r="B2" s="30"/>
      <c r="C2" s="30"/>
      <c r="D2" s="31"/>
      <c r="E2" s="31"/>
      <c r="F2" s="31"/>
      <c r="G2" s="32"/>
      <c r="H2" s="31"/>
      <c r="I2" s="31"/>
      <c r="J2" s="31"/>
      <c r="K2" s="31"/>
    </row>
    <row r="3" spans="2:11" ht="40.5" customHeight="1" thickBot="1" x14ac:dyDescent="0.3">
      <c r="B3" s="28"/>
      <c r="C3" s="37" t="s">
        <v>17</v>
      </c>
      <c r="D3" s="85" t="s">
        <v>18</v>
      </c>
      <c r="E3" s="59" t="s">
        <v>105</v>
      </c>
      <c r="F3" s="149" t="s">
        <v>106</v>
      </c>
      <c r="G3" s="150"/>
      <c r="H3" s="59" t="s">
        <v>107</v>
      </c>
      <c r="I3" s="59" t="s">
        <v>108</v>
      </c>
      <c r="J3" s="149" t="s">
        <v>109</v>
      </c>
      <c r="K3" s="151"/>
    </row>
    <row r="4" spans="2:11" ht="15" customHeight="1" x14ac:dyDescent="0.25">
      <c r="B4" s="15" t="s">
        <v>29</v>
      </c>
      <c r="C4" s="38">
        <v>37.687779729257059</v>
      </c>
      <c r="D4" s="35">
        <v>28.499496270566144</v>
      </c>
      <c r="E4" s="35">
        <v>27.156507588357083</v>
      </c>
      <c r="F4" s="42">
        <v>15.253923493249845</v>
      </c>
      <c r="H4" s="35">
        <v>27.214826229810338</v>
      </c>
      <c r="I4" s="35">
        <v>32.326425029391416</v>
      </c>
      <c r="J4" s="42">
        <v>36.726195408933165</v>
      </c>
      <c r="K4" s="10"/>
    </row>
    <row r="5" spans="2:11" ht="15" customHeight="1" x14ac:dyDescent="0.25">
      <c r="B5" s="15" t="s">
        <v>30</v>
      </c>
      <c r="C5" s="38">
        <v>9.6408164847130724</v>
      </c>
      <c r="D5" s="35">
        <v>12.419053161528003</v>
      </c>
      <c r="E5" s="35">
        <v>11.118161752539201</v>
      </c>
      <c r="F5" s="42">
        <v>4.3127765879423814</v>
      </c>
      <c r="G5" s="10" t="s">
        <v>4</v>
      </c>
      <c r="H5" s="35">
        <v>20.903677440923207</v>
      </c>
      <c r="I5" s="35">
        <v>13.71500915520356</v>
      </c>
      <c r="J5" s="42">
        <v>9.7217142389138171</v>
      </c>
      <c r="K5" s="10" t="s">
        <v>4</v>
      </c>
    </row>
    <row r="6" spans="2:11" ht="15" customHeight="1" x14ac:dyDescent="0.25">
      <c r="B6" s="2" t="s">
        <v>31</v>
      </c>
      <c r="C6" s="60">
        <v>52.671403786030865</v>
      </c>
      <c r="D6" s="35">
        <v>59.081450567906231</v>
      </c>
      <c r="E6" s="35">
        <v>61.725330659103697</v>
      </c>
      <c r="F6" s="42">
        <v>80.433299918807677</v>
      </c>
      <c r="H6" s="35">
        <v>51.881496329266504</v>
      </c>
      <c r="I6" s="35">
        <v>53.958565815405052</v>
      </c>
      <c r="J6" s="42">
        <v>53.552090352153037</v>
      </c>
      <c r="K6" s="10"/>
    </row>
    <row r="7" spans="2:11" ht="15" customHeight="1" thickBot="1" x14ac:dyDescent="0.3">
      <c r="B7" s="29" t="s">
        <v>13</v>
      </c>
      <c r="C7" s="61"/>
      <c r="D7" s="122"/>
      <c r="E7" s="122"/>
      <c r="F7" s="43"/>
      <c r="G7" s="32"/>
      <c r="H7" s="122"/>
      <c r="I7" s="122"/>
      <c r="J7" s="43"/>
      <c r="K7" s="31"/>
    </row>
    <row r="9" spans="2:11" ht="24" customHeight="1" x14ac:dyDescent="0.25">
      <c r="B9" s="143" t="s">
        <v>38</v>
      </c>
      <c r="C9" s="143"/>
      <c r="D9" s="143"/>
      <c r="E9" s="143"/>
      <c r="F9" s="143"/>
      <c r="G9" s="143"/>
      <c r="H9" s="143"/>
      <c r="I9" s="143"/>
      <c r="J9" s="143"/>
      <c r="K9" s="143"/>
    </row>
  </sheetData>
  <mergeCells count="3">
    <mergeCell ref="F3:G3"/>
    <mergeCell ref="J3:K3"/>
    <mergeCell ref="B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54</vt:i4>
      </vt:variant>
      <vt:variant>
        <vt:lpstr>Rangos con nombre</vt:lpstr>
      </vt:variant>
      <vt:variant>
        <vt:i4>3</vt:i4>
      </vt:variant>
    </vt:vector>
  </HeadingPairs>
  <TitlesOfParts>
    <vt:vector size="57" baseType="lpstr">
      <vt:lpstr>Índice</vt:lpstr>
      <vt:lpstr>T.3.1</vt:lpstr>
      <vt:lpstr>T.3.2</vt:lpstr>
      <vt:lpstr>T.3.3</vt:lpstr>
      <vt:lpstr>T.3.4</vt:lpstr>
      <vt:lpstr>T.3.5</vt:lpstr>
      <vt:lpstr>T.3.6</vt:lpstr>
      <vt:lpstr>T.3.7</vt:lpstr>
      <vt:lpstr>T.3.8</vt:lpstr>
      <vt:lpstr>T.3.9</vt:lpstr>
      <vt:lpstr>T.3.10</vt:lpstr>
      <vt:lpstr>T.3.11</vt:lpstr>
      <vt:lpstr>T.3.12</vt:lpstr>
      <vt:lpstr>T.3.13</vt:lpstr>
      <vt:lpstr>T.3.14</vt:lpstr>
      <vt:lpstr>T.3.15</vt:lpstr>
      <vt:lpstr>T.3.16</vt:lpstr>
      <vt:lpstr>T.3.17</vt:lpstr>
      <vt:lpstr>T.3.18</vt:lpstr>
      <vt:lpstr>T.3.19</vt:lpstr>
      <vt:lpstr>T.3.20</vt:lpstr>
      <vt:lpstr>T.3.21</vt:lpstr>
      <vt:lpstr>T.3.22</vt:lpstr>
      <vt:lpstr>T.3.23</vt:lpstr>
      <vt:lpstr>T.3.24</vt:lpstr>
      <vt:lpstr>T.3.25</vt:lpstr>
      <vt:lpstr>T.3.26</vt:lpstr>
      <vt:lpstr>T.3.27</vt:lpstr>
      <vt:lpstr>T.3.28</vt:lpstr>
      <vt:lpstr>T.3.29</vt:lpstr>
      <vt:lpstr>T.3.30</vt:lpstr>
      <vt:lpstr>T.3.31</vt:lpstr>
      <vt:lpstr>T.3.32</vt:lpstr>
      <vt:lpstr>T.3.33</vt:lpstr>
      <vt:lpstr>T.3.34</vt:lpstr>
      <vt:lpstr>T.3.35</vt:lpstr>
      <vt:lpstr>T.3.36</vt:lpstr>
      <vt:lpstr>T.3.37</vt:lpstr>
      <vt:lpstr>T.3.38</vt:lpstr>
      <vt:lpstr>T.3.39</vt:lpstr>
      <vt:lpstr>T.3.40</vt:lpstr>
      <vt:lpstr>T.3.41</vt:lpstr>
      <vt:lpstr>T.3.42</vt:lpstr>
      <vt:lpstr>T.3.43</vt:lpstr>
      <vt:lpstr>T.3.44</vt:lpstr>
      <vt:lpstr>T.3.45</vt:lpstr>
      <vt:lpstr>T.3.46</vt:lpstr>
      <vt:lpstr>T.3.47</vt:lpstr>
      <vt:lpstr>T.3.48</vt:lpstr>
      <vt:lpstr>T.3.49</vt:lpstr>
      <vt:lpstr>T.3.50</vt:lpstr>
      <vt:lpstr>T.3.51</vt:lpstr>
      <vt:lpstr>T.3.52</vt:lpstr>
      <vt:lpstr>T.3.53</vt:lpstr>
      <vt:lpstr>T.3.5!_Ref218793872</vt:lpstr>
      <vt:lpstr>T.3.15!_Ref219388875</vt:lpstr>
      <vt:lpstr>T.3.25!_Ref223951888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Sirvent García del Valle. Elena</dc:creator>
  <cp:lastModifiedBy>DPCO</cp:lastModifiedBy>
  <dcterms:created xsi:type="dcterms:W3CDTF">2015-06-05T18:19:34Z</dcterms:created>
  <dcterms:modified xsi:type="dcterms:W3CDTF">2026-05-05T08:55:16Z</dcterms:modified>
</cp:coreProperties>
</file>