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gunetapp\recursos\IGUALDAD-SGPI\DGVG\DGVG\Document\SGSPC\ESTUDIOS\MUESTRA-MACRO24\Celia-Loly\Discapacidad\"/>
    </mc:Choice>
  </mc:AlternateContent>
  <xr:revisionPtr revIDLastSave="0" documentId="13_ncr:1_{50C6C4CA-E0D0-4B74-A7B6-2BAEEA7505E7}" xr6:coauthVersionLast="47" xr6:coauthVersionMax="47" xr10:uidLastSave="{00000000-0000-0000-0000-000000000000}"/>
  <bookViews>
    <workbookView xWindow="-28920" yWindow="-60" windowWidth="29040" windowHeight="15720" tabRatio="768" xr2:uid="{8480AE72-867F-4F11-9687-44DF3A0C1DDC}"/>
  </bookViews>
  <sheets>
    <sheet name="Índice" sheetId="215" r:id="rId1"/>
    <sheet name="T.1.1" sheetId="7" r:id="rId2"/>
    <sheet name="T.1.2" sheetId="38" r:id="rId3"/>
    <sheet name="T.1.3" sheetId="39" r:id="rId4"/>
    <sheet name="T.1.4" sheetId="40" r:id="rId5"/>
    <sheet name="T.1.5" sheetId="41" r:id="rId6"/>
    <sheet name="T.1.6" sheetId="42" r:id="rId7"/>
    <sheet name="T.1.7" sheetId="43" r:id="rId8"/>
    <sheet name="T.1.8" sheetId="44" r:id="rId9"/>
    <sheet name="T.1.9" sheetId="45" r:id="rId10"/>
    <sheet name="T.1.10" sheetId="46" r:id="rId11"/>
    <sheet name="T.1.11" sheetId="47" r:id="rId12"/>
    <sheet name="T.1.12" sheetId="48" r:id="rId13"/>
    <sheet name="T.1.13" sheetId="35" r:id="rId14"/>
    <sheet name="T.1.14" sheetId="37" r:id="rId15"/>
    <sheet name="T.1.15" sheetId="74" r:id="rId16"/>
    <sheet name="T.1.16" sheetId="75" r:id="rId17"/>
    <sheet name="T.1.17" sheetId="78" r:id="rId18"/>
    <sheet name="T.1.18" sheetId="79" r:id="rId19"/>
    <sheet name="T.1.19" sheetId="83" r:id="rId20"/>
    <sheet name="T.1.20" sheetId="85" r:id="rId21"/>
    <sheet name="T.1.21" sheetId="88" r:id="rId22"/>
    <sheet name="T.1.22" sheetId="96" r:id="rId23"/>
    <sheet name="T.1.23" sheetId="97" r:id="rId24"/>
    <sheet name="T.1.24" sheetId="90" r:id="rId25"/>
    <sheet name="T.1.25" sheetId="92" r:id="rId26"/>
    <sheet name="T.1.26" sheetId="100" r:id="rId27"/>
    <sheet name="T.1.27" sheetId="104" r:id="rId28"/>
    <sheet name="T.1.28" sheetId="106" r:id="rId29"/>
    <sheet name="T.1.29" sheetId="112" r:id="rId30"/>
    <sheet name="T.1.30" sheetId="152" r:id="rId31"/>
    <sheet name="T.1.31" sheetId="110" r:id="rId32"/>
    <sheet name="T.1.32" sheetId="137" r:id="rId33"/>
    <sheet name="T.1.33" sheetId="117" r:id="rId34"/>
    <sheet name="T.1.34" sheetId="121" r:id="rId35"/>
    <sheet name="T.1.34 bis" sheetId="204" r:id="rId36"/>
    <sheet name="T.1.35" sheetId="123" r:id="rId37"/>
    <sheet name="T.1.36" sheetId="125" r:id="rId38"/>
    <sheet name="T.1.37" sheetId="127" r:id="rId39"/>
    <sheet name="T.1.38" sheetId="130" r:id="rId40"/>
    <sheet name="T.1.39" sheetId="134" r:id="rId41"/>
    <sheet name="T.1.40" sheetId="142" r:id="rId42"/>
    <sheet name="T.1.41" sheetId="141" r:id="rId43"/>
    <sheet name="T.1.42" sheetId="135" r:id="rId44"/>
    <sheet name="T.1.43" sheetId="145" r:id="rId45"/>
    <sheet name="T.1.44" sheetId="148" r:id="rId46"/>
    <sheet name="T.1.45" sheetId="149" r:id="rId47"/>
    <sheet name="T.1.45 bis" sheetId="209" r:id="rId48"/>
    <sheet name="T.1.46" sheetId="158" r:id="rId49"/>
    <sheet name="T.1.47" sheetId="166" r:id="rId50"/>
    <sheet name="T.1.48" sheetId="167" r:id="rId51"/>
    <sheet name="T.1.49" sheetId="168" r:id="rId52"/>
    <sheet name="T.1.50" sheetId="169" r:id="rId53"/>
    <sheet name="T.1.51" sheetId="170" r:id="rId54"/>
    <sheet name="T.1.52" sheetId="171" r:id="rId55"/>
    <sheet name="T.1.53" sheetId="180" r:id="rId56"/>
    <sheet name="T.1.53 bis" sheetId="210" r:id="rId57"/>
    <sheet name="T.1.54" sheetId="181" r:id="rId58"/>
    <sheet name="T.1.55" sheetId="185" r:id="rId59"/>
    <sheet name="T.1.56" sheetId="186" r:id="rId60"/>
    <sheet name="T.1.57" sheetId="187" r:id="rId61"/>
    <sheet name="T.1.58" sheetId="194" r:id="rId62"/>
    <sheet name="T.1.58 bis" sheetId="214" r:id="rId63"/>
    <sheet name="T.1.59" sheetId="195" r:id="rId64"/>
    <sheet name="T.1.60" sheetId="196" r:id="rId65"/>
    <sheet name="T.1.61" sheetId="197" r:id="rId66"/>
    <sheet name="T.1.62" sheetId="199" r:id="rId67"/>
  </sheets>
  <definedNames>
    <definedName name="_Ref218684083" localSheetId="3">'T.1.3'!$B$1</definedName>
    <definedName name="_Ref218763829" localSheetId="5">'T.1.5'!$B$1</definedName>
    <definedName name="_Ref219119893" localSheetId="13">'T.1.13'!$C$1</definedName>
    <definedName name="_Ref219135269" localSheetId="14">'T.1.14'!$B$1</definedName>
    <definedName name="_Ref219226124" localSheetId="15">'T.1.15'!$B$1</definedName>
    <definedName name="_Ref220324375" localSheetId="45">'T.1.44'!$B$1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215" l="1"/>
  <c r="C68" i="215"/>
  <c r="C67" i="215"/>
  <c r="B67" i="215"/>
  <c r="B62" i="215"/>
  <c r="C62" i="215"/>
  <c r="C61" i="215"/>
  <c r="B53" i="215"/>
  <c r="C53" i="215"/>
  <c r="B41" i="215"/>
  <c r="C41" i="215"/>
  <c r="B36" i="215"/>
  <c r="C46" i="215"/>
  <c r="C45" i="215"/>
  <c r="C44" i="215"/>
  <c r="C43" i="215"/>
  <c r="C42" i="215"/>
  <c r="C40" i="215"/>
  <c r="C39" i="215"/>
  <c r="C38" i="215"/>
  <c r="C37" i="215"/>
  <c r="B72" i="215"/>
  <c r="B71" i="215"/>
  <c r="B70" i="215"/>
  <c r="B69" i="215"/>
  <c r="B66" i="215"/>
  <c r="B65" i="215"/>
  <c r="B64" i="215"/>
  <c r="B63" i="215"/>
  <c r="B61" i="215"/>
  <c r="B60" i="215"/>
  <c r="B59" i="215"/>
  <c r="B58" i="215"/>
  <c r="B57" i="215"/>
  <c r="B56" i="215"/>
  <c r="B55" i="215"/>
  <c r="B54" i="215"/>
  <c r="B52" i="215"/>
  <c r="B51" i="215"/>
  <c r="B50" i="215"/>
  <c r="B49" i="215"/>
  <c r="B48" i="215"/>
  <c r="B47" i="215"/>
  <c r="B46" i="215"/>
  <c r="B45" i="215"/>
  <c r="B44" i="215"/>
  <c r="B43" i="215"/>
  <c r="B42" i="215"/>
  <c r="B40" i="215"/>
  <c r="B39" i="215"/>
  <c r="B38" i="215"/>
  <c r="B37" i="215"/>
  <c r="B35" i="215"/>
  <c r="B34" i="215"/>
  <c r="B33" i="215"/>
  <c r="B32" i="215"/>
  <c r="B31" i="215"/>
  <c r="B30" i="215"/>
  <c r="B29" i="215"/>
  <c r="B28" i="215"/>
  <c r="B27" i="215"/>
  <c r="C72" i="215"/>
  <c r="C71" i="215"/>
  <c r="C70" i="215"/>
  <c r="C69" i="215"/>
  <c r="C66" i="215"/>
  <c r="C65" i="215"/>
  <c r="C64" i="215"/>
  <c r="C63" i="215"/>
  <c r="C60" i="215"/>
  <c r="C59" i="215"/>
  <c r="C58" i="215"/>
  <c r="C57" i="215"/>
  <c r="C56" i="215"/>
  <c r="C55" i="215"/>
  <c r="C54" i="215"/>
  <c r="C52" i="215"/>
  <c r="C51" i="215"/>
  <c r="C50" i="215"/>
  <c r="C49" i="215"/>
  <c r="C48" i="215"/>
  <c r="C47" i="215"/>
  <c r="C36" i="215"/>
  <c r="C35" i="215"/>
  <c r="C34" i="215"/>
  <c r="C33" i="215"/>
  <c r="C32" i="215"/>
  <c r="C31" i="215"/>
  <c r="C30" i="215"/>
  <c r="C29" i="215"/>
  <c r="C28" i="215"/>
  <c r="C27" i="215"/>
  <c r="B26" i="215"/>
  <c r="B25" i="215"/>
  <c r="B24" i="215"/>
  <c r="B23" i="215"/>
  <c r="B22" i="215"/>
  <c r="B21" i="215"/>
  <c r="B20" i="215"/>
  <c r="B19" i="215"/>
  <c r="B18" i="215"/>
  <c r="B17" i="215"/>
  <c r="B16" i="215" l="1"/>
  <c r="B15" i="215"/>
  <c r="B14" i="215"/>
  <c r="B13" i="215"/>
  <c r="B12" i="215"/>
  <c r="B11" i="215"/>
  <c r="B10" i="215"/>
  <c r="B9" i="215"/>
  <c r="B8" i="215"/>
  <c r="C26" i="215"/>
  <c r="C18" i="215"/>
  <c r="C17" i="215"/>
  <c r="C16" i="215"/>
  <c r="C25" i="215"/>
  <c r="C24" i="215"/>
  <c r="C23" i="215"/>
  <c r="C22" i="215"/>
  <c r="C21" i="215"/>
  <c r="C20" i="215"/>
  <c r="C19" i="215"/>
  <c r="C15" i="215"/>
  <c r="C14" i="215"/>
  <c r="C13" i="215"/>
  <c r="C12" i="215"/>
  <c r="C11" i="215"/>
  <c r="C10" i="215"/>
  <c r="C9" i="215"/>
  <c r="C8" i="215"/>
  <c r="B7" i="215"/>
  <c r="C7" i="215"/>
</calcChain>
</file>

<file path=xl/sharedStrings.xml><?xml version="1.0" encoding="utf-8"?>
<sst xmlns="http://schemas.openxmlformats.org/spreadsheetml/2006/main" count="2462" uniqueCount="284">
  <si>
    <t>Grado de discapacidad</t>
  </si>
  <si>
    <t xml:space="preserve"> No tiene grado de discapacidad</t>
  </si>
  <si>
    <t xml:space="preserve"> Inferior a 33%</t>
  </si>
  <si>
    <t>33%-64%</t>
  </si>
  <si>
    <t>65% o más</t>
  </si>
  <si>
    <t>NC</t>
  </si>
  <si>
    <t>Total</t>
  </si>
  <si>
    <t>No tiene limitaciones</t>
  </si>
  <si>
    <t>Ligeramente limitada</t>
  </si>
  <si>
    <t>Moderadamente limitada</t>
  </si>
  <si>
    <t>Gravemente limitada</t>
  </si>
  <si>
    <t>Sí</t>
  </si>
  <si>
    <t>No</t>
  </si>
  <si>
    <t>Física</t>
  </si>
  <si>
    <t>b</t>
  </si>
  <si>
    <r>
      <t xml:space="preserve">IMSERSO
</t>
    </r>
    <r>
      <rPr>
        <sz val="10"/>
        <color theme="1"/>
        <rFont val="Calibri"/>
        <family val="2"/>
        <scheme val="minor"/>
      </rPr>
      <t>(18 o más años)</t>
    </r>
  </si>
  <si>
    <r>
      <t xml:space="preserve">Macroencuesta 2024
</t>
    </r>
    <r>
      <rPr>
        <sz val="10"/>
        <color theme="1"/>
        <rFont val="Calibri"/>
        <family val="2"/>
        <scheme val="minor"/>
      </rPr>
      <t>(16 o más años)</t>
    </r>
  </si>
  <si>
    <t>Número de mujeres con discapacidad reconocida igual o superior al 33%</t>
  </si>
  <si>
    <t>Tabla 1.1 Número de mujeres con discapacidad reconocida igual o superior al 33%</t>
  </si>
  <si>
    <t>Sensorial</t>
  </si>
  <si>
    <t>Intelectual</t>
  </si>
  <si>
    <t>Psíquica o psicosocial</t>
  </si>
  <si>
    <t>Número de mujeres</t>
  </si>
  <si>
    <t>%¹</t>
  </si>
  <si>
    <t>Tipo de discapacidad</t>
  </si>
  <si>
    <t xml:space="preserve">% </t>
  </si>
  <si>
    <t>NC/NS</t>
  </si>
  <si>
    <t>16-24</t>
  </si>
  <si>
    <t>25-34</t>
  </si>
  <si>
    <t>35-44</t>
  </si>
  <si>
    <t>45-54</t>
  </si>
  <si>
    <t>55-64</t>
  </si>
  <si>
    <t>65-74</t>
  </si>
  <si>
    <t>75+</t>
  </si>
  <si>
    <t>No tiene grado de discapacidad</t>
  </si>
  <si>
    <t>Inferior a 33%</t>
  </si>
  <si>
    <t>.</t>
  </si>
  <si>
    <t>p&lt;0,001</t>
  </si>
  <si>
    <t>Estudios primarios o inferiores</t>
  </si>
  <si>
    <t>FP de grado superior</t>
  </si>
  <si>
    <t>Estudios universitarios</t>
  </si>
  <si>
    <t>España</t>
  </si>
  <si>
    <t>Otro país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</si>
  <si>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</si>
  <si>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</si>
  <si>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</si>
  <si>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</si>
  <si>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</si>
  <si>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</si>
  <si>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</si>
  <si>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901-3.000 €</t>
  </si>
  <si>
    <t>Más de 3.000 €</t>
  </si>
  <si>
    <t>CAWI</t>
  </si>
  <si>
    <t>CASI</t>
  </si>
  <si>
    <t>CAPI</t>
  </si>
  <si>
    <t>p&lt;0,05</t>
  </si>
  <si>
    <t>Sin discapacidad (o inferior al 33%)</t>
  </si>
  <si>
    <t>Discapacidad 33% o más</t>
  </si>
  <si>
    <t>Limitaciones</t>
  </si>
  <si>
    <t>1. Física</t>
  </si>
  <si>
    <t>2. Sexual</t>
  </si>
  <si>
    <t>3. Física y/o sexual (1+2)</t>
  </si>
  <si>
    <t>ns</t>
  </si>
  <si>
    <t>p&lt;0,01</t>
  </si>
  <si>
    <t>%²</t>
  </si>
  <si>
    <t>El símbolo 'b' debe interpretarse como “dato con un número de observaciones muestrales de entre 6 y 19” por lo que ha de ser tomado con precaución, ya que puede estar afectado de un elevado error de muestreo.</t>
  </si>
  <si>
    <t>El símbolo '.' debe interpretarse como dato que no se proporciona por muestra insuficiente (inferior a 6).</t>
  </si>
  <si>
    <t>Tabla 1.3 Distribución de las mujeres según su grado de limitación autopercibido</t>
  </si>
  <si>
    <t>Tabla 1.7 Distribución porcentual de las mujeres por país de nacimiento, según el grado de discapacidad y la presencia de limitaciones (% fila)</t>
  </si>
  <si>
    <t>Tabla 1.8 Distribución porcentual de las mujeres por grado de urbanización del municipio de residencia, según el grado de discapacidad y la presencia de limitaciones (% fila)</t>
  </si>
  <si>
    <t>Tabla 1.9 Distribución porcentual de las mujeres por situación laboral actual, según el grado de discapacidad y la presencia de limitaciones (% fila)</t>
  </si>
  <si>
    <t>Tabla 1.10 Distribución porcentual de las mujeres por nivel de ingresos del hogar, según el grado de discapacidad y la presencia de limitaciones (% fila)</t>
  </si>
  <si>
    <t>Tabla 1.11 Distribución porcentual de las mujeres por su nivel de ingresos, según el grado de discapacidad y la presencia de limitaciones (% fila)</t>
  </si>
  <si>
    <t>Tabla 1.12 Distribución porcentual de las mujeres por la vía de cumplimentación de la entrevista, según el grado de discapacidad y la presencia de limitaciones (% fila)</t>
  </si>
  <si>
    <t>Tabla 1.13 Prevalencia de violencia ejercida por la pareja (actual o pasada) a lo largo de la vida, por tipo de violencia, según discapacidad acreditada (%)</t>
  </si>
  <si>
    <t>Tabla 1.14 Prevalencia de violencia ejercida por la pareja (actual o pasada) a lo largo de la vida, por tipo de violencia, según la presencia de limitaciones (%)</t>
  </si>
  <si>
    <t>Pareja actual¹</t>
  </si>
  <si>
    <t>Parejas pasadas²</t>
  </si>
  <si>
    <t>Cualquier pareja³</t>
  </si>
  <si>
    <t>Tabla 1.17 Prevalencia de violencia ejercida por la pareja (actual o pasada) en los 12 meses previos a la entrevista, por tipo de violencia, según discapacidad acreditada (%)</t>
  </si>
  <si>
    <t>Tabla 1.18 Prevalencia de violencia ejercida por la pareja (actual o pasada) en los 12 meses previos a la entrevista, por tipo de violencia, según la presencia de limitaciones (%)</t>
  </si>
  <si>
    <t xml:space="preserve">Física y/o sexual </t>
  </si>
  <si>
    <t xml:space="preserve">Psicológica y/o económica </t>
  </si>
  <si>
    <t>Violencia total</t>
  </si>
  <si>
    <t xml:space="preserve">Discapacidad física </t>
  </si>
  <si>
    <t>Discapacidad sensorial</t>
  </si>
  <si>
    <t>Discapacidad intelectual</t>
  </si>
  <si>
    <t>Discapacidad psíquica o psicosocial</t>
  </si>
  <si>
    <t>Últimos 4 años</t>
  </si>
  <si>
    <t>Últimos 12 meses</t>
  </si>
  <si>
    <t xml:space="preserve">A lo largo de la vida </t>
  </si>
  <si>
    <t>Sin discapacidad</t>
  </si>
  <si>
    <t>Porcentajes sobre el total de mujeres que han tenido pareja alguna vez en su vida en cada categoría.</t>
  </si>
  <si>
    <t>Parejas pasadas¹</t>
  </si>
  <si>
    <t>Cualquier pareja²</t>
  </si>
  <si>
    <t>ns= no significativo. Para calcular los contrastes se han eliminado los N.C.</t>
  </si>
  <si>
    <t>Psicólogo/a/Psiquiatra</t>
  </si>
  <si>
    <t>Médico/a, centro de salud u otra institución que brinde atención sanitaria</t>
  </si>
  <si>
    <t>Farmacia, farmacéutico/a</t>
  </si>
  <si>
    <t>Servicios sociales</t>
  </si>
  <si>
    <t>Servicios legales/abogado/a</t>
  </si>
  <si>
    <t>Tabla 1.20 Denuncia de la violencia (VFSEM) de la pareja en la policía o el juzgado, según discapacidad acreditada y presencia de limitaciones (%)</t>
  </si>
  <si>
    <t>Tabla 1.21 Contacto con servicios de ayuda formal como consecuencia de la violencia (VFSEM) de la pareja, según discapacidad acreditada y presencia de limitaciones (%)</t>
  </si>
  <si>
    <t>Tabla 1.23 Contacto con servicios de ayuda formal como consecuencia de la violencia (VFSEM) de la pareja, por tipo de servicio contactado, según la presencia de limitaciones (%)</t>
  </si>
  <si>
    <t>Tabla 1.22 Contacto con servicios de ayuda formal como consecuencia de la violencia (VFSEM) de la pareja, por tipo de servicio contactado, según discapacidad acreditada (%)</t>
  </si>
  <si>
    <t>Tabla 1.24 Personas del entorno a las que la mujer ha contado la violencia (VFSEM) de la pareja, según discapacidad acreditada y presencia de limitaciones (%)</t>
  </si>
  <si>
    <t>Tabla 1.25 Mujeres que han sufrido VFSEM y han denunciado o buscado ayuda formal o informal, según discapacidad acreditada y presencia de limitaciones (%)</t>
  </si>
  <si>
    <t>1. Porcentaje sobre mujeres que han sufrido VFSEM de la pareja actual en cada categoría; 2. Porcentaje sobre mujeres que han sufrido VFSEM de parejas pasadas en cada categoría; 3. Porcentaje sobre mujeres que han sufrido VFSEM de cualquier pareja en cada categoría.</t>
  </si>
  <si>
    <t>Porcentajes sobre mujeres que han sufrido VFSEM de cualquier pareja en cada categoría.</t>
  </si>
  <si>
    <t>Terminaron los comportamientos porque la expareja falleció</t>
  </si>
  <si>
    <t>Tabla 1.26 Ruptura de la relación como consecuencia de la violencia de parejas pasadas, según discapacidad acreditada y presencia de limitaciones (%)</t>
  </si>
  <si>
    <t>Porcentaje de casos</t>
  </si>
  <si>
    <t>Porcentaje</t>
  </si>
  <si>
    <t>Tabla 1.28 Consecuencias psicológicas de la violencia (VFSEM) de la pareja, según discapacidad acreditada y presencia de limitaciones (%)</t>
  </si>
  <si>
    <t>Tabla 1.27 Lesiones como consecuencia de la violencia física y/o sexual de alguna pareja (actual o pasada) a lo largo de la vida, según discapacidad acreditada y presencia de limitaciones (%)</t>
  </si>
  <si>
    <t xml:space="preserve">Depresión </t>
  </si>
  <si>
    <t xml:space="preserve">Pérdida de autoestima </t>
  </si>
  <si>
    <t xml:space="preserve">Ansiedad, fobias, ataques de pánico </t>
  </si>
  <si>
    <t xml:space="preserve">Desesperación, sensación de impotencia </t>
  </si>
  <si>
    <t xml:space="preserve">Problemas de concentración, falta de memoria </t>
  </si>
  <si>
    <t xml:space="preserve">Problemas de sueño o alimentación </t>
  </si>
  <si>
    <t xml:space="preserve">Dolor recurrente en algunas partes del cuerpo </t>
  </si>
  <si>
    <t xml:space="preserve">Autolesionarse/pensamientos o intentos de suicidio </t>
  </si>
  <si>
    <t>* Pregunta de respuesta múltiple.</t>
  </si>
  <si>
    <r>
      <t>p&lt;0,01</t>
    </r>
    <r>
      <rPr>
        <vertAlign val="superscript"/>
        <sz val="11"/>
        <rFont val="Calibri"/>
        <family val="2"/>
        <scheme val="minor"/>
      </rPr>
      <t>^</t>
    </r>
  </si>
  <si>
    <r>
      <t>^</t>
    </r>
    <r>
      <rPr>
        <i/>
        <sz val="8"/>
        <color theme="1"/>
        <rFont val="Calibri"/>
        <family val="2"/>
        <scheme val="minor"/>
      </rPr>
      <t xml:space="preserve"> En más del 20 % de las casillas los recuentos esperados son inferiores a 5, por lo que el contraste χ² puede no ser válido.</t>
    </r>
  </si>
  <si>
    <t>Mujeres con limitaciones (ligeras, moderadas o severas)</t>
  </si>
  <si>
    <t xml:space="preserve">Mujeres sin limitaciones </t>
  </si>
  <si>
    <t>Tabla 1.29 Tipos de consecuencias psicológicas de los episodios de violencia de la pareja, según discapacidad acreditada y presencia de limitaciones (%)*</t>
  </si>
  <si>
    <t>1. Porcentaje sobre mujeres con discapacidad igual o superior al 33% que han sufrido VFSEM de cualquier pareja; 2. Porcentaje sobre mujeres sin discapacidad (o inferior al 33%) que han sufrido VFSEM de cualquier pareja; 3. Porcentaje sobre mujeres con limitaciones (ligeras, moderadas o graves) que han sufrido VFSEM de cualquier pareja; 4. Porcentaje sobre mujeres sin limitaciones que han sufrido VFSEM de cualquier pareja.</t>
  </si>
  <si>
    <t xml:space="preserve"> Últimos 12 meses </t>
  </si>
  <si>
    <t>Infancia</t>
  </si>
  <si>
    <t>Tabla 1.34 Prevalencia de la violencia física fuera de la pareja a lo largo de la vida, en los últimos 4 años, en los últimos 12 meses y en la infancia, según discapacidad acreditada y presencia de limitaciones (%)</t>
  </si>
  <si>
    <t>Una vez</t>
  </si>
  <si>
    <t>Más de una vez</t>
  </si>
  <si>
    <t>Al menos en una ocasión participó más de una persona (varias personas)</t>
  </si>
  <si>
    <t>Tabla 1.35 Frecuencia (una vez/más de una vez) de la violencia física fuera del ámbito de la pareja, según discapacidad acreditada y presencia de limitaciones (%)</t>
  </si>
  <si>
    <t>Solo una persona</t>
  </si>
  <si>
    <t>Porcentajes sobre el total de mujeres que han sufrido violencia física fuera de la pareja a lo largo de la vida en cada categoría.</t>
  </si>
  <si>
    <t>Familiar mujer</t>
  </si>
  <si>
    <t xml:space="preserve">Amigo o conocido (hombre) </t>
  </si>
  <si>
    <t>Amiga o conocida (mujer)</t>
  </si>
  <si>
    <t xml:space="preserve">Familiar hombre     </t>
  </si>
  <si>
    <t xml:space="preserve">Desconocido (hombre) </t>
  </si>
  <si>
    <t>Mujeres sin discapacidad (o inferior al 33%)</t>
  </si>
  <si>
    <t>Mujeres con discapacidad igual o superior al 33%</t>
  </si>
  <si>
    <t>Denuncia</t>
  </si>
  <si>
    <t>Ayuda formal</t>
  </si>
  <si>
    <t>Ayuda informal</t>
  </si>
  <si>
    <t>Denuncia o búsqueda de ayuda formal o informal</t>
  </si>
  <si>
    <t>Lesiones físicas</t>
  </si>
  <si>
    <t>Consecuencias psicológicas</t>
  </si>
  <si>
    <t>Absentismo laboral consecuencia de la violencia física</t>
  </si>
  <si>
    <t>Tabla 1.38 Denuncia, búsqueda de ayuda formal o informal como consecuencia de la violencia física fuera de la pareja, según discapacidad acreditada y presencia de limitaciones (%)</t>
  </si>
  <si>
    <t>Discapacidad inferior al 33%</t>
  </si>
  <si>
    <t>Tabla 1.42 Absentismo laboral como consecuencia de la violencia física fuera del ámbito de la pareja, según discapacidad acreditada y presencia de limitaciones (%)</t>
  </si>
  <si>
    <t>Tabla 1.40 Secuelas en la actualidad como consecuencia de la violencia física fuera del ámbito de la pareja, según discapacidad acreditada y presencia de limitaciones (%)</t>
  </si>
  <si>
    <t>Tabla 1.43 Prevalencia de la violencia sexual fuera de la pareja a lo largo de la vida, en los últimos 4 años, en los últimos 12 meses y en la infancia, según discapacidad acreditada y presencia de limitaciones (%)</t>
  </si>
  <si>
    <t>Tabla 1.44 Prevalencia de las violaciones fuera de la pareja a lo largo de la vida, en los últimos 4 años, en los últimos 12 meses y en la infancia, según discapacidad acreditada y presencia de limitaciones (%)</t>
  </si>
  <si>
    <t>^ En más del 20 % de las casillas los recuentos esperados son inferiores a 5, por lo que el contraste χ² puede no ser válido.</t>
  </si>
  <si>
    <t>Tabla 1.45 Prevalencia de los intentos de violación fuera de la pareja a lo largo de la vida, en los últimos 4 años, en los últimos 12 meses y en la infancia, según discapacidad acreditada y presencia de limitaciones (%)</t>
  </si>
  <si>
    <t>Porcentajes sobre el total de mujeres en cada categoría.</t>
  </si>
  <si>
    <t>Porcentajes sobre el total de mujeres que han sufrido violencia sexual fuera de la pareja a lo largo de la vida en cada categoría.</t>
  </si>
  <si>
    <t>Tabla 1.46 Denuncia, búsqueda de ayuda formal o informal como consecuencia de la violencia sexual fuera de la pareja, según discapacidad acreditada y presencia de limitaciones (%)</t>
  </si>
  <si>
    <t>Violencia sexual (total)¹</t>
  </si>
  <si>
    <t>Violaciones²</t>
  </si>
  <si>
    <t>Intentos de violación³</t>
  </si>
  <si>
    <t>Tabla 1.47 Lesiones como consecuencia de la violencia sexual fuera de la pareja a lo largo de la vida, según discapacidad acreditada y presencia de limitaciones (%)</t>
  </si>
  <si>
    <t>1. Porcentaje sobre mujeres que han sufrido violencia sexual fuera de la pareja en cada categoría; 2. Porcentaje sobre el total de mujeres que han sufrido una violación fuera de la pareja; 3. Porcentaje sobre el total de mujeres que han sufrido un intento de violación fuera de la pareja; 4. Porcentaje sobre el total de mujeres que han sufrido otras formas de violencia sexual fuera de la pareja distintas de las violaciones y de los intentos de violación.</t>
  </si>
  <si>
    <t>Tabla 1.48 Consecuencias psicológicas de la violencia sexual fuera de la pareja, según discapacidad acreditada y presencia de limitaciones (%)</t>
  </si>
  <si>
    <t>VF= Violencia física</t>
  </si>
  <si>
    <t>VSx= Violencia sexual</t>
  </si>
  <si>
    <t>Tabla 1.49 Secuelas físicas y/o psicológicas en la actualidad como consecuencia de la violencia sexual fuera de la pareja, según discapacidad acreditada y presencia de limitaciones (%)</t>
  </si>
  <si>
    <t>Tabla 1.50 Consumo de sustancias (medicamentos, alcohol o drogas) para afrontar los episodios de violencia sexual fuera la pareja, según discapacidad acreditada y presencia de limitaciones (%)</t>
  </si>
  <si>
    <r>
      <t>p&lt;0,05</t>
    </r>
    <r>
      <rPr>
        <vertAlign val="superscript"/>
        <sz val="11"/>
        <rFont val="Calibri"/>
        <family val="2"/>
        <scheme val="minor"/>
      </rPr>
      <t>^</t>
    </r>
  </si>
  <si>
    <t>Tabla 1.51 Discapacidad sobrevenida a causa de la violencia sexual fuera de la pareja, según discapacidad acreditada y presencia de limitaciones (%)</t>
  </si>
  <si>
    <t>Tabla 1.52 Absentismo laboral como consecuencia de la violencia sexual fuera de la pareja, según discapacidad acreditada y presencia de limitaciones (%)</t>
  </si>
  <si>
    <t>Tabla 1.53 Prevalencia del acoso sexual a lo largo de la vida, en los últimos 4 años, en los últimos 12 meses y en la infancia, según discapacidad acreditada y presencia de limitaciones (%)</t>
  </si>
  <si>
    <t>Tabla 1.54 Denuncia, búsqueda de ayuda formal o informal como consecuencia del acoso sexual, según discapacidad acreditada y presencia de limitaciones (%)</t>
  </si>
  <si>
    <t>Con la pareja</t>
  </si>
  <si>
    <t>Con un/a miembro de la familia</t>
  </si>
  <si>
    <t>Con un/a amigo/a</t>
  </si>
  <si>
    <t>Con alguien del trabajo</t>
  </si>
  <si>
    <t>Llamó a un teléfono de ayuda, contactó con una organización o servicio de apoyo a víctimas</t>
  </si>
  <si>
    <t>Con otra persona conocida (vecino, profesor, etc.)</t>
  </si>
  <si>
    <t>Con otra institución</t>
  </si>
  <si>
    <t xml:space="preserve">Servicios médicos o psicológicos </t>
  </si>
  <si>
    <t>Porcentajes sobre mujeres que han sufrido acoso sexual en cada categoría.</t>
  </si>
  <si>
    <t>Tabla 1.55 Contacto con servicios de ayuda formal o personas del entorno como consecuencia del acoso sexual a lo largo de la vida, según discapacidad acreditada y presencia de limitaciones (%)</t>
  </si>
  <si>
    <t xml:space="preserve"> </t>
  </si>
  <si>
    <t>^En más del 20 % de las casillas los recuentos esperados son inferiores a 5, por lo que el contraste χ² puede no ser válido.</t>
  </si>
  <si>
    <t>Tabla 1.39 Lesiones físicas y consecuencias psicológicas de la violencia física fuera del ámbito de la pareja, según discapacidad acreditada y presencia de limitaciones (%)</t>
  </si>
  <si>
    <t>Tabla 1.56 Lesiones físicas y consecuencias psicológicas del acoso sexual, según discapacidad acreditada y presencia de limitaciones (%)</t>
  </si>
  <si>
    <t>p&lt;0,001^</t>
  </si>
  <si>
    <r>
      <t>p&lt;0,001</t>
    </r>
    <r>
      <rPr>
        <vertAlign val="superscript"/>
        <sz val="11"/>
        <rFont val="Calibri"/>
        <family val="2"/>
        <scheme val="minor"/>
      </rPr>
      <t>^</t>
    </r>
  </si>
  <si>
    <t>Tabla 1.57 Secuelas en la actualidad como consecuencia del acoso sexual, según discapacidad acreditada y presencia de limitaciones (%)</t>
  </si>
  <si>
    <t>Porcentaje sobre mujeres que han sufrido acoso sexual en cada categoría.</t>
  </si>
  <si>
    <t>Tabla 1.58 Prevalencia del acoso no sexual a lo largo de la vida, en los últimos 4 años, en los últimos 12 meses y en la infancia, según discapacidad acreditada y presencia de limitaciones (%)</t>
  </si>
  <si>
    <t>Tabla 1.59 Denuncia, búsqueda de ayuda formal o informal como consecuencia del acoso no sexual, según discapacidad acreditada y presencia de limitaciones (%)</t>
  </si>
  <si>
    <t>Porcentaje sobre mujeres que han sufrido acoso no sexual en cada categoría.</t>
  </si>
  <si>
    <t>Tabla 1.60 Lesiones físicas y consecuencias psicológicas del acoso sexual, según discapacidad acreditada y presencia de limitaciones (%)</t>
  </si>
  <si>
    <t>Porcentajes sobre mujeres que han sufrido acoso no sexual en cada categoría.</t>
  </si>
  <si>
    <t>Tabla 1.61 Secuelas en la actualidad como consecuencia del acoso no sexual, según discapacidad acreditada y presencia de limitaciones (%)</t>
  </si>
  <si>
    <t>Acoso reiterado</t>
  </si>
  <si>
    <t>Acoso digital</t>
  </si>
  <si>
    <t>Tabla 1.62 Prevalencia del acoso reiterado y del acoso digital a lo largo de la vida, según discapacidad acreditada y presencia de limitaciones (%)</t>
  </si>
  <si>
    <t xml:space="preserve">ns= no significativo. </t>
  </si>
  <si>
    <t>1. Porcentaje sobre el total de mujeres con pareja actual en cada categoría; 2. Porcentaje sobre el total de mujeres con parejas pasadas en cada categoría; 3. Porcentaje sobre el total de mujeres que han tenido pareja alguna vez en su vida en cada categoría; 4. Porcentaje sobre el total de mujeres en cada categoría.</t>
  </si>
  <si>
    <t>En esta tabla y en el resto de tablas del capítulo con contrastes de significación se han eliminado los N.C. para calcular los contrastes.</t>
  </si>
  <si>
    <t>ns= no significativo.</t>
  </si>
  <si>
    <t>Tabla 1.45 bis Prevalencia de la violencia sexual y de las violaciones fuera de la pareja a lo largo de la vida, según tipo de discapacidad acreditada (%)</t>
  </si>
  <si>
    <t>Violencia sexual</t>
  </si>
  <si>
    <t>Violaciones</t>
  </si>
  <si>
    <t>Tabla 1.53 bis Prevalencia del acoso sexual a lo largo de la vida, en los últimos 4 años, en los últimos 12 meses y en la infancia, según tipo de discapacidad acreditada (%)</t>
  </si>
  <si>
    <t>Limitaciones en la actividad</t>
  </si>
  <si>
    <t>Tabla 1.6 Distribución porcentual de las mujeres por nivel de formación, según el grado de discapacidad y la presencia de limitaciones (% fila)</t>
  </si>
  <si>
    <t>Estudios secundarios (1.ª etapa)</t>
  </si>
  <si>
    <t>Estudios secundarios (2.ª etapa)</t>
  </si>
  <si>
    <t>Área densamente poblada</t>
  </si>
  <si>
    <t>Área poblada nivel intermedio</t>
  </si>
  <si>
    <t>Área poco poblada</t>
  </si>
  <si>
    <t>Hasta 900 €</t>
  </si>
  <si>
    <t>Tabla 1.37 Mujeres víctimas de violencia física fuera del ámbito de la pareja a lo largo de la vida, según el vínculo con el agresor, desagregadas por discapacidad acreditada y presencia de limitaciones (%)*</t>
  </si>
  <si>
    <t>Tabla 1.4 Distribución porcentual de las mujeres por grado de discapacidad según el tipo de limitación (% fila)</t>
  </si>
  <si>
    <t>Tabla 1.5 Distribución porcentual de las mujeres por grupos de edad, según el grado de discapacidad y la presencia de limitaciones (% fila)</t>
  </si>
  <si>
    <t>Los contrastes se han realizado entre las categorías “sin discapacidad (o inferior al 33%)” y “33% o más”.</t>
  </si>
  <si>
    <t>Tabla 1.36 Número de personas agresoras, según discapacidad acreditada y presencia de limitaciones (%)</t>
  </si>
  <si>
    <t>Desconocida (mujer)</t>
  </si>
  <si>
    <t>4. Emocional</t>
  </si>
  <si>
    <t>5. Control</t>
  </si>
  <si>
    <t>6. Económica</t>
  </si>
  <si>
    <t>7. Miedo</t>
  </si>
  <si>
    <t>8. Psicológica y/o económica (4+5+6+7)</t>
  </si>
  <si>
    <t>9. Violencia total (3+8)</t>
  </si>
  <si>
    <t>Tabla 1.15 Prevalencia de violencia ejercida por la pareja (actual o pasada) en los 4 años previos a la entrevista, por tipo de violencia, según discapacidad acreditada (%)*</t>
  </si>
  <si>
    <t>Tabla 1.16 Prevalencia de violencia ejercida por la pareja (actual o pasada) en los 4 años previos a la entrevista, por tipo de violencia, según la presencia de limitaciones (%)*</t>
  </si>
  <si>
    <t>* En la violencia ejercida en los últimos cuatro años, no se pregunta por el miedo.</t>
  </si>
  <si>
    <t>Discapacidad
33% o más</t>
  </si>
  <si>
    <t>Discapacidad
33%-64%</t>
  </si>
  <si>
    <t>Discapacidad
65% o más</t>
  </si>
  <si>
    <t>Moderadamen-te limitada</t>
  </si>
  <si>
    <t>Sin discapacidad (o inferior al 33%)²</t>
  </si>
  <si>
    <t>Con limitaciones (ligeras, moderadas o severas)³</t>
  </si>
  <si>
    <t>Con discapacidad igual o superior al 33%¹</t>
  </si>
  <si>
    <t>1. Porcentaje sobre mujeres que han sufrido VFSEM de cualquier pareja y han tenido lesiones físicas o consecuencias psicológicas tras los episodios de violencia en cada categoría; 2. Porcentaje sobre mujeres que han sufrido VFSEM de cualquier pareja en cada categoría.</t>
  </si>
  <si>
    <r>
      <t>p&lt;0,01</t>
    </r>
    <r>
      <rPr>
        <vertAlign val="superscript"/>
        <sz val="10"/>
        <rFont val="Calibri"/>
        <family val="2"/>
        <scheme val="minor"/>
      </rPr>
      <t>^</t>
    </r>
  </si>
  <si>
    <t>Tabla 1.30 Secuelas físicas y/o psicológicas en la actualidad como consecuencia de la VFSEM de alguna pareja, según discapacidad acreditada y presencia de limitaciones (%)</t>
  </si>
  <si>
    <t>Tabla 1.31 Consumo de sustancias (medicamentos, alcohol o drogas) para afrontar los episodios de (VFSEM) de la pareja, según discapacidad acreditada y presencia de limitaciones (%)</t>
  </si>
  <si>
    <t>Tabla 1.32 Discapacidad sobrevenida a causa de la violencia (VFSEM) de la pareja, según discapacidad acreditada y presencia de limitaciones (%)</t>
  </si>
  <si>
    <t>1. Porcentajes sobre el total de mujeres que han sufrido violencia física fuera de la pareja a lo largo de la vida y tuvieron lesiones físicas o consecuencias psicológicas tras los episodios de violencia en cada categoría; 2. Porcentajes sobre el total de mujeres que han sufrido violencia física fuera de la pareja a lo largo de la vida en cada categoría.</t>
  </si>
  <si>
    <t>Tabla 1.41 Discapacidad sobrevenida a causa de la violencia física fuera del ámbito de la pareja, según discapacidad acreditada y presencia de limitaciones (%)</t>
  </si>
  <si>
    <t>Discapacidad sobrevenida consecuencia de la violencia física</t>
  </si>
  <si>
    <t>1. Porcentajes sobre el total de mujeres que han sufrido violencia sexual fuera de la pareja a lo largo de la vida y tuvieron lesiones físicas o consecuencias psicológicas tras los episodios de violencia en cada categoría; 2. Porcentajes sobre el total de mujeres que han sufrido violencia sexual fuera de la pareja a lo largo de la vida en cada categoría.</t>
  </si>
  <si>
    <t>1. Porcentajes sobre el total de mujeres que han sufrido acoso sexual a lo largo de la vida y tuvieron lesiones físicas o consecuencias psicológicas tras los episodios de acoso en cada categoría; 2. Porcentajes sobre el total de mujeres que han sufrido acoso sexual a lo largo de la vida en cada categoría.</t>
  </si>
  <si>
    <t>1. Porcentajes sobre el total de mujeres que han sufrido acoso no sexual a lo largo de la vida y tuvieron lesiones físicas o consecuencias psicológicas tras los episodios de acoso en cada categoría; 2. Porcentajes sobre el total de mujeres que han sufrido acoso no sexual a lo largo de la vida en cada categoría.</t>
  </si>
  <si>
    <t>1. Porcentaje sobre el total de mujeres con discapacidad igual o superior al 33%; 2. Porcentaje sobre el total de mujeres residentes en España de 16 o más años.</t>
  </si>
  <si>
    <t>Total de mujeres⁴</t>
  </si>
  <si>
    <t>Tabla 1.19 Prevalencia de violencia ejercida por cualquier pareja (actual o pasada) a lo largo de la vida, en los 4 años previos a la entrevista y en los 12 meses previos a la entrevista, por tipo de violencia, según tipo de discapacidad acreditada (%)*</t>
  </si>
  <si>
    <t>* En la violencia que ha ocurrido en los últimos 4 años, a diferencia de la violencia a lo largo de la vida o últimos 12 meses, no está incluido el miedo ni en el cómputo de la violencia psicológica y/o económica, ni en el de la violencia total (porque el cuestionario no preguntaba por el miedo en los últimos 4 años).</t>
  </si>
  <si>
    <r>
      <t>1. Porcentaje sobre mujeres que han sufrido VFSEM de parejas pasadas en cada categoría;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VFSEM de cualquier pareja en cada categoría.</t>
    </r>
  </si>
  <si>
    <r>
      <t>1. Porcentaje sobre mujeres que han sufrido violencia física y/o sexual de la pareja actual en cada categoría;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violencia física y/o sexual de parejas pasadas en cada categoría;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violencia física y/o sexual de cualquier pareja en cada categoría.</t>
    </r>
  </si>
  <si>
    <r>
      <t>Sin limitaciones⁴</t>
    </r>
    <r>
      <rPr>
        <b/>
        <sz val="10"/>
        <color theme="1"/>
        <rFont val="Calibri"/>
        <family val="2"/>
        <scheme val="minor"/>
      </rPr>
      <t xml:space="preserve"> </t>
    </r>
  </si>
  <si>
    <t>Tabla 1.33 Absentismo laboral como consecuencia de la violencia (VFSEM) de la pareja, según discapacidad acreditada y presencia de limitaciones (%)</t>
  </si>
  <si>
    <t xml:space="preserve"> Otras formas de violencia sexual⁴</t>
  </si>
  <si>
    <t xml:space="preserve">     33%-64%</t>
  </si>
  <si>
    <t xml:space="preserve">     65% o más</t>
  </si>
  <si>
    <t>Sin disca-pacidad (o inferior al 33%)</t>
  </si>
  <si>
    <t>Discapa-cidad 33% o más</t>
  </si>
  <si>
    <t>No tiene limitacio-nes</t>
  </si>
  <si>
    <t>Ligera-mente limitada</t>
  </si>
  <si>
    <t>Modera-damente limitada</t>
  </si>
  <si>
    <t>Grave-mente limitada</t>
  </si>
  <si>
    <t>Tabla 1.34 bis Prevalencia de la violencia física fuera de la pareja a lo largo de la vida, en los últimos 4 años, en los últimos 12 meses y en la infancia, según tipo de discapacidad acreditada (%)</t>
  </si>
  <si>
    <t>Secuelas (entre mujeres con lesiones o consecuencias psicológicas)¹</t>
  </si>
  <si>
    <t>Secuelas (entre mujeres que han sufrido VSx)²</t>
  </si>
  <si>
    <t>Secuelas (entre mujeres con lesiones o consecuencias psicológicas) ¹</t>
  </si>
  <si>
    <t>Secuelas (entre mujeres que han sufrido VFSEM)²</t>
  </si>
  <si>
    <t>Secuelas (entre mujeres que han sufrido VF)²</t>
  </si>
  <si>
    <t>Secuelas (entre mujeres que han sufrido acoso sexual)²</t>
  </si>
  <si>
    <t>Secuelas (entre mujeres que han sufrido acoso no sexual)²</t>
  </si>
  <si>
    <t>Tabla 1.58 bis Prevalencia del acoso no sexual a lo largo de la vida, en los últimos 4 años, en los últimos 12 meses y en la infancia, según tipo de discapacidad acreditada (%)</t>
  </si>
  <si>
    <t>Tabla 1.2 Mujeres con discapacidad reconocida igual o superior al 33%, por tipo de discapacidad</t>
  </si>
  <si>
    <t>MUJERES ESPECIALMENTE VULNERABLES A LA VIOLENCIA
EN LA MACROENCUESTA DE VIOLENCIA CONTRA LA MUJER 2024</t>
  </si>
  <si>
    <t>Capítulo 1. Mujeres con discapacidad o limitaciones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</si>
</sst>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0.0"/>
    <numFmt numFmtId="166" formatCode="###0.0%"/>
    <numFmt numFmtId="167" formatCode="#,##0.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vertAlign val="superscript"/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b/>
      <sz val="11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dashed">
        <color theme="0" tint="-0.1499374370555742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14993743705557422"/>
      </right>
      <top/>
      <bottom/>
      <diagonal/>
    </border>
    <border>
      <left style="dashed">
        <color theme="0" tint="-0.14993743705557422"/>
      </left>
      <right/>
      <top/>
      <bottom/>
      <diagonal/>
    </border>
    <border>
      <left style="thin">
        <color theme="0" tint="-0.14996795556505021"/>
      </left>
      <right style="dashed">
        <color theme="0" tint="-0.14993743705557422"/>
      </right>
      <top/>
      <bottom style="medium">
        <color indexed="64"/>
      </bottom>
      <diagonal/>
    </border>
    <border>
      <left style="dashed">
        <color theme="0" tint="-0.14993743705557422"/>
      </left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indexed="64"/>
      </bottom>
      <diagonal/>
    </border>
    <border>
      <left style="thin">
        <color theme="0" tint="-0.14993743705557422"/>
      </left>
      <right/>
      <top/>
      <bottom style="medium">
        <color indexed="64"/>
      </bottom>
      <diagonal/>
    </border>
    <border>
      <left/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0" fillId="0" borderId="0" xfId="0" applyNumberFormat="1"/>
    <xf numFmtId="0" fontId="11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center" indent="1"/>
    </xf>
    <xf numFmtId="165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65" fontId="5" fillId="0" borderId="6" xfId="0" applyNumberFormat="1" applyFont="1" applyBorder="1" applyAlignment="1">
      <alignment horizontal="right" vertical="center" indent="1"/>
    </xf>
    <xf numFmtId="165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right" vertical="center" inden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right" vertical="center" indent="1"/>
    </xf>
    <xf numFmtId="3" fontId="5" fillId="0" borderId="20" xfId="0" applyNumberFormat="1" applyFont="1" applyBorder="1" applyAlignment="1">
      <alignment horizontal="right" vertical="center" indent="1"/>
    </xf>
    <xf numFmtId="165" fontId="5" fillId="0" borderId="21" xfId="0" applyNumberFormat="1" applyFont="1" applyBorder="1" applyAlignment="1">
      <alignment horizontal="right" vertical="center" indent="1"/>
    </xf>
    <xf numFmtId="3" fontId="5" fillId="0" borderId="22" xfId="0" applyNumberFormat="1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 indent="3"/>
    </xf>
    <xf numFmtId="167" fontId="5" fillId="0" borderId="10" xfId="0" applyNumberFormat="1" applyFont="1" applyBorder="1" applyAlignment="1">
      <alignment horizontal="right" vertical="center" indent="3"/>
    </xf>
    <xf numFmtId="0" fontId="11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 indent="1"/>
    </xf>
    <xf numFmtId="164" fontId="2" fillId="0" borderId="7" xfId="0" applyNumberFormat="1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4" fontId="2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left" vertical="center"/>
    </xf>
    <xf numFmtId="3" fontId="14" fillId="0" borderId="5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17" fillId="0" borderId="24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164" fontId="2" fillId="0" borderId="24" xfId="0" applyNumberFormat="1" applyFont="1" applyBorder="1" applyAlignment="1">
      <alignment horizontal="right" vertical="center" indent="1"/>
    </xf>
    <xf numFmtId="164" fontId="2" fillId="0" borderId="25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 indent="1"/>
    </xf>
    <xf numFmtId="164" fontId="2" fillId="0" borderId="26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164" fontId="17" fillId="0" borderId="7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14" fillId="0" borderId="24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14" fillId="0" borderId="7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 indent="2"/>
    </xf>
    <xf numFmtId="0" fontId="23" fillId="0" borderId="6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indent="1"/>
    </xf>
    <xf numFmtId="164" fontId="2" fillId="0" borderId="4" xfId="0" applyNumberFormat="1" applyFont="1" applyBorder="1" applyAlignment="1">
      <alignment horizontal="right" vertical="center" indent="2"/>
    </xf>
    <xf numFmtId="0" fontId="19" fillId="0" borderId="2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indent="3"/>
    </xf>
    <xf numFmtId="164" fontId="5" fillId="0" borderId="4" xfId="0" applyNumberFormat="1" applyFont="1" applyBorder="1" applyAlignment="1">
      <alignment horizontal="right" vertical="center" indent="3"/>
    </xf>
    <xf numFmtId="164" fontId="5" fillId="0" borderId="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 indent="3"/>
    </xf>
    <xf numFmtId="164" fontId="5" fillId="0" borderId="6" xfId="0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27" xfId="0" applyFont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17" fillId="0" borderId="5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 indent="1"/>
    </xf>
    <xf numFmtId="164" fontId="5" fillId="0" borderId="6" xfId="0" applyNumberFormat="1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5" fontId="2" fillId="0" borderId="4" xfId="0" applyNumberFormat="1" applyFont="1" applyBorder="1" applyAlignment="1">
      <alignment horizontal="right" vertical="center" indent="4"/>
    </xf>
    <xf numFmtId="165" fontId="2" fillId="0" borderId="6" xfId="0" applyNumberFormat="1" applyFont="1" applyBorder="1" applyAlignment="1">
      <alignment horizontal="right" vertical="center" indent="4"/>
    </xf>
    <xf numFmtId="164" fontId="5" fillId="0" borderId="6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14" fillId="0" borderId="3" xfId="0" applyNumberFormat="1" applyFont="1" applyBorder="1" applyAlignment="1">
      <alignment horizontal="left" vertical="center"/>
    </xf>
    <xf numFmtId="0" fontId="2" fillId="0" borderId="0" xfId="0" applyFont="1"/>
    <xf numFmtId="0" fontId="7" fillId="0" borderId="0" xfId="0" applyFont="1"/>
    <xf numFmtId="166" fontId="5" fillId="0" borderId="0" xfId="0" applyNumberFormat="1" applyFont="1"/>
    <xf numFmtId="164" fontId="14" fillId="0" borderId="0" xfId="0" applyNumberFormat="1" applyFont="1" applyAlignment="1">
      <alignment horizontal="left"/>
    </xf>
    <xf numFmtId="0" fontId="7" fillId="0" borderId="5" xfId="0" applyFont="1" applyBorder="1"/>
    <xf numFmtId="166" fontId="5" fillId="0" borderId="5" xfId="0" applyNumberFormat="1" applyFont="1" applyBorder="1"/>
    <xf numFmtId="164" fontId="14" fillId="0" borderId="5" xfId="0" applyNumberFormat="1" applyFont="1" applyBorder="1" applyAlignment="1">
      <alignment horizontal="left"/>
    </xf>
    <xf numFmtId="165" fontId="5" fillId="0" borderId="27" xfId="0" applyNumberFormat="1" applyFont="1" applyBorder="1"/>
    <xf numFmtId="165" fontId="5" fillId="0" borderId="4" xfId="0" applyNumberFormat="1" applyFont="1" applyBorder="1"/>
    <xf numFmtId="165" fontId="5" fillId="0" borderId="6" xfId="0" applyNumberFormat="1" applyFont="1" applyBorder="1" applyAlignment="1">
      <alignment horizontal="right"/>
    </xf>
    <xf numFmtId="165" fontId="5" fillId="0" borderId="27" xfId="0" applyNumberFormat="1" applyFont="1" applyBorder="1" applyAlignment="1">
      <alignment horizontal="right" indent="3"/>
    </xf>
    <xf numFmtId="165" fontId="5" fillId="0" borderId="4" xfId="0" applyNumberFormat="1" applyFont="1" applyBorder="1" applyAlignment="1">
      <alignment horizontal="right" indent="3"/>
    </xf>
    <xf numFmtId="165" fontId="5" fillId="0" borderId="6" xfId="0" applyNumberFormat="1" applyFont="1" applyBorder="1" applyAlignment="1">
      <alignment horizontal="right" indent="3"/>
    </xf>
    <xf numFmtId="0" fontId="5" fillId="0" borderId="28" xfId="1" applyFont="1" applyBorder="1" applyAlignment="1">
      <alignment horizontal="left" vertical="center" indent="1"/>
    </xf>
    <xf numFmtId="0" fontId="18" fillId="0" borderId="29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indent="1"/>
    </xf>
    <xf numFmtId="164" fontId="5" fillId="0" borderId="26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0" borderId="24" xfId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2" fillId="0" borderId="33" xfId="0" applyNumberFormat="1" applyFont="1" applyBorder="1" applyAlignment="1">
      <alignment horizontal="right" vertical="center"/>
    </xf>
    <xf numFmtId="164" fontId="2" fillId="0" borderId="31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7" fillId="0" borderId="0" xfId="0" quotePrefix="1" applyFont="1" applyAlignment="1">
      <alignment horizontal="left" vertical="center" wrapText="1"/>
    </xf>
    <xf numFmtId="0" fontId="23" fillId="0" borderId="36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/>
    </xf>
    <xf numFmtId="164" fontId="14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0" fontId="5" fillId="2" borderId="0" xfId="2" applyFont="1" applyFill="1" applyAlignment="1">
      <alignment vertical="top"/>
    </xf>
    <xf numFmtId="0" fontId="5" fillId="0" borderId="0" xfId="2" applyFont="1" applyAlignment="1">
      <alignment vertical="top"/>
    </xf>
    <xf numFmtId="0" fontId="6" fillId="2" borderId="0" xfId="2" applyFont="1" applyFill="1" applyAlignment="1">
      <alignment vertical="top"/>
    </xf>
    <xf numFmtId="0" fontId="27" fillId="2" borderId="0" xfId="2" applyFont="1" applyFill="1" applyAlignment="1">
      <alignment vertical="top"/>
    </xf>
    <xf numFmtId="0" fontId="30" fillId="2" borderId="0" xfId="2" quotePrefix="1" applyFont="1" applyFill="1" applyAlignment="1">
      <alignment vertical="top"/>
    </xf>
    <xf numFmtId="0" fontId="31" fillId="2" borderId="0" xfId="2" quotePrefix="1" applyFont="1" applyFill="1" applyAlignment="1">
      <alignment vertical="top"/>
    </xf>
    <xf numFmtId="0" fontId="32" fillId="2" borderId="0" xfId="2" quotePrefix="1" applyFont="1" applyFill="1" applyAlignment="1">
      <alignment vertical="top"/>
    </xf>
    <xf numFmtId="0" fontId="33" fillId="2" borderId="0" xfId="2" applyFont="1" applyFill="1" applyAlignment="1">
      <alignment vertical="top"/>
    </xf>
    <xf numFmtId="0" fontId="5" fillId="2" borderId="0" xfId="2" applyFont="1" applyFill="1" applyAlignment="1">
      <alignment vertical="top" wrapText="1"/>
    </xf>
    <xf numFmtId="0" fontId="34" fillId="4" borderId="37" xfId="3" applyFill="1" applyBorder="1" applyAlignment="1" applyProtection="1">
      <alignment horizontal="left" vertical="top" wrapText="1"/>
    </xf>
    <xf numFmtId="0" fontId="36" fillId="4" borderId="37" xfId="4" applyFont="1" applyFill="1" applyBorder="1" applyAlignment="1" applyProtection="1">
      <alignment horizontal="left" vertical="top" wrapText="1"/>
    </xf>
    <xf numFmtId="0" fontId="34" fillId="4" borderId="0" xfId="3" applyFill="1" applyBorder="1" applyAlignment="1" applyProtection="1">
      <alignment horizontal="left" vertical="top" wrapText="1"/>
    </xf>
    <xf numFmtId="0" fontId="36" fillId="4" borderId="0" xfId="4" applyFont="1" applyFill="1" applyBorder="1" applyAlignment="1" applyProtection="1">
      <alignment horizontal="left" vertical="top" wrapText="1"/>
    </xf>
    <xf numFmtId="0" fontId="34" fillId="4" borderId="38" xfId="3" applyFill="1" applyBorder="1" applyAlignment="1" applyProtection="1">
      <alignment horizontal="left" vertical="top" wrapText="1"/>
    </xf>
    <xf numFmtId="0" fontId="36" fillId="4" borderId="38" xfId="4" applyFont="1" applyFill="1" applyBorder="1" applyAlignment="1" applyProtection="1">
      <alignment horizontal="left" vertical="top" wrapText="1"/>
    </xf>
    <xf numFmtId="0" fontId="28" fillId="3" borderId="0" xfId="2" applyFont="1" applyFill="1" applyAlignment="1">
      <alignment horizontal="center" vertical="top" wrapText="1"/>
    </xf>
    <xf numFmtId="0" fontId="29" fillId="3" borderId="0" xfId="2" applyFont="1" applyFill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indent="1"/>
    </xf>
    <xf numFmtId="0" fontId="23" fillId="0" borderId="25" xfId="0" applyFont="1" applyBorder="1" applyAlignment="1">
      <alignment horizontal="left" vertical="center" indent="1"/>
    </xf>
    <xf numFmtId="0" fontId="23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 wrapText="1"/>
    </xf>
  </cellXfs>
  <cellStyles count="5">
    <cellStyle name="Hipervínculo" xfId="3" builtinId="8"/>
    <cellStyle name="Hipervínculo 4" xfId="4" xr:uid="{EC5F541B-319C-43AF-84E0-17E5CDE56E00}"/>
    <cellStyle name="Normal" xfId="0" builtinId="0"/>
    <cellStyle name="Normal 2 5" xfId="2" xr:uid="{A7F5C129-824B-4A02-A16A-4ABF7EF5F640}"/>
    <cellStyle name="Normal_1.9" xfId="1" xr:uid="{C3691AFA-A50A-4F2A-96F9-11A181338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B89E-8724-4863-A76E-1FA2538ED80F}">
  <dimension ref="A2:D73"/>
  <sheetViews>
    <sheetView tabSelected="1" workbookViewId="0">
      <selection activeCell="B2" sqref="B2:C2"/>
    </sheetView>
  </sheetViews>
  <sheetFormatPr baseColWidth="10" defaultColWidth="11.42578125" defaultRowHeight="12.75" x14ac:dyDescent="0.25"/>
  <cols>
    <col min="1" max="1" width="3.7109375" style="189" customWidth="1"/>
    <col min="2" max="2" width="12.7109375" style="189" customWidth="1"/>
    <col min="3" max="3" width="115.7109375" style="189" customWidth="1"/>
    <col min="4" max="4" width="3.7109375" style="189" customWidth="1"/>
    <col min="5" max="16384" width="11.42578125" style="189"/>
  </cols>
  <sheetData>
    <row r="2" spans="1:4" ht="39.75" customHeight="1" x14ac:dyDescent="0.25">
      <c r="B2" s="204" t="s">
        <v>282</v>
      </c>
      <c r="C2" s="204"/>
    </row>
    <row r="3" spans="1:4" ht="18.75" x14ac:dyDescent="0.25">
      <c r="A3" s="190"/>
      <c r="B3" s="205" t="s">
        <v>283</v>
      </c>
      <c r="C3" s="205"/>
    </row>
    <row r="4" spans="1:4" s="191" customFormat="1" ht="15" x14ac:dyDescent="0.25">
      <c r="B4" s="192"/>
      <c r="C4" s="192"/>
      <c r="D4" s="192"/>
    </row>
    <row r="5" spans="1:4" ht="15" x14ac:dyDescent="0.25">
      <c r="B5" s="193"/>
      <c r="C5" s="194"/>
      <c r="D5" s="195"/>
    </row>
    <row r="6" spans="1:4" ht="16.5" thickBot="1" x14ac:dyDescent="0.3">
      <c r="B6" s="196"/>
      <c r="C6" s="196"/>
    </row>
    <row r="7" spans="1:4" s="197" customFormat="1" ht="15.75" thickTop="1" x14ac:dyDescent="0.25">
      <c r="B7" s="198" t="str">
        <f>LEFT('T.1.1'!B$1,9)</f>
        <v>Tabla 1.1</v>
      </c>
      <c r="C7" s="199" t="str">
        <f>MID('T.1.1'!B$1,11,300)</f>
        <v>Número de mujeres con discapacidad reconocida igual o superior al 33%</v>
      </c>
    </row>
    <row r="8" spans="1:4" s="197" customFormat="1" ht="15" x14ac:dyDescent="0.25">
      <c r="B8" s="200" t="str">
        <f>LEFT('T.1.2'!B$1,9)</f>
        <v>Tabla 1.2</v>
      </c>
      <c r="C8" s="201" t="str">
        <f>MID('T.1.2'!B$1,11,300)</f>
        <v>Mujeres con discapacidad reconocida igual o superior al 33%, por tipo de discapacidad</v>
      </c>
    </row>
    <row r="9" spans="1:4" s="197" customFormat="1" ht="15" x14ac:dyDescent="0.25">
      <c r="B9" s="200" t="str">
        <f>LEFT('T.1.3'!B$1,9)</f>
        <v>Tabla 1.3</v>
      </c>
      <c r="C9" s="201" t="str">
        <f>MID('T.1.3'!B$1,11,300)</f>
        <v>Distribución de las mujeres según su grado de limitación autopercibido</v>
      </c>
    </row>
    <row r="10" spans="1:4" s="197" customFormat="1" ht="15" x14ac:dyDescent="0.25">
      <c r="B10" s="200" t="str">
        <f>LEFT('T.1.4'!B$1,9)</f>
        <v>Tabla 1.4</v>
      </c>
      <c r="C10" s="201" t="str">
        <f>MID('T.1.4'!B$1,11,300)</f>
        <v>Distribución porcentual de las mujeres por grado de discapacidad según el tipo de limitación (% fila)</v>
      </c>
    </row>
    <row r="11" spans="1:4" s="197" customFormat="1" ht="15" customHeight="1" x14ac:dyDescent="0.25">
      <c r="B11" s="200" t="str">
        <f>LEFT('T.1.5'!B$1,9)</f>
        <v>Tabla 1.5</v>
      </c>
      <c r="C11" s="201" t="str">
        <f>MID('T.1.5'!B$1,11,300)</f>
        <v>Distribución porcentual de las mujeres por grupos de edad, según el grado de discapacidad y la presencia de limitaciones (% fila)</v>
      </c>
    </row>
    <row r="12" spans="1:4" s="197" customFormat="1" ht="30" x14ac:dyDescent="0.25">
      <c r="B12" s="200" t="str">
        <f>LEFT('T.1.6'!B$1,9)</f>
        <v>Tabla 1.6</v>
      </c>
      <c r="C12" s="201" t="str">
        <f>MID('T.1.6'!B$1,11,300)</f>
        <v>Distribución porcentual de las mujeres por nivel de formación, según el grado de discapacidad y la presencia de limitaciones (% fila)</v>
      </c>
    </row>
    <row r="13" spans="1:4" s="197" customFormat="1" ht="30" x14ac:dyDescent="0.25">
      <c r="B13" s="200" t="str">
        <f>LEFT('T.1.7'!B$1,9)</f>
        <v>Tabla 1.7</v>
      </c>
      <c r="C13" s="201" t="str">
        <f>MID('T.1.7'!B$1,11,300)</f>
        <v>Distribución porcentual de las mujeres por país de nacimiento, según el grado de discapacidad y la presencia de limitaciones (% fila)</v>
      </c>
    </row>
    <row r="14" spans="1:4" s="197" customFormat="1" ht="30" x14ac:dyDescent="0.25">
      <c r="B14" s="200" t="str">
        <f>LEFT('T.1.8'!B$1,9)</f>
        <v>Tabla 1.8</v>
      </c>
      <c r="C14" s="201" t="str">
        <f>MID('T.1.8'!B$1,11,300)</f>
        <v>Distribución porcentual de las mujeres por grado de urbanización del municipio de residencia, según el grado de discapacidad y la presencia de limitaciones (% fila)</v>
      </c>
    </row>
    <row r="15" spans="1:4" s="197" customFormat="1" ht="30" x14ac:dyDescent="0.25">
      <c r="B15" s="200" t="str">
        <f>LEFT('T.1.9'!B$1,9)</f>
        <v>Tabla 1.9</v>
      </c>
      <c r="C15" s="201" t="str">
        <f>MID('T.1.9'!B$1,11,300)</f>
        <v>Distribución porcentual de las mujeres por situación laboral actual, según el grado de discapacidad y la presencia de limitaciones (% fila)</v>
      </c>
    </row>
    <row r="16" spans="1:4" s="197" customFormat="1" ht="30" x14ac:dyDescent="0.25">
      <c r="B16" s="200" t="str">
        <f>LEFT('T.1.10'!B$1,10)</f>
        <v>Tabla 1.10</v>
      </c>
      <c r="C16" s="201" t="str">
        <f>MID('T.1.10'!B$1,12,300)</f>
        <v>Distribución porcentual de las mujeres por nivel de ingresos del hogar, según el grado de discapacidad y la presencia de limitaciones (% fila)</v>
      </c>
    </row>
    <row r="17" spans="2:3" s="197" customFormat="1" ht="30" x14ac:dyDescent="0.25">
      <c r="B17" s="200" t="str">
        <f>LEFT('T.1.11'!B$1,10)</f>
        <v>Tabla 1.11</v>
      </c>
      <c r="C17" s="201" t="str">
        <f>MID('T.1.11'!B$1,12,300)</f>
        <v>Distribución porcentual de las mujeres por su nivel de ingresos, según el grado de discapacidad y la presencia de limitaciones (% fila)</v>
      </c>
    </row>
    <row r="18" spans="2:3" s="197" customFormat="1" ht="30" x14ac:dyDescent="0.25">
      <c r="B18" s="200" t="str">
        <f>LEFT('T.1.12'!B$1,10)</f>
        <v>Tabla 1.12</v>
      </c>
      <c r="C18" s="201" t="str">
        <f>MID('T.1.12'!B$1,12,300)</f>
        <v>Distribución porcentual de las mujeres por la vía de cumplimentación de la entrevista, según el grado de discapacidad y la presencia de limitaciones (% fila)</v>
      </c>
    </row>
    <row r="19" spans="2:3" s="197" customFormat="1" ht="30" x14ac:dyDescent="0.25">
      <c r="B19" s="200" t="str">
        <f>LEFT('T.1.13'!B$1,10)</f>
        <v>Tabla 1.13</v>
      </c>
      <c r="C19" s="201" t="str">
        <f>MID('T.1.13'!B$1,12,300)</f>
        <v>Prevalencia de violencia ejercida por la pareja (actual o pasada) a lo largo de la vida, por tipo de violencia, según discapacidad acreditada (%)</v>
      </c>
    </row>
    <row r="20" spans="2:3" s="197" customFormat="1" ht="30" x14ac:dyDescent="0.25">
      <c r="B20" s="200" t="str">
        <f>LEFT('T.1.14'!B$1,10)</f>
        <v>Tabla 1.14</v>
      </c>
      <c r="C20" s="201" t="str">
        <f>MID('T.1.14'!B$1,12,300)</f>
        <v>Prevalencia de violencia ejercida por la pareja (actual o pasada) a lo largo de la vida, por tipo de violencia, según la presencia de limitaciones (%)</v>
      </c>
    </row>
    <row r="21" spans="2:3" s="197" customFormat="1" ht="30" x14ac:dyDescent="0.25">
      <c r="B21" s="200" t="str">
        <f>LEFT('T.1.15'!B$1,10)</f>
        <v>Tabla 1.15</v>
      </c>
      <c r="C21" s="201" t="str">
        <f>MID('T.1.15'!B$1,12,300)</f>
        <v>Prevalencia de violencia ejercida por la pareja (actual o pasada) en los 4 años previos a la entrevista, por tipo de violencia, según discapacidad acreditada (%)*</v>
      </c>
    </row>
    <row r="22" spans="2:3" s="197" customFormat="1" ht="30" x14ac:dyDescent="0.25">
      <c r="B22" s="200" t="str">
        <f>LEFT('T.1.16'!B$1,10)</f>
        <v>Tabla 1.16</v>
      </c>
      <c r="C22" s="201" t="str">
        <f>MID('T.1.16'!B$1,12,300)</f>
        <v>Prevalencia de violencia ejercida por la pareja (actual o pasada) en los 4 años previos a la entrevista, por tipo de violencia, según la presencia de limitaciones (%)*</v>
      </c>
    </row>
    <row r="23" spans="2:3" s="197" customFormat="1" ht="30" x14ac:dyDescent="0.25">
      <c r="B23" s="200" t="str">
        <f>LEFT('T.1.17'!B$1,10)</f>
        <v>Tabla 1.17</v>
      </c>
      <c r="C23" s="201" t="str">
        <f>MID('T.1.17'!B$1,12,300)</f>
        <v>Prevalencia de violencia ejercida por la pareja (actual o pasada) en los 12 meses previos a la entrevista, por tipo de violencia, según discapacidad acreditada (%)</v>
      </c>
    </row>
    <row r="24" spans="2:3" s="197" customFormat="1" ht="30" x14ac:dyDescent="0.25">
      <c r="B24" s="200" t="str">
        <f>LEFT('T.1.18'!B$1,10)</f>
        <v>Tabla 1.18</v>
      </c>
      <c r="C24" s="201" t="str">
        <f>MID('T.1.18'!B$1,12,300)</f>
        <v>Prevalencia de violencia ejercida por la pareja (actual o pasada) en los 12 meses previos a la entrevista, por tipo de violencia, según la presencia de limitaciones (%)</v>
      </c>
    </row>
    <row r="25" spans="2:3" s="197" customFormat="1" ht="30" x14ac:dyDescent="0.25">
      <c r="B25" s="200" t="str">
        <f>LEFT('T.1.19'!B$1,10)</f>
        <v>Tabla 1.19</v>
      </c>
      <c r="C25" s="201" t="str">
        <f>MID('T.1.19'!B$1,12,300)</f>
        <v>Prevalencia de violencia ejercida por cualquier pareja (actual o pasada) a lo largo de la vida, en los 4 años previos a la entrevista y en los 12 meses previos a la entrevista, por tipo de violencia, según tipo de discapacidad acreditada (%)*</v>
      </c>
    </row>
    <row r="26" spans="2:3" s="197" customFormat="1" ht="30" x14ac:dyDescent="0.25">
      <c r="B26" s="200" t="str">
        <f>LEFT('T.1.20'!B$1,10)</f>
        <v>Tabla 1.20</v>
      </c>
      <c r="C26" s="201" t="str">
        <f>MID('T.1.20'!B$1,12,300)</f>
        <v>Denuncia de la violencia (VFSEM) de la pareja en la policía o el juzgado, según discapacidad acreditada y presencia de limitaciones (%)</v>
      </c>
    </row>
    <row r="27" spans="2:3" s="197" customFormat="1" ht="30" x14ac:dyDescent="0.25">
      <c r="B27" s="200" t="str">
        <f>LEFT('T.1.21'!B$1,10)</f>
        <v>Tabla 1.21</v>
      </c>
      <c r="C27" s="201" t="str">
        <f>MID('T.1.21'!B$1,12,300)</f>
        <v>Contacto con servicios de ayuda formal como consecuencia de la violencia (VFSEM) de la pareja, según discapacidad acreditada y presencia de limitaciones (%)</v>
      </c>
    </row>
    <row r="28" spans="2:3" s="197" customFormat="1" ht="30" x14ac:dyDescent="0.25">
      <c r="B28" s="200" t="str">
        <f>LEFT('T.1.22'!B$1,10)</f>
        <v>Tabla 1.22</v>
      </c>
      <c r="C28" s="201" t="str">
        <f>MID('T.1.22'!B$1,12,300)</f>
        <v>Contacto con servicios de ayuda formal como consecuencia de la violencia (VFSEM) de la pareja, por tipo de servicio contactado, según discapacidad acreditada (%)</v>
      </c>
    </row>
    <row r="29" spans="2:3" s="197" customFormat="1" ht="30" x14ac:dyDescent="0.25">
      <c r="B29" s="200" t="str">
        <f>LEFT('T.1.23'!B$1,10)</f>
        <v>Tabla 1.23</v>
      </c>
      <c r="C29" s="201" t="str">
        <f>MID('T.1.23'!B$1,12,300)</f>
        <v>Contacto con servicios de ayuda formal como consecuencia de la violencia (VFSEM) de la pareja, por tipo de servicio contactado, según la presencia de limitaciones (%)</v>
      </c>
    </row>
    <row r="30" spans="2:3" s="197" customFormat="1" ht="30" x14ac:dyDescent="0.25">
      <c r="B30" s="200" t="str">
        <f>LEFT('T.1.24'!B$1,10)</f>
        <v>Tabla 1.24</v>
      </c>
      <c r="C30" s="201" t="str">
        <f>MID('T.1.24'!B$1,12,300)</f>
        <v>Personas del entorno a las que la mujer ha contado la violencia (VFSEM) de la pareja, según discapacidad acreditada y presencia de limitaciones (%)</v>
      </c>
    </row>
    <row r="31" spans="2:3" s="197" customFormat="1" ht="30" x14ac:dyDescent="0.25">
      <c r="B31" s="200" t="str">
        <f>LEFT('T.1.25'!B$1,10)</f>
        <v>Tabla 1.25</v>
      </c>
      <c r="C31" s="201" t="str">
        <f>MID('T.1.25'!B$1,12,300)</f>
        <v>Mujeres que han sufrido VFSEM y han denunciado o buscado ayuda formal o informal, según discapacidad acreditada y presencia de limitaciones (%)</v>
      </c>
    </row>
    <row r="32" spans="2:3" s="197" customFormat="1" ht="30" x14ac:dyDescent="0.25">
      <c r="B32" s="200" t="str">
        <f>LEFT('T.1.26'!B$1,10)</f>
        <v>Tabla 1.26</v>
      </c>
      <c r="C32" s="201" t="str">
        <f>MID('T.1.26'!B$1,12,300)</f>
        <v>Ruptura de la relación como consecuencia de la violencia de parejas pasadas, según discapacidad acreditada y presencia de limitaciones (%)</v>
      </c>
    </row>
    <row r="33" spans="2:3" s="197" customFormat="1" ht="30" x14ac:dyDescent="0.25">
      <c r="B33" s="200" t="str">
        <f>LEFT('T.1.27'!B$1,10)</f>
        <v>Tabla 1.27</v>
      </c>
      <c r="C33" s="201" t="str">
        <f>MID('T.1.27'!B$1,12,300)</f>
        <v>Lesiones como consecuencia de la violencia física y/o sexual de alguna pareja (actual o pasada) a lo largo de la vida, según discapacidad acreditada y presencia de limitaciones (%)</v>
      </c>
    </row>
    <row r="34" spans="2:3" s="197" customFormat="1" ht="15" x14ac:dyDescent="0.25">
      <c r="B34" s="200" t="str">
        <f>LEFT('T.1.28'!B$1,10)</f>
        <v>Tabla 1.28</v>
      </c>
      <c r="C34" s="201" t="str">
        <f>MID('T.1.28'!B$1,12,300)</f>
        <v>Consecuencias psicológicas de la violencia (VFSEM) de la pareja, según discapacidad acreditada y presencia de limitaciones (%)</v>
      </c>
    </row>
    <row r="35" spans="2:3" s="197" customFormat="1" ht="30" x14ac:dyDescent="0.25">
      <c r="B35" s="200" t="str">
        <f>LEFT('T.1.29'!B$1,10)</f>
        <v>Tabla 1.29</v>
      </c>
      <c r="C35" s="201" t="str">
        <f>MID('T.1.29'!B$1,12,300)</f>
        <v>Tipos de consecuencias psicológicas de los episodios de violencia de la pareja, según discapacidad acreditada y presencia de limitaciones (%)*</v>
      </c>
    </row>
    <row r="36" spans="2:3" s="197" customFormat="1" ht="30" x14ac:dyDescent="0.25">
      <c r="B36" s="200" t="str">
        <f>LEFT('T.1.30'!B$1,10)</f>
        <v>Tabla 1.30</v>
      </c>
      <c r="C36" s="201" t="str">
        <f>MID('T.1.30'!B$1,12,300)</f>
        <v>Secuelas físicas y/o psicológicas en la actualidad como consecuencia de la VFSEM de alguna pareja, según discapacidad acreditada y presencia de limitaciones (%)</v>
      </c>
    </row>
    <row r="37" spans="2:3" s="197" customFormat="1" ht="30" x14ac:dyDescent="0.25">
      <c r="B37" s="200" t="str">
        <f>LEFT('T.1.31'!B$1,10)</f>
        <v>Tabla 1.31</v>
      </c>
      <c r="C37" s="201" t="str">
        <f>MID('T.1.31'!B$1,12,300)</f>
        <v>Consumo de sustancias (medicamentos, alcohol o drogas) para afrontar los episodios de (VFSEM) de la pareja, según discapacidad acreditada y presencia de limitaciones (%)</v>
      </c>
    </row>
    <row r="38" spans="2:3" s="197" customFormat="1" ht="30" x14ac:dyDescent="0.25">
      <c r="B38" s="200" t="str">
        <f>LEFT('T.1.32'!B$1,10)</f>
        <v>Tabla 1.32</v>
      </c>
      <c r="C38" s="201" t="str">
        <f>MID('T.1.32'!B$1,12,300)</f>
        <v>Discapacidad sobrevenida a causa de la violencia (VFSEM) de la pareja, según discapacidad acreditada y presencia de limitaciones (%)</v>
      </c>
    </row>
    <row r="39" spans="2:3" s="197" customFormat="1" ht="30" x14ac:dyDescent="0.25">
      <c r="B39" s="200" t="str">
        <f>LEFT('T.1.33'!B$1,10)</f>
        <v>Tabla 1.33</v>
      </c>
      <c r="C39" s="201" t="str">
        <f>MID('T.1.33'!B$1,12,300)</f>
        <v>Absentismo laboral como consecuencia de la violencia (VFSEM) de la pareja, según discapacidad acreditada y presencia de limitaciones (%)</v>
      </c>
    </row>
    <row r="40" spans="2:3" s="197" customFormat="1" ht="30" x14ac:dyDescent="0.25">
      <c r="B40" s="200" t="str">
        <f>LEFT('T.1.34'!B$1,10)</f>
        <v>Tabla 1.34</v>
      </c>
      <c r="C40" s="201" t="str">
        <f>MID('T.1.34'!B$1,12,300)</f>
        <v>Prevalencia de la violencia física fuera de la pareja a lo largo de la vida, en los últimos 4 años, en los últimos 12 meses y en la infancia, según discapacidad acreditada y presencia de limitaciones (%)</v>
      </c>
    </row>
    <row r="41" spans="2:3" s="197" customFormat="1" ht="30" x14ac:dyDescent="0.25">
      <c r="B41" s="200" t="str">
        <f>LEFT('T.1.34 bis'!B$1,14)</f>
        <v>Tabla 1.34 bis</v>
      </c>
      <c r="C41" s="201" t="str">
        <f>MID('T.1.34 bis'!B$1,16,300)</f>
        <v>Prevalencia de la violencia física fuera de la pareja a lo largo de la vida, en los últimos 4 años, en los últimos 12 meses y en la infancia, según tipo de discapacidad acreditada (%)</v>
      </c>
    </row>
    <row r="42" spans="2:3" s="197" customFormat="1" ht="30" x14ac:dyDescent="0.25">
      <c r="B42" s="200" t="str">
        <f>LEFT('T.1.35'!B$1,10)</f>
        <v>Tabla 1.35</v>
      </c>
      <c r="C42" s="201" t="str">
        <f>MID('T.1.35'!B$1,12,300)</f>
        <v>Frecuencia (una vez/más de una vez) de la violencia física fuera del ámbito de la pareja, según discapacidad acreditada y presencia de limitaciones (%)</v>
      </c>
    </row>
    <row r="43" spans="2:3" s="197" customFormat="1" ht="15" x14ac:dyDescent="0.25">
      <c r="B43" s="200" t="str">
        <f>LEFT('T.1.36'!B$1,10)</f>
        <v>Tabla 1.36</v>
      </c>
      <c r="C43" s="201" t="str">
        <f>MID('T.1.36'!B$1,12,300)</f>
        <v>Número de personas agresoras, según discapacidad acreditada y presencia de limitaciones (%)</v>
      </c>
    </row>
    <row r="44" spans="2:3" s="197" customFormat="1" ht="30" x14ac:dyDescent="0.25">
      <c r="B44" s="200" t="str">
        <f>LEFT('T.1.37'!B$1,10)</f>
        <v>Tabla 1.37</v>
      </c>
      <c r="C44" s="201" t="str">
        <f>MID('T.1.37'!B$1,12,300)</f>
        <v>Mujeres víctimas de violencia física fuera del ámbito de la pareja a lo largo de la vida, según el vínculo con el agresor, desagregadas por discapacidad acreditada y presencia de limitaciones (%)*</v>
      </c>
    </row>
    <row r="45" spans="2:3" s="197" customFormat="1" ht="30" x14ac:dyDescent="0.25">
      <c r="B45" s="200" t="str">
        <f>LEFT('T.1.38'!B$1,10)</f>
        <v>Tabla 1.38</v>
      </c>
      <c r="C45" s="201" t="str">
        <f>MID('T.1.38'!B$1,12,300)</f>
        <v>Denuncia, búsqueda de ayuda formal o informal como consecuencia de la violencia física fuera de la pareja, según discapacidad acreditada y presencia de limitaciones (%)</v>
      </c>
    </row>
    <row r="46" spans="2:3" s="197" customFormat="1" ht="30" x14ac:dyDescent="0.25">
      <c r="B46" s="200" t="str">
        <f>LEFT('T.1.39'!B$1,10)</f>
        <v>Tabla 1.39</v>
      </c>
      <c r="C46" s="201" t="str">
        <f>MID('T.1.39'!B$1,12,300)</f>
        <v>Lesiones físicas y consecuencias psicológicas de la violencia física fuera del ámbito de la pareja, según discapacidad acreditada y presencia de limitaciones (%)</v>
      </c>
    </row>
    <row r="47" spans="2:3" s="197" customFormat="1" ht="30" x14ac:dyDescent="0.25">
      <c r="B47" s="200" t="str">
        <f>LEFT('T.1.40'!B$1,10)</f>
        <v>Tabla 1.40</v>
      </c>
      <c r="C47" s="201" t="str">
        <f>MID('T.1.40'!B$1,12,300)</f>
        <v>Secuelas en la actualidad como consecuencia de la violencia física fuera del ámbito de la pareja, según discapacidad acreditada y presencia de limitaciones (%)</v>
      </c>
    </row>
    <row r="48" spans="2:3" s="197" customFormat="1" ht="30" x14ac:dyDescent="0.25">
      <c r="B48" s="200" t="str">
        <f>LEFT('T.1.41'!B$1,10)</f>
        <v>Tabla 1.41</v>
      </c>
      <c r="C48" s="201" t="str">
        <f>MID('T.1.41'!B$1,12,300)</f>
        <v>Discapacidad sobrevenida a causa de la violencia física fuera del ámbito de la pareja, según discapacidad acreditada y presencia de limitaciones (%)</v>
      </c>
    </row>
    <row r="49" spans="2:3" s="197" customFormat="1" ht="30" x14ac:dyDescent="0.25">
      <c r="B49" s="200" t="str">
        <f>LEFT('T.1.42'!B$1,10)</f>
        <v>Tabla 1.42</v>
      </c>
      <c r="C49" s="201" t="str">
        <f>MID('T.1.42'!B$1,12,300)</f>
        <v>Absentismo laboral como consecuencia de la violencia física fuera del ámbito de la pareja, según discapacidad acreditada y presencia de limitaciones (%)</v>
      </c>
    </row>
    <row r="50" spans="2:3" s="197" customFormat="1" ht="30" x14ac:dyDescent="0.25">
      <c r="B50" s="200" t="str">
        <f>LEFT('T.1.43'!B$1,10)</f>
        <v>Tabla 1.43</v>
      </c>
      <c r="C50" s="201" t="str">
        <f>MID('T.1.43'!B$1,12,300)</f>
        <v>Prevalencia de la violencia sexual fuera de la pareja a lo largo de la vida, en los últimos 4 años, en los últimos 12 meses y en la infancia, según discapacidad acreditada y presencia de limitaciones (%)</v>
      </c>
    </row>
    <row r="51" spans="2:3" s="197" customFormat="1" ht="30" x14ac:dyDescent="0.25">
      <c r="B51" s="200" t="str">
        <f>LEFT('T.1.44'!B$1,10)</f>
        <v>Tabla 1.44</v>
      </c>
      <c r="C51" s="201" t="str">
        <f>MID('T.1.44'!B$1,12,300)</f>
        <v>Prevalencia de las violaciones fuera de la pareja a lo largo de la vida, en los últimos 4 años, en los últimos 12 meses y en la infancia, según discapacidad acreditada y presencia de limitaciones (%)</v>
      </c>
    </row>
    <row r="52" spans="2:3" s="197" customFormat="1" ht="30" x14ac:dyDescent="0.25">
      <c r="B52" s="200" t="str">
        <f>LEFT('T.1.45'!B$1,10)</f>
        <v>Tabla 1.45</v>
      </c>
      <c r="C52" s="201" t="str">
        <f>MID('T.1.45'!B$1,12,300)</f>
        <v>Prevalencia de los intentos de violación fuera de la pareja a lo largo de la vida, en los últimos 4 años, en los últimos 12 meses y en la infancia, según discapacidad acreditada y presencia de limitaciones (%)</v>
      </c>
    </row>
    <row r="53" spans="2:3" s="197" customFormat="1" ht="30" x14ac:dyDescent="0.25">
      <c r="B53" s="200" t="str">
        <f>LEFT('T.1.45 bis'!B$1,14)</f>
        <v>Tabla 1.45 bis</v>
      </c>
      <c r="C53" s="201" t="str">
        <f>MID('T.1.45 bis'!B$1,16,300)</f>
        <v>Prevalencia de la violencia sexual y de las violaciones fuera de la pareja a lo largo de la vida, según tipo de discapacidad acreditada (%)</v>
      </c>
    </row>
    <row r="54" spans="2:3" s="197" customFormat="1" ht="30" x14ac:dyDescent="0.25">
      <c r="B54" s="200" t="str">
        <f>LEFT('T.1.46'!B$1,10)</f>
        <v>Tabla 1.46</v>
      </c>
      <c r="C54" s="201" t="str">
        <f>MID('T.1.46'!B$1,12,300)</f>
        <v>Denuncia, búsqueda de ayuda formal o informal como consecuencia de la violencia sexual fuera de la pareja, según discapacidad acreditada y presencia de limitaciones (%)</v>
      </c>
    </row>
    <row r="55" spans="2:3" s="197" customFormat="1" ht="30" x14ac:dyDescent="0.25">
      <c r="B55" s="200" t="str">
        <f>LEFT('T.1.47'!B$1,10)</f>
        <v>Tabla 1.47</v>
      </c>
      <c r="C55" s="201" t="str">
        <f>MID('T.1.47'!B$1,12,300)</f>
        <v>Lesiones como consecuencia de la violencia sexual fuera de la pareja a lo largo de la vida, según discapacidad acreditada y presencia de limitaciones (%)</v>
      </c>
    </row>
    <row r="56" spans="2:3" s="197" customFormat="1" ht="15" customHeight="1" x14ac:dyDescent="0.25">
      <c r="B56" s="200" t="str">
        <f>LEFT('T.1.48'!B$1,10)</f>
        <v>Tabla 1.48</v>
      </c>
      <c r="C56" s="201" t="str">
        <f>MID('T.1.48'!B$1,12,300)</f>
        <v>Consecuencias psicológicas de la violencia sexual fuera de la pareja, según discapacidad acreditada y presencia de limitaciones (%)</v>
      </c>
    </row>
    <row r="57" spans="2:3" s="197" customFormat="1" ht="30" x14ac:dyDescent="0.25">
      <c r="B57" s="200" t="str">
        <f>LEFT('T.1.49'!B$1,10)</f>
        <v>Tabla 1.49</v>
      </c>
      <c r="C57" s="201" t="str">
        <f>MID('T.1.49'!B$1,12,300)</f>
        <v>Secuelas físicas y/o psicológicas en la actualidad como consecuencia de la violencia sexual fuera de la pareja, según discapacidad acreditada y presencia de limitaciones (%)</v>
      </c>
    </row>
    <row r="58" spans="2:3" s="197" customFormat="1" ht="30" x14ac:dyDescent="0.25">
      <c r="B58" s="200" t="str">
        <f>LEFT('T.1.50'!B$1,10)</f>
        <v>Tabla 1.50</v>
      </c>
      <c r="C58" s="201" t="str">
        <f>MID('T.1.50'!B$1,12,300)</f>
        <v>Consumo de sustancias (medicamentos, alcohol o drogas) para afrontar los episodios de violencia sexual fuera la pareja, según discapacidad acreditada y presencia de limitaciones (%)</v>
      </c>
    </row>
    <row r="59" spans="2:3" s="197" customFormat="1" ht="30" x14ac:dyDescent="0.25">
      <c r="B59" s="200" t="str">
        <f>LEFT('T.1.51'!B$1,10)</f>
        <v>Tabla 1.51</v>
      </c>
      <c r="C59" s="201" t="str">
        <f>MID('T.1.51'!B$1,11,300)</f>
        <v xml:space="preserve"> Discapacidad sobrevenida a causa de la violencia sexual fuera de la pareja, según discapacidad acreditada y presencia de limitaciones (%)</v>
      </c>
    </row>
    <row r="60" spans="2:3" s="197" customFormat="1" ht="30" x14ac:dyDescent="0.25">
      <c r="B60" s="200" t="str">
        <f>LEFT('T.1.52'!B$1,10)</f>
        <v>Tabla 1.52</v>
      </c>
      <c r="C60" s="201" t="str">
        <f>MID('T.1.52'!B$1,11,300)</f>
        <v xml:space="preserve"> Absentismo laboral como consecuencia de la violencia sexual fuera de la pareja, según discapacidad acreditada y presencia de limitaciones (%)</v>
      </c>
    </row>
    <row r="61" spans="2:3" s="197" customFormat="1" ht="30" x14ac:dyDescent="0.25">
      <c r="B61" s="200" t="str">
        <f>LEFT('T.1.53'!B$1,10)</f>
        <v>Tabla 1.53</v>
      </c>
      <c r="C61" s="201" t="str">
        <f>MID('T.1.53'!B$1,12,300)</f>
        <v>Prevalencia del acoso sexual a lo largo de la vida, en los últimos 4 años, en los últimos 12 meses y en la infancia, según discapacidad acreditada y presencia de limitaciones (%)</v>
      </c>
    </row>
    <row r="62" spans="2:3" s="197" customFormat="1" ht="30" x14ac:dyDescent="0.25">
      <c r="B62" s="200" t="str">
        <f>LEFT('T.1.53 bis'!B$1,14)</f>
        <v>Tabla 1.53 bis</v>
      </c>
      <c r="C62" s="201" t="str">
        <f>MID('T.1.53 bis'!B$1,16,300)</f>
        <v>Prevalencia del acoso sexual a lo largo de la vida, en los últimos 4 años, en los últimos 12 meses y en la infancia, según tipo de discapacidad acreditada (%)</v>
      </c>
    </row>
    <row r="63" spans="2:3" s="197" customFormat="1" ht="30" x14ac:dyDescent="0.25">
      <c r="B63" s="200" t="str">
        <f>LEFT('T.1.54'!B$1,10)</f>
        <v>Tabla 1.54</v>
      </c>
      <c r="C63" s="201" t="str">
        <f>MID('T.1.54'!B$1,12,300)</f>
        <v>Denuncia, búsqueda de ayuda formal o informal como consecuencia del acoso sexual, según discapacidad acreditada y presencia de limitaciones (%)</v>
      </c>
    </row>
    <row r="64" spans="2:3" s="197" customFormat="1" ht="30" x14ac:dyDescent="0.25">
      <c r="B64" s="200" t="str">
        <f>LEFT('T.1.55'!B$1,10)</f>
        <v>Tabla 1.55</v>
      </c>
      <c r="C64" s="201" t="str">
        <f>MID('T.1.55'!B$1,12,300)</f>
        <v>Contacto con servicios de ayuda formal o personas del entorno como consecuencia del acoso sexual a lo largo de la vida, según discapacidad acreditada y presencia de limitaciones (%)</v>
      </c>
    </row>
    <row r="65" spans="2:3" s="197" customFormat="1" ht="15" x14ac:dyDescent="0.25">
      <c r="B65" s="200" t="str">
        <f>LEFT('T.1.56'!B$1,10)</f>
        <v>Tabla 1.56</v>
      </c>
      <c r="C65" s="201" t="str">
        <f>MID('T.1.56'!B$1,12,300)</f>
        <v>Lesiones físicas y consecuencias psicológicas del acoso sexual, según discapacidad acreditada y presencia de limitaciones (%)</v>
      </c>
    </row>
    <row r="66" spans="2:3" s="197" customFormat="1" ht="15" x14ac:dyDescent="0.25">
      <c r="B66" s="200" t="str">
        <f>LEFT('T.1.57'!B$1,10)</f>
        <v>Tabla 1.57</v>
      </c>
      <c r="C66" s="201" t="str">
        <f>MID('T.1.57'!B$1,12,300)</f>
        <v>Secuelas en la actualidad como consecuencia del acoso sexual, según discapacidad acreditada y presencia de limitaciones (%)</v>
      </c>
    </row>
    <row r="67" spans="2:3" s="197" customFormat="1" ht="30" x14ac:dyDescent="0.25">
      <c r="B67" s="200" t="str">
        <f>LEFT('T.1.58'!B$1,10)</f>
        <v>Tabla 1.58</v>
      </c>
      <c r="C67" s="201" t="str">
        <f>MID('T.1.58'!B$1,12,300)</f>
        <v>Prevalencia del acoso no sexual a lo largo de la vida, en los últimos 4 años, en los últimos 12 meses y en la infancia, según discapacidad acreditada y presencia de limitaciones (%)</v>
      </c>
    </row>
    <row r="68" spans="2:3" s="197" customFormat="1" ht="30" x14ac:dyDescent="0.25">
      <c r="B68" s="200" t="str">
        <f>LEFT('T.1.58 bis'!B$1,14)</f>
        <v>Tabla 1.58 bis</v>
      </c>
      <c r="C68" s="201" t="str">
        <f>MID('T.1.58 bis'!B$1,16,300)</f>
        <v>Prevalencia del acoso no sexual a lo largo de la vida, en los últimos 4 años, en los últimos 12 meses y en la infancia, según tipo de discapacidad acreditada (%)</v>
      </c>
    </row>
    <row r="69" spans="2:3" s="197" customFormat="1" ht="30" x14ac:dyDescent="0.25">
      <c r="B69" s="200" t="str">
        <f>LEFT('T.1.59'!B$1,10)</f>
        <v>Tabla 1.59</v>
      </c>
      <c r="C69" s="201" t="str">
        <f>MID('T.1.59'!B$1,12,300)</f>
        <v>Denuncia, búsqueda de ayuda formal o informal como consecuencia del acoso no sexual, según discapacidad acreditada y presencia de limitaciones (%)</v>
      </c>
    </row>
    <row r="70" spans="2:3" s="197" customFormat="1" ht="15" x14ac:dyDescent="0.25">
      <c r="B70" s="200" t="str">
        <f>LEFT('T.1.60'!B$1,10)</f>
        <v>Tabla 1.60</v>
      </c>
      <c r="C70" s="201" t="str">
        <f>MID('T.1.60'!B$1,12,300)</f>
        <v>Lesiones físicas y consecuencias psicológicas del acoso sexual, según discapacidad acreditada y presencia de limitaciones (%)</v>
      </c>
    </row>
    <row r="71" spans="2:3" s="197" customFormat="1" ht="15" customHeight="1" x14ac:dyDescent="0.25">
      <c r="B71" s="200" t="str">
        <f>LEFT('T.1.61'!B$1,10)</f>
        <v>Tabla 1.61</v>
      </c>
      <c r="C71" s="201" t="str">
        <f>MID('T.1.61'!B$1,11,300)</f>
        <v xml:space="preserve"> Secuelas en la actualidad como consecuencia del acoso no sexual, según discapacidad acreditada y presencia de limitaciones (%)</v>
      </c>
    </row>
    <row r="72" spans="2:3" s="197" customFormat="1" ht="30.75" thickBot="1" x14ac:dyDescent="0.3">
      <c r="B72" s="202" t="str">
        <f>LEFT('T.1.62'!B$1,10)</f>
        <v>Tabla 1.62</v>
      </c>
      <c r="C72" s="203" t="str">
        <f>MID('T.1.62'!B$1,11,300)</f>
        <v xml:space="preserve"> Prevalencia del acoso reiterado y del acoso digital a lo largo de la vida, según discapacidad acreditada y presencia de limitaciones (%)</v>
      </c>
    </row>
    <row r="73" spans="2:3" ht="13.5" thickTop="1" x14ac:dyDescent="0.25"/>
  </sheetData>
  <mergeCells count="2">
    <mergeCell ref="B2:C2"/>
    <mergeCell ref="B3:C3"/>
  </mergeCells>
  <hyperlinks>
    <hyperlink ref="B7" location="T.1.1!B1" display="T.1.1!B1" xr:uid="{D6F09F6F-D801-4CE5-BB47-286217000918}"/>
    <hyperlink ref="B8" location="T.1.2!B1" display="T.1.2!B1" xr:uid="{CA64B3DC-19AB-40DA-B67C-483B21A06BB6}"/>
    <hyperlink ref="B9:B16" location="T.1.1!B1" display="T.1.1!B1" xr:uid="{DE951ACB-C374-4843-97CD-A3AF3E6F832D}"/>
    <hyperlink ref="B9" location="T.1.3!B1" display="T.1.3!B1" xr:uid="{E72F7F1E-2CC5-4F40-B213-166D897CA1EE}"/>
    <hyperlink ref="B10" location="T.1.4!B1" display="T.1.4!B1" xr:uid="{EDF0324A-D245-4C12-94BC-90E3992F167B}"/>
    <hyperlink ref="B11" location="T.1.5!B1" display="T.1.5!B1" xr:uid="{152119B9-042D-45B7-9B54-E1B3E0E554D5}"/>
    <hyperlink ref="B12" location="T.1.6!B1" display="T.1.6!B1" xr:uid="{632D149C-594F-4722-B8F6-34BF89ED58C5}"/>
    <hyperlink ref="B13" location="T.1.7!B1" display="T.1.7!B1" xr:uid="{1B0DC920-BCFB-4171-8024-B085B50C3B5F}"/>
    <hyperlink ref="B14" location="T.1.8!B1" display="T.1.8!B1" xr:uid="{F5C956C9-F3DD-4FE1-A0F7-CFCF2C086367}"/>
    <hyperlink ref="B15" location="T.1.9!B1" display="T.1.9!B1" xr:uid="{947A6575-1D59-4548-83F9-BD0EA7E1E4EE}"/>
    <hyperlink ref="B16" location="T.1.10!B1" display="T.1.10!B1" xr:uid="{7A8F7127-DB0C-44B4-9B35-76D4F6B480DB}"/>
    <hyperlink ref="B17:B25" location="T.1.1!B1" display="T.1.1!B1" xr:uid="{1761C5AD-367E-4051-9B1A-A3EFDCF1EF01}"/>
    <hyperlink ref="B17" location="T.1.11!B1" display="T.1.11!B1" xr:uid="{FA029202-8D73-48D1-BCFB-6E621473DDFD}"/>
    <hyperlink ref="B18" location="T.1.12!B1" display="T.1.12!B1" xr:uid="{2A57185D-EB82-4061-BFFC-CDB51C0A1614}"/>
    <hyperlink ref="B19" location="T.1.13!B1" display="T.1.13!B1" xr:uid="{6DF46FEA-8CEF-4B97-8EAF-F8A0A173539D}"/>
    <hyperlink ref="B20" location="T.1.14!B1" display="T.1.14!B1" xr:uid="{94437152-4CE3-4D40-9E76-22B943904D4D}"/>
    <hyperlink ref="B21" location="T.1.15!B1" display="T.1.15!B1" xr:uid="{A64808E7-D2DB-44E3-ADF8-644EB541D8B6}"/>
    <hyperlink ref="B22" location="T.1.16!B1" display="T.1.16!B1" xr:uid="{546DD0E7-EB3B-4552-AB7B-5BBEEDAC19E3}"/>
    <hyperlink ref="B23" location="T.1.17!B1" display="T.1.17!B1" xr:uid="{A38DE897-1354-4C14-81BB-8A373B92FA87}"/>
    <hyperlink ref="B24" location="T.1.18!B1" display="T.1.18!B1" xr:uid="{8582D6C6-23CB-4D1D-B84D-B105FC713559}"/>
    <hyperlink ref="B25" location="T.1.19!B1" display="T.1.19!B1" xr:uid="{E601C67F-D74F-46B3-872E-5C2C753F0725}"/>
    <hyperlink ref="B26" location="T.1.20!B1" display="T.1.20!B1" xr:uid="{EBA0E2FE-B932-402E-91CA-1E4033766514}"/>
    <hyperlink ref="B27:B35" location="T.1.1!B1" display="T.1.1!B1" xr:uid="{AA547662-1AF2-40B6-B2DA-BBD7277ABECA}"/>
    <hyperlink ref="B27" location="T.1.21!B1" display="T.1.21!B1" xr:uid="{ADE65E01-75D7-4929-B9D7-63CBC6EFF25D}"/>
    <hyperlink ref="B28" location="T.1.22!B1" display="T.1.22!B1" xr:uid="{DF2FE4BB-6073-463F-B9D8-A043A0837FC2}"/>
    <hyperlink ref="B29" location="T.1.23!B1" display="T.1.23!B1" xr:uid="{8A4B6A1D-E8B1-4A4A-9F23-EA5250AA849B}"/>
    <hyperlink ref="B30" location="T.1.24!B1" display="T.1.24!B1" xr:uid="{02EBD1D3-959F-48A4-82E0-A20751EEF0A5}"/>
    <hyperlink ref="B31" location="T.1.25!B1" display="T.1.25!B1" xr:uid="{741AAC1A-894E-41F6-8D81-41F9FDD7A093}"/>
    <hyperlink ref="B32" location="T.1.26!B1" display="T.1.26!B1" xr:uid="{D60788E0-A5B7-4006-BF70-E6C125DCA984}"/>
    <hyperlink ref="B33" location="T.1.27!B1" display="T.1.27!B1" xr:uid="{706C9E3F-DCAA-4439-86A1-0A5F3C124D6E}"/>
    <hyperlink ref="B34" location="T.1.28!B1" display="T.1.28!B1" xr:uid="{FBE29AAD-E58A-4178-AF78-48BCAEA2B9AC}"/>
    <hyperlink ref="B35" location="T.1.29!B1" display="T.1.29!B1" xr:uid="{F7BDFB41-E201-4352-B904-3F36043043CD}"/>
    <hyperlink ref="B36" location="T.1.30!B1" display="T.1.30!B1" xr:uid="{7D6FA665-33E0-4014-8677-8A81D1B4E769}"/>
    <hyperlink ref="B37:B46" location="T.1.1!B1" display="T.1.1!B1" xr:uid="{04CB2B71-C872-463F-BEBC-8E94A97680E3}"/>
    <hyperlink ref="B37" location="T.1.31!B1" display="T.1.31!B1" xr:uid="{86A73CEB-D805-4F12-A4AE-AA6D7593C150}"/>
    <hyperlink ref="B38" location="T.1.32!B1" display="T.1.32!B1" xr:uid="{761F0CD1-8F02-4F59-81AE-3D8589604B32}"/>
    <hyperlink ref="B39" location="T.1.33!B1" display="T.1.33!B1" xr:uid="{481631BF-E2F4-4872-B80D-76E10E7D94EE}"/>
    <hyperlink ref="B40" location="T.1.34!B1" display="T.1.34!B1" xr:uid="{5895BC4F-BE21-43C0-98B9-0AFB280CE3C3}"/>
    <hyperlink ref="B42" location="T.1.35!B1" display="T.1.35!B1" xr:uid="{89E43AF0-BEAE-4577-9AD4-910A1BFCD196}"/>
    <hyperlink ref="B43" location="T.1.36!B1" display="T.1.36!B1" xr:uid="{EBAC8D85-B9E6-46F1-A22D-8A31F0CFE522}"/>
    <hyperlink ref="B44" location="T.1.37!B1" display="T.1.37!B1" xr:uid="{D54BD23E-6C80-4F86-AC27-426DCD6EC33A}"/>
    <hyperlink ref="B45" location="T.1.38!B1" display="T.1.38!B1" xr:uid="{234F327A-A751-4377-8F6A-7648CC51C266}"/>
    <hyperlink ref="B46" location="T.1.39!B1" display="T.1.39!B1" xr:uid="{45C62665-1875-4769-8C2E-96F894F58904}"/>
    <hyperlink ref="B47" location="T.1.40!B1" display="T.1.40!B1" xr:uid="{B6326D5C-62F3-439D-AA73-9090C422D228}"/>
    <hyperlink ref="B48:B57" location="T.1.1!B1" display="T.1.1!B1" xr:uid="{93F1FA41-4EBB-40EC-86B6-3840C2048795}"/>
    <hyperlink ref="B48" location="T.1.41!B1" display="T.1.41!B1" xr:uid="{D93774C0-18CF-4B3B-866C-1B4D46F06263}"/>
    <hyperlink ref="B49" location="T.1.42!B1" display="T.1.42!B1" xr:uid="{CA7DE4A7-20A9-418A-8C08-B916F0F12CC9}"/>
    <hyperlink ref="B50" location="T.1.43!B1" display="T.1.43!B1" xr:uid="{18927DC4-C454-400E-A143-6ED2EAAD800F}"/>
    <hyperlink ref="B51" location="T.1.44!B1" display="T.1.44!B1" xr:uid="{53D89A6A-D995-43D5-ADCB-D0993DD2E6F3}"/>
    <hyperlink ref="B52" location="T.1.45!B1" display="T.1.45!B1" xr:uid="{591F3726-7551-48E8-844D-F00B33ADC219}"/>
    <hyperlink ref="B54" location="T.1.46!B1" display="T.1.46!B1" xr:uid="{42DA0626-CFAF-44BC-8CF1-8128BB1AAA65}"/>
    <hyperlink ref="B55" location="T.1.47!B1" display="T.1.47!B1" xr:uid="{C593C418-BC99-45C0-86CF-2EE657C0FAE2}"/>
    <hyperlink ref="B56" location="T.1.48!B1" display="T.1.48!B1" xr:uid="{F69C8A8E-9314-4947-98A3-B1BBC8513A21}"/>
    <hyperlink ref="B57" location="T.1.49!B1" display="T.1.49!B1" xr:uid="{0254AFD8-6390-41F3-AA40-1F2C3F41CA29}"/>
    <hyperlink ref="B58" location="T.1.50!B1" display="T.1.50!B1" xr:uid="{B2078B0E-FA20-4D1E-BB0E-7C2C48DCB6E8}"/>
    <hyperlink ref="B59:B69" location="T.1.1!B1" display="T.1.1!B1" xr:uid="{BC0291E8-B185-46BF-9312-575F9CDE2B8C}"/>
    <hyperlink ref="B59" location="T.1.51!B1" display="T.1.51!B1" xr:uid="{AC89D187-D621-48CD-B5D9-603501230D11}"/>
    <hyperlink ref="B60" location="T.1.52!B1" display="T.1.52!B1" xr:uid="{98716EB1-9F5D-4362-B555-FC96E5C6EFC6}"/>
    <hyperlink ref="B61" location="T.1.53!B1" display="T.1.53!B1" xr:uid="{67CA17BD-3CB3-45FA-B5B4-063DC1F7C72D}"/>
    <hyperlink ref="B63" location="T.1.54!B1" display="T.1.54!B1" xr:uid="{4DA4C028-8BF7-4B76-A8E1-1584BCA5A014}"/>
    <hyperlink ref="B64" location="T.1.55!B1" display="T.1.55!B1" xr:uid="{C3038F9C-E457-4AA6-AB15-C0D2E9F7780E}"/>
    <hyperlink ref="B65" location="T.1.56!B1" display="T.1.56!B1" xr:uid="{9DB818CE-9328-4043-9C64-4B7CC9B18AA3}"/>
    <hyperlink ref="B66" location="T.1.57!B1" display="T.1.57!B1" xr:uid="{E3A99D36-E65D-4A10-B599-E8F38881D46E}"/>
    <hyperlink ref="B68" location="'T.1.58 bis'!B1" display="'T.1.58 bis'!B1" xr:uid="{EF7743DA-77EC-4595-B73A-0EEB66B96A54}"/>
    <hyperlink ref="B69" location="T.1.59!B1" display="T.1.59!B1" xr:uid="{417D6CCC-8B7B-472D-BC86-DF4C94A51147}"/>
    <hyperlink ref="B70" location="T.1.60!B1" display="T.1.60!B1" xr:uid="{9B3333A8-2B7B-4890-9F17-5E625F7FAACF}"/>
    <hyperlink ref="B71:B72" location="T.1.1!B1" display="T.1.1!B1" xr:uid="{8E4C7F3D-AEC1-4D53-B57C-F7710CAD323C}"/>
    <hyperlink ref="B41" location="'T.1.34 bis'!B1" display="'T.1.34 bis'!B1" xr:uid="{DAF8190B-A866-4B14-8130-936847C2E2B5}"/>
    <hyperlink ref="B53" location="'T.1.45 bis'!B1" display="'T.1.45 bis'!B1" xr:uid="{E96B7C53-F0D8-4408-9858-5E88176BA5C5}"/>
    <hyperlink ref="B62" location="'T.1.53 bis'!B1" display="'T.1.53 bis'!B1" xr:uid="{A53B539B-12B9-41D2-8848-483EED8A835E}"/>
    <hyperlink ref="B71" location="T.1.61!B1" display="T.1.61!B1" xr:uid="{D6C5A357-994A-43E2-95DE-F7A063F5EF48}"/>
    <hyperlink ref="B72" location="T.1.62!B1" display="T.1.62!B1" xr:uid="{E5034375-05E3-4FA1-859D-96BAA3316523}"/>
    <hyperlink ref="B67" location="T.1.58!B1" display="T.1.58!B1" xr:uid="{ED1E4C2E-9095-42ED-9F9D-AEEF188A88B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EFB1-CE5D-4907-8CF8-C30D31B387CE}">
  <dimension ref="B1:Q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4" width="7.7109375" style="51" customWidth="1"/>
    <col min="5" max="5" width="4.7109375" style="51" customWidth="1"/>
    <col min="6" max="6" width="7.7109375" style="51" customWidth="1"/>
    <col min="7" max="7" width="4.7109375" style="51" customWidth="1"/>
    <col min="8" max="8" width="7.7109375" style="51" customWidth="1"/>
    <col min="9" max="9" width="4.7109375" style="51" customWidth="1"/>
    <col min="10" max="10" width="11.7109375" style="51" customWidth="1"/>
    <col min="11" max="11" width="7.7109375" style="51" customWidth="1"/>
    <col min="12" max="12" width="4.7109375" style="51" customWidth="1"/>
    <col min="13" max="13" width="7.7109375" style="51" customWidth="1"/>
    <col min="14" max="14" width="4.7109375" style="51" customWidth="1"/>
    <col min="15" max="15" width="7.7109375" style="51" customWidth="1"/>
    <col min="16" max="16" width="4.7109375" style="51" customWidth="1"/>
  </cols>
  <sheetData>
    <row r="1" spans="2:17" ht="15.75" customHeight="1" x14ac:dyDescent="0.25">
      <c r="B1" s="1" t="s">
        <v>70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7" ht="15.75" customHeight="1" thickBo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7" ht="52.5" customHeight="1" thickBot="1" x14ac:dyDescent="0.3">
      <c r="B3" s="50"/>
      <c r="C3" s="70"/>
      <c r="D3" s="209" t="s">
        <v>43</v>
      </c>
      <c r="E3" s="214"/>
      <c r="F3" s="209" t="s">
        <v>44</v>
      </c>
      <c r="G3" s="214"/>
      <c r="H3" s="209" t="s">
        <v>45</v>
      </c>
      <c r="I3" s="214"/>
      <c r="J3" s="65" t="s">
        <v>46</v>
      </c>
      <c r="K3" s="209" t="s">
        <v>47</v>
      </c>
      <c r="L3" s="214"/>
      <c r="M3" s="209" t="s">
        <v>48</v>
      </c>
      <c r="N3" s="214"/>
      <c r="O3" s="215" t="s">
        <v>49</v>
      </c>
      <c r="P3" s="209"/>
    </row>
    <row r="4" spans="2:17" x14ac:dyDescent="0.25">
      <c r="B4" s="211" t="s">
        <v>0</v>
      </c>
      <c r="C4" s="71" t="s">
        <v>34</v>
      </c>
      <c r="D4" s="66">
        <v>45.838353755942833</v>
      </c>
      <c r="E4" s="67"/>
      <c r="F4" s="66">
        <v>5.5489540979531107</v>
      </c>
      <c r="G4" s="67"/>
      <c r="H4" s="66">
        <v>8.5652133278891078</v>
      </c>
      <c r="I4" s="67"/>
      <c r="J4" s="75">
        <v>16.840893190422943</v>
      </c>
      <c r="K4" s="66">
        <v>4.8788838841352904</v>
      </c>
      <c r="L4" s="67"/>
      <c r="M4" s="66">
        <v>8.4067623015865038</v>
      </c>
      <c r="N4" s="67"/>
      <c r="O4" s="90">
        <v>9.9209394420713242</v>
      </c>
      <c r="P4" s="80"/>
      <c r="Q4" s="12"/>
    </row>
    <row r="5" spans="2:17" x14ac:dyDescent="0.25">
      <c r="B5" s="211"/>
      <c r="C5" s="71" t="s">
        <v>35</v>
      </c>
      <c r="D5" s="66">
        <v>21.646923301436427</v>
      </c>
      <c r="E5" s="81"/>
      <c r="F5" s="66">
        <v>9.0199253867627522</v>
      </c>
      <c r="G5" s="81" t="s">
        <v>14</v>
      </c>
      <c r="H5" s="66">
        <v>11.005251058325829</v>
      </c>
      <c r="I5" s="81" t="s">
        <v>14</v>
      </c>
      <c r="J5" s="75">
        <v>32.259724881416282</v>
      </c>
      <c r="K5" s="66">
        <v>18.053953348675591</v>
      </c>
      <c r="L5" s="81" t="s">
        <v>14</v>
      </c>
      <c r="M5" s="66" t="s">
        <v>36</v>
      </c>
      <c r="N5" s="81"/>
      <c r="O5" s="90">
        <v>7.0980394883733533</v>
      </c>
      <c r="P5" s="53" t="s">
        <v>14</v>
      </c>
    </row>
    <row r="6" spans="2:17" ht="17.25" customHeight="1" x14ac:dyDescent="0.25">
      <c r="B6" s="13"/>
      <c r="C6" s="71" t="s">
        <v>3</v>
      </c>
      <c r="D6" s="66">
        <v>21.521877244288181</v>
      </c>
      <c r="E6" s="67"/>
      <c r="F6" s="66">
        <v>3.2425334932166541</v>
      </c>
      <c r="G6" s="81" t="s">
        <v>14</v>
      </c>
      <c r="H6" s="66">
        <v>5.3804028316632913</v>
      </c>
      <c r="I6" s="67"/>
      <c r="J6" s="75">
        <v>33.799556223276802</v>
      </c>
      <c r="K6" s="66">
        <v>25.599581526698969</v>
      </c>
      <c r="L6" s="67"/>
      <c r="M6" s="66">
        <v>2.1358769841097471</v>
      </c>
      <c r="N6" s="81" t="s">
        <v>14</v>
      </c>
      <c r="O6" s="90">
        <v>8.3201716967463319</v>
      </c>
      <c r="P6" s="80"/>
    </row>
    <row r="7" spans="2:17" x14ac:dyDescent="0.25">
      <c r="B7" s="13"/>
      <c r="C7" s="71" t="s">
        <v>4</v>
      </c>
      <c r="D7" s="66">
        <v>3.9952127573166956</v>
      </c>
      <c r="E7" s="81" t="s">
        <v>14</v>
      </c>
      <c r="F7" s="66" t="s">
        <v>36</v>
      </c>
      <c r="G7" s="81"/>
      <c r="H7" s="66">
        <v>5.018391171509065</v>
      </c>
      <c r="I7" s="81" t="s">
        <v>14</v>
      </c>
      <c r="J7" s="75">
        <v>34.347760110760312</v>
      </c>
      <c r="K7" s="66">
        <v>39.820488546409869</v>
      </c>
      <c r="L7" s="81"/>
      <c r="M7" s="66" t="s">
        <v>36</v>
      </c>
      <c r="N7" s="81"/>
      <c r="O7" s="90">
        <v>13.720100604282578</v>
      </c>
      <c r="P7" s="53"/>
    </row>
    <row r="8" spans="2:17" x14ac:dyDescent="0.25">
      <c r="B8" s="49"/>
      <c r="C8" s="72" t="s">
        <v>37</v>
      </c>
      <c r="D8" s="63"/>
      <c r="E8" s="68"/>
      <c r="F8" s="63"/>
      <c r="G8" s="68"/>
      <c r="H8" s="63"/>
      <c r="I8" s="68"/>
      <c r="J8" s="76"/>
      <c r="K8" s="63"/>
      <c r="L8" s="68"/>
      <c r="M8" s="63"/>
      <c r="N8" s="68"/>
      <c r="O8" s="91"/>
      <c r="P8" s="54"/>
    </row>
    <row r="9" spans="2:17" x14ac:dyDescent="0.25">
      <c r="B9" s="210" t="s">
        <v>214</v>
      </c>
      <c r="C9" s="73" t="s">
        <v>7</v>
      </c>
      <c r="D9" s="66">
        <v>48.699251689872867</v>
      </c>
      <c r="E9" s="67"/>
      <c r="F9" s="66">
        <v>5.7476939198600068</v>
      </c>
      <c r="G9" s="67"/>
      <c r="H9" s="66">
        <v>8.3759627486178818</v>
      </c>
      <c r="I9" s="67"/>
      <c r="J9" s="75">
        <v>14.661697794780029</v>
      </c>
      <c r="K9" s="66">
        <v>4.1139418692176735</v>
      </c>
      <c r="L9" s="67"/>
      <c r="M9" s="66">
        <v>9.4895906316955791</v>
      </c>
      <c r="N9" s="67"/>
      <c r="O9" s="90">
        <v>8.911861345957135</v>
      </c>
      <c r="P9" s="80"/>
    </row>
    <row r="10" spans="2:17" x14ac:dyDescent="0.25">
      <c r="B10" s="210"/>
      <c r="C10" s="73" t="s">
        <v>8</v>
      </c>
      <c r="D10" s="66">
        <v>29.16580240174703</v>
      </c>
      <c r="E10" s="67"/>
      <c r="F10" s="66">
        <v>4.369537040193042</v>
      </c>
      <c r="G10" s="67"/>
      <c r="H10" s="66">
        <v>7.3602357294741028</v>
      </c>
      <c r="I10" s="67"/>
      <c r="J10" s="75">
        <v>33.403921139101726</v>
      </c>
      <c r="K10" s="66">
        <v>11.120577643494626</v>
      </c>
      <c r="L10" s="67"/>
      <c r="M10" s="66">
        <v>2.8703035408131292</v>
      </c>
      <c r="N10" s="67"/>
      <c r="O10" s="90">
        <v>11.709622505176847</v>
      </c>
      <c r="P10" s="80"/>
    </row>
    <row r="11" spans="2:17" x14ac:dyDescent="0.25">
      <c r="C11" s="73" t="s">
        <v>9</v>
      </c>
      <c r="D11" s="66">
        <v>21.400965292534224</v>
      </c>
      <c r="E11" s="67"/>
      <c r="F11" s="66">
        <v>4.4316512823807779</v>
      </c>
      <c r="G11" s="67"/>
      <c r="H11" s="66">
        <v>9.1536215327956416</v>
      </c>
      <c r="I11" s="67"/>
      <c r="J11" s="75">
        <v>28.840675114209311</v>
      </c>
      <c r="K11" s="66">
        <v>16.820868093354882</v>
      </c>
      <c r="L11" s="67"/>
      <c r="M11" s="66">
        <v>2.2763046653057324</v>
      </c>
      <c r="N11" s="67"/>
      <c r="O11" s="90">
        <v>17.075914019419493</v>
      </c>
      <c r="P11" s="80"/>
    </row>
    <row r="12" spans="2:17" x14ac:dyDescent="0.25">
      <c r="C12" s="73" t="s">
        <v>10</v>
      </c>
      <c r="D12" s="66">
        <v>20.3393172466149</v>
      </c>
      <c r="E12" s="67"/>
      <c r="F12" s="66">
        <v>2.5152225483733339</v>
      </c>
      <c r="G12" s="81" t="s">
        <v>14</v>
      </c>
      <c r="H12" s="66">
        <v>7.9593614357035927</v>
      </c>
      <c r="I12" s="67"/>
      <c r="J12" s="75">
        <v>28.544031557195737</v>
      </c>
      <c r="K12" s="66">
        <v>28.051484835674245</v>
      </c>
      <c r="L12" s="67"/>
      <c r="M12" s="66" t="s">
        <v>36</v>
      </c>
      <c r="N12" s="67"/>
      <c r="O12" s="90">
        <v>11.920146910257639</v>
      </c>
      <c r="P12" s="80"/>
    </row>
    <row r="13" spans="2:17" ht="15.75" thickBot="1" x14ac:dyDescent="0.3">
      <c r="B13" s="55"/>
      <c r="C13" s="74" t="s">
        <v>37</v>
      </c>
      <c r="D13" s="64"/>
      <c r="E13" s="69"/>
      <c r="F13" s="64"/>
      <c r="G13" s="69"/>
      <c r="H13" s="64"/>
      <c r="I13" s="69"/>
      <c r="J13" s="77"/>
      <c r="K13" s="64"/>
      <c r="L13" s="69"/>
      <c r="M13" s="64"/>
      <c r="N13" s="69"/>
      <c r="O13" s="92"/>
      <c r="P13" s="55"/>
    </row>
    <row r="15" spans="2:17" ht="24" customHeight="1" x14ac:dyDescent="0.25">
      <c r="B15" s="206" t="s">
        <v>65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</row>
    <row r="16" spans="2:17" ht="12" customHeight="1" x14ac:dyDescent="0.25">
      <c r="B16" s="11" t="s">
        <v>66</v>
      </c>
    </row>
    <row r="17" spans="2:2" x14ac:dyDescent="0.25">
      <c r="B17" s="11"/>
    </row>
  </sheetData>
  <mergeCells count="9">
    <mergeCell ref="H3:I3"/>
    <mergeCell ref="K3:L3"/>
    <mergeCell ref="M3:N3"/>
    <mergeCell ref="O3:P3"/>
    <mergeCell ref="B15:P15"/>
    <mergeCell ref="B4:B5"/>
    <mergeCell ref="B9:B10"/>
    <mergeCell ref="D3:E3"/>
    <mergeCell ref="F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8424-5400-48BD-ABDB-E2DF93CEEAF5}">
  <dimension ref="B1:H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4" width="7.28515625" style="51" customWidth="1"/>
    <col min="5" max="5" width="3.7109375" style="51" customWidth="1"/>
    <col min="6" max="6" width="10.28515625" style="51" customWidth="1"/>
    <col min="7" max="7" width="7.28515625" style="51" customWidth="1"/>
    <col min="8" max="8" width="3.85546875" style="51" customWidth="1"/>
  </cols>
  <sheetData>
    <row r="1" spans="2:8" ht="15.75" customHeight="1" x14ac:dyDescent="0.25">
      <c r="B1" s="1" t="s">
        <v>71</v>
      </c>
      <c r="C1" s="4"/>
      <c r="D1" s="4"/>
      <c r="E1" s="4"/>
      <c r="F1" s="4"/>
      <c r="G1" s="4"/>
      <c r="H1" s="4"/>
    </row>
    <row r="2" spans="2:8" ht="15.75" customHeight="1" thickBot="1" x14ac:dyDescent="0.3">
      <c r="B2" s="4"/>
      <c r="C2" s="4"/>
      <c r="D2" s="4"/>
      <c r="E2" s="4"/>
      <c r="F2" s="4"/>
      <c r="G2" s="4"/>
      <c r="H2" s="4"/>
    </row>
    <row r="3" spans="2:8" ht="24.75" customHeight="1" thickBot="1" x14ac:dyDescent="0.3">
      <c r="B3" s="50"/>
      <c r="C3" s="70"/>
      <c r="D3" s="209" t="s">
        <v>221</v>
      </c>
      <c r="E3" s="214"/>
      <c r="F3" s="65" t="s">
        <v>50</v>
      </c>
      <c r="G3" s="215" t="s">
        <v>51</v>
      </c>
      <c r="H3" s="209"/>
    </row>
    <row r="4" spans="2:8" x14ac:dyDescent="0.25">
      <c r="B4" s="211" t="s">
        <v>0</v>
      </c>
      <c r="C4" s="71" t="s">
        <v>34</v>
      </c>
      <c r="D4" s="66">
        <v>10.906567328436914</v>
      </c>
      <c r="E4" s="67"/>
      <c r="F4" s="75">
        <v>65.941374965152548</v>
      </c>
      <c r="G4" s="90">
        <v>23.152057706411426</v>
      </c>
      <c r="H4" s="80"/>
    </row>
    <row r="5" spans="2:8" x14ac:dyDescent="0.25">
      <c r="B5" s="211"/>
      <c r="C5" s="71" t="s">
        <v>35</v>
      </c>
      <c r="D5" s="66">
        <v>21.864228270848741</v>
      </c>
      <c r="E5" s="81" t="s">
        <v>14</v>
      </c>
      <c r="F5" s="75">
        <v>64.072550903359655</v>
      </c>
      <c r="G5" s="90">
        <v>14.063220825791614</v>
      </c>
      <c r="H5" s="53" t="s">
        <v>14</v>
      </c>
    </row>
    <row r="6" spans="2:8" ht="15" customHeight="1" x14ac:dyDescent="0.25">
      <c r="B6" s="13"/>
      <c r="C6" s="71" t="s">
        <v>3</v>
      </c>
      <c r="D6" s="66">
        <v>16.438448115510855</v>
      </c>
      <c r="E6" s="67"/>
      <c r="F6" s="75">
        <v>71.661167799584263</v>
      </c>
      <c r="G6" s="90">
        <v>11.900384084904781</v>
      </c>
      <c r="H6" s="80"/>
    </row>
    <row r="7" spans="2:8" x14ac:dyDescent="0.25">
      <c r="B7" s="13"/>
      <c r="C7" s="71" t="s">
        <v>4</v>
      </c>
      <c r="D7" s="66">
        <v>18.961348935028184</v>
      </c>
      <c r="E7" s="81"/>
      <c r="F7" s="75">
        <v>72.08859593084145</v>
      </c>
      <c r="G7" s="90">
        <v>8.9500551341303538</v>
      </c>
      <c r="H7" s="53"/>
    </row>
    <row r="8" spans="2:8" x14ac:dyDescent="0.25">
      <c r="B8" s="49"/>
      <c r="C8" s="72" t="s">
        <v>37</v>
      </c>
      <c r="D8" s="63"/>
      <c r="E8" s="68"/>
      <c r="F8" s="76"/>
      <c r="G8" s="91"/>
      <c r="H8" s="54"/>
    </row>
    <row r="9" spans="2:8" x14ac:dyDescent="0.25">
      <c r="B9" s="210" t="s">
        <v>214</v>
      </c>
      <c r="C9" s="73" t="s">
        <v>7</v>
      </c>
      <c r="D9" s="66">
        <v>9.3721406892688677</v>
      </c>
      <c r="E9" s="67"/>
      <c r="F9" s="75">
        <v>65.681764773151201</v>
      </c>
      <c r="G9" s="90">
        <v>24.9460945375804</v>
      </c>
      <c r="H9" s="80"/>
    </row>
    <row r="10" spans="2:8" x14ac:dyDescent="0.25">
      <c r="B10" s="210"/>
      <c r="C10" s="73" t="s">
        <v>8</v>
      </c>
      <c r="D10" s="66">
        <v>15.58022441950412</v>
      </c>
      <c r="E10" s="67"/>
      <c r="F10" s="75">
        <v>67.251929370364664</v>
      </c>
      <c r="G10" s="90">
        <v>17.167846210131412</v>
      </c>
      <c r="H10" s="80"/>
    </row>
    <row r="11" spans="2:8" x14ac:dyDescent="0.25">
      <c r="C11" s="73" t="s">
        <v>9</v>
      </c>
      <c r="D11" s="66">
        <v>20.715002353561236</v>
      </c>
      <c r="E11" s="67"/>
      <c r="F11" s="75">
        <v>69.207588568576952</v>
      </c>
      <c r="G11" s="90">
        <v>10.077409077861846</v>
      </c>
      <c r="H11" s="80"/>
    </row>
    <row r="12" spans="2:8" x14ac:dyDescent="0.25">
      <c r="C12" s="73" t="s">
        <v>10</v>
      </c>
      <c r="D12" s="66">
        <v>22.220717318513369</v>
      </c>
      <c r="E12" s="67"/>
      <c r="F12" s="75">
        <v>67.800745077265915</v>
      </c>
      <c r="G12" s="90">
        <v>9.978537604220783</v>
      </c>
      <c r="H12" s="80"/>
    </row>
    <row r="13" spans="2:8" ht="15.75" thickBot="1" x14ac:dyDescent="0.3">
      <c r="B13" s="55"/>
      <c r="C13" s="74" t="s">
        <v>37</v>
      </c>
      <c r="D13" s="64"/>
      <c r="E13" s="69"/>
      <c r="F13" s="77"/>
      <c r="G13" s="92"/>
      <c r="H13" s="55"/>
    </row>
    <row r="15" spans="2:8" s="51" customFormat="1" ht="24" customHeight="1" x14ac:dyDescent="0.25">
      <c r="B15" s="206" t="s">
        <v>65</v>
      </c>
      <c r="C15" s="206"/>
      <c r="D15" s="206"/>
      <c r="E15" s="206"/>
      <c r="F15" s="206"/>
      <c r="G15" s="206"/>
      <c r="H15" s="206"/>
    </row>
    <row r="16" spans="2:8" x14ac:dyDescent="0.25">
      <c r="B16" s="11"/>
    </row>
    <row r="17" spans="2:2" x14ac:dyDescent="0.25">
      <c r="B17" s="11"/>
    </row>
  </sheetData>
  <mergeCells count="5">
    <mergeCell ref="B15:H15"/>
    <mergeCell ref="B4:B5"/>
    <mergeCell ref="B9:B10"/>
    <mergeCell ref="D3:E3"/>
    <mergeCell ref="G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0C95-B25E-4F6C-ABFD-D9521D360FDB}">
  <dimension ref="B1:P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5" width="10.28515625" style="51" customWidth="1"/>
    <col min="6" max="6" width="6.28515625" style="51" customWidth="1"/>
    <col min="7" max="7" width="4.7109375" style="51" customWidth="1"/>
  </cols>
  <sheetData>
    <row r="1" spans="2:16" ht="15.75" customHeight="1" x14ac:dyDescent="0.25">
      <c r="B1" s="1" t="s">
        <v>72</v>
      </c>
      <c r="C1" s="4"/>
      <c r="D1" s="4"/>
      <c r="E1" s="4"/>
      <c r="F1" s="4"/>
      <c r="G1" s="4"/>
    </row>
    <row r="2" spans="2:16" ht="15.75" customHeight="1" thickBot="1" x14ac:dyDescent="0.3">
      <c r="B2" s="4"/>
      <c r="C2" s="4"/>
      <c r="D2" s="4"/>
      <c r="E2" s="4"/>
      <c r="F2" s="4"/>
      <c r="G2" s="4"/>
    </row>
    <row r="3" spans="2:16" ht="26.25" thickBot="1" x14ac:dyDescent="0.3">
      <c r="B3" s="50"/>
      <c r="C3" s="70"/>
      <c r="D3" s="65" t="s">
        <v>221</v>
      </c>
      <c r="E3" s="65" t="s">
        <v>50</v>
      </c>
      <c r="F3" s="215" t="s">
        <v>51</v>
      </c>
      <c r="G3" s="209"/>
    </row>
    <row r="4" spans="2:16" ht="15" customHeight="1" x14ac:dyDescent="0.25">
      <c r="B4" s="211" t="s">
        <v>0</v>
      </c>
      <c r="C4" s="71" t="s">
        <v>34</v>
      </c>
      <c r="D4" s="75">
        <v>39.627295903974904</v>
      </c>
      <c r="E4" s="75">
        <v>55.895610077405458</v>
      </c>
      <c r="F4" s="90">
        <v>4.4770940186200816</v>
      </c>
      <c r="G4" s="93"/>
    </row>
    <row r="5" spans="2:16" x14ac:dyDescent="0.25">
      <c r="B5" s="211"/>
      <c r="C5" s="71" t="s">
        <v>35</v>
      </c>
      <c r="D5" s="75">
        <v>49.291058504781837</v>
      </c>
      <c r="E5" s="75">
        <v>46.403605070138788</v>
      </c>
      <c r="F5" s="90" t="s">
        <v>36</v>
      </c>
      <c r="G5" s="53"/>
    </row>
    <row r="6" spans="2:16" x14ac:dyDescent="0.25">
      <c r="B6" s="13"/>
      <c r="C6" s="71" t="s">
        <v>3</v>
      </c>
      <c r="D6" s="75">
        <v>45.497767754613584</v>
      </c>
      <c r="E6" s="75">
        <v>51.617586190221147</v>
      </c>
      <c r="F6" s="90">
        <v>2.8846460551651929</v>
      </c>
      <c r="G6" s="93" t="s">
        <v>14</v>
      </c>
    </row>
    <row r="7" spans="2:16" x14ac:dyDescent="0.25">
      <c r="B7" s="13"/>
      <c r="C7" s="71" t="s">
        <v>4</v>
      </c>
      <c r="D7" s="75">
        <v>55.218079355170701</v>
      </c>
      <c r="E7" s="75">
        <v>42.488589927707871</v>
      </c>
      <c r="F7" s="90" t="s">
        <v>36</v>
      </c>
      <c r="G7" s="53"/>
    </row>
    <row r="8" spans="2:16" x14ac:dyDescent="0.25">
      <c r="B8" s="49"/>
      <c r="C8" s="72" t="s">
        <v>37</v>
      </c>
      <c r="D8" s="76"/>
      <c r="E8" s="76"/>
      <c r="F8" s="91"/>
      <c r="G8" s="94"/>
    </row>
    <row r="9" spans="2:16" x14ac:dyDescent="0.25">
      <c r="B9" s="210" t="s">
        <v>214</v>
      </c>
      <c r="C9" s="73" t="s">
        <v>7</v>
      </c>
      <c r="D9" s="75">
        <v>37.991414479807844</v>
      </c>
      <c r="E9" s="75">
        <v>56.948290214486157</v>
      </c>
      <c r="F9" s="90">
        <v>5.0602953057066618</v>
      </c>
      <c r="G9" s="93"/>
    </row>
    <row r="10" spans="2:16" x14ac:dyDescent="0.25">
      <c r="B10" s="210"/>
      <c r="C10" s="73" t="s">
        <v>8</v>
      </c>
      <c r="D10" s="75">
        <v>42.751549509890744</v>
      </c>
      <c r="E10" s="75">
        <v>54.653171745865833</v>
      </c>
      <c r="F10" s="90">
        <v>2.5952787442437599</v>
      </c>
      <c r="G10" s="93"/>
    </row>
    <row r="11" spans="2:16" x14ac:dyDescent="0.25">
      <c r="C11" s="73" t="s">
        <v>9</v>
      </c>
      <c r="D11" s="75">
        <v>53.798362385879322</v>
      </c>
      <c r="E11" s="75">
        <v>44.703552121591009</v>
      </c>
      <c r="F11" s="90">
        <v>1.498085492529601</v>
      </c>
      <c r="G11" s="93" t="s">
        <v>14</v>
      </c>
    </row>
    <row r="12" spans="2:16" x14ac:dyDescent="0.25">
      <c r="C12" s="73" t="s">
        <v>10</v>
      </c>
      <c r="D12" s="75">
        <v>53.211483230072936</v>
      </c>
      <c r="E12" s="75">
        <v>45.889506827583929</v>
      </c>
      <c r="F12" s="90" t="s">
        <v>36</v>
      </c>
      <c r="G12" s="93"/>
    </row>
    <row r="13" spans="2:16" ht="15.75" thickBot="1" x14ac:dyDescent="0.3">
      <c r="B13" s="55"/>
      <c r="C13" s="74" t="s">
        <v>37</v>
      </c>
      <c r="D13" s="77"/>
      <c r="E13" s="77"/>
      <c r="F13" s="92"/>
      <c r="G13" s="95"/>
    </row>
    <row r="15" spans="2:16" s="51" customFormat="1" ht="24" customHeight="1" x14ac:dyDescent="0.25">
      <c r="B15" s="206" t="s">
        <v>65</v>
      </c>
      <c r="C15" s="206"/>
      <c r="D15" s="206"/>
      <c r="E15" s="206"/>
      <c r="F15" s="206"/>
      <c r="G15" s="206"/>
    </row>
    <row r="16" spans="2:16" ht="12" customHeight="1" x14ac:dyDescent="0.25">
      <c r="B16" s="11" t="s">
        <v>66</v>
      </c>
      <c r="H16" s="51"/>
      <c r="I16" s="51"/>
      <c r="J16" s="51"/>
      <c r="K16" s="51"/>
      <c r="L16" s="51"/>
      <c r="M16" s="51"/>
      <c r="N16" s="51"/>
      <c r="O16" s="51"/>
      <c r="P16" s="51"/>
    </row>
    <row r="17" spans="2:2" x14ac:dyDescent="0.25">
      <c r="B17" s="11"/>
    </row>
  </sheetData>
  <mergeCells count="4">
    <mergeCell ref="B15:G15"/>
    <mergeCell ref="B4:B5"/>
    <mergeCell ref="B9:B10"/>
    <mergeCell ref="F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5D35D-84B2-48CE-9BC9-E1B4E2D418AD}">
  <dimension ref="B1:G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4" width="9.85546875" style="51" customWidth="1"/>
    <col min="5" max="5" width="6.7109375" style="51" customWidth="1"/>
    <col min="6" max="6" width="3.7109375" style="51" customWidth="1"/>
    <col min="7" max="7" width="9.7109375" style="51" customWidth="1"/>
  </cols>
  <sheetData>
    <row r="1" spans="2:7" ht="15.75" customHeight="1" x14ac:dyDescent="0.25">
      <c r="B1" s="1" t="s">
        <v>73</v>
      </c>
      <c r="C1" s="4"/>
      <c r="D1" s="4"/>
      <c r="E1" s="4"/>
      <c r="F1" s="4"/>
      <c r="G1" s="4"/>
    </row>
    <row r="2" spans="2:7" ht="15.75" customHeight="1" thickBot="1" x14ac:dyDescent="0.3">
      <c r="B2" s="4"/>
      <c r="C2" s="4"/>
      <c r="D2" s="4"/>
      <c r="E2" s="4"/>
      <c r="F2" s="4"/>
      <c r="G2" s="4"/>
    </row>
    <row r="3" spans="2:7" ht="15.75" thickBot="1" x14ac:dyDescent="0.3">
      <c r="B3" s="50"/>
      <c r="C3" s="70"/>
      <c r="D3" s="65" t="s">
        <v>52</v>
      </c>
      <c r="E3" s="209" t="s">
        <v>53</v>
      </c>
      <c r="F3" s="214"/>
      <c r="G3" s="41" t="s">
        <v>54</v>
      </c>
    </row>
    <row r="4" spans="2:7" ht="15" customHeight="1" x14ac:dyDescent="0.25">
      <c r="B4" s="211" t="s">
        <v>0</v>
      </c>
      <c r="C4" s="71" t="s">
        <v>34</v>
      </c>
      <c r="D4" s="75">
        <v>36.329606775128781</v>
      </c>
      <c r="E4" s="66">
        <v>10.440925854069866</v>
      </c>
      <c r="F4" s="67"/>
      <c r="G4" s="56">
        <v>53.229467370802389</v>
      </c>
    </row>
    <row r="5" spans="2:7" x14ac:dyDescent="0.25">
      <c r="B5" s="211"/>
      <c r="C5" s="71" t="s">
        <v>35</v>
      </c>
      <c r="D5" s="75">
        <v>34.010352192309846</v>
      </c>
      <c r="E5" s="66">
        <v>5.9983099201033161</v>
      </c>
      <c r="F5" s="81" t="s">
        <v>14</v>
      </c>
      <c r="G5" s="56">
        <v>59.99133788758683</v>
      </c>
    </row>
    <row r="6" spans="2:7" x14ac:dyDescent="0.25">
      <c r="B6" s="13"/>
      <c r="C6" s="71" t="s">
        <v>3</v>
      </c>
      <c r="D6" s="75">
        <v>29.718947981423796</v>
      </c>
      <c r="E6" s="66">
        <v>8.0573905206642653</v>
      </c>
      <c r="F6" s="67"/>
      <c r="G6" s="56">
        <v>62.223661497911863</v>
      </c>
    </row>
    <row r="7" spans="2:7" x14ac:dyDescent="0.25">
      <c r="B7" s="13"/>
      <c r="C7" s="71" t="s">
        <v>4</v>
      </c>
      <c r="D7" s="75">
        <v>15.814756440513721</v>
      </c>
      <c r="E7" s="66">
        <v>6.6361170872567756</v>
      </c>
      <c r="F7" s="81" t="s">
        <v>14</v>
      </c>
      <c r="G7" s="56">
        <v>77.549126472229474</v>
      </c>
    </row>
    <row r="8" spans="2:7" x14ac:dyDescent="0.25">
      <c r="B8" s="49"/>
      <c r="C8" s="72" t="s">
        <v>37</v>
      </c>
      <c r="D8" s="76"/>
      <c r="E8" s="63"/>
      <c r="F8" s="68"/>
      <c r="G8" s="57"/>
    </row>
    <row r="9" spans="2:7" x14ac:dyDescent="0.25">
      <c r="B9" s="210" t="s">
        <v>58</v>
      </c>
      <c r="C9" s="73" t="s">
        <v>7</v>
      </c>
      <c r="D9" s="75">
        <v>36.089371467516195</v>
      </c>
      <c r="E9" s="66">
        <v>11.152189120450686</v>
      </c>
      <c r="F9" s="67"/>
      <c r="G9" s="56">
        <v>52.758439412034974</v>
      </c>
    </row>
    <row r="10" spans="2:7" x14ac:dyDescent="0.25">
      <c r="B10" s="210"/>
      <c r="C10" s="73" t="s">
        <v>8</v>
      </c>
      <c r="D10" s="75">
        <v>36.173395585261289</v>
      </c>
      <c r="E10" s="66">
        <v>7.0879274157440548</v>
      </c>
      <c r="F10" s="67"/>
      <c r="G10" s="56">
        <v>56.738676998995047</v>
      </c>
    </row>
    <row r="11" spans="2:7" x14ac:dyDescent="0.25">
      <c r="C11" s="73" t="s">
        <v>9</v>
      </c>
      <c r="D11" s="75">
        <v>28.019370320666237</v>
      </c>
      <c r="E11" s="66">
        <v>7.305265018112169</v>
      </c>
      <c r="F11" s="67"/>
      <c r="G11" s="56">
        <v>64.675364661221693</v>
      </c>
    </row>
    <row r="12" spans="2:7" x14ac:dyDescent="0.25">
      <c r="C12" s="73" t="s">
        <v>10</v>
      </c>
      <c r="D12" s="75">
        <v>30.761030861490859</v>
      </c>
      <c r="E12" s="66">
        <v>6.102783090624512</v>
      </c>
      <c r="F12" s="67"/>
      <c r="G12" s="56">
        <v>63.136186047884792</v>
      </c>
    </row>
    <row r="13" spans="2:7" ht="15.75" thickBot="1" x14ac:dyDescent="0.3">
      <c r="B13" s="55"/>
      <c r="C13" s="74" t="s">
        <v>37</v>
      </c>
      <c r="D13" s="77"/>
      <c r="E13" s="64"/>
      <c r="F13" s="69"/>
      <c r="G13" s="58"/>
    </row>
    <row r="15" spans="2:7" s="51" customFormat="1" ht="24" customHeight="1" x14ac:dyDescent="0.25">
      <c r="B15" s="206" t="s">
        <v>65</v>
      </c>
      <c r="C15" s="206"/>
      <c r="D15" s="206"/>
      <c r="E15" s="206"/>
      <c r="F15" s="206"/>
      <c r="G15" s="206"/>
    </row>
    <row r="16" spans="2:7" x14ac:dyDescent="0.25">
      <c r="B16" s="11"/>
    </row>
    <row r="17" spans="2:2" x14ac:dyDescent="0.25">
      <c r="B17" s="11"/>
    </row>
  </sheetData>
  <mergeCells count="4">
    <mergeCell ref="B4:B5"/>
    <mergeCell ref="B9:B10"/>
    <mergeCell ref="E3:F3"/>
    <mergeCell ref="B15:G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C555-2B55-4325-AAB2-185F944C6106}">
  <dimension ref="B1:J5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102" customWidth="1"/>
    <col min="6" max="6" width="6.7109375" style="51" customWidth="1"/>
    <col min="7" max="7" width="3.7109375" style="102" customWidth="1"/>
    <col min="8" max="8" width="6.7109375" style="51" customWidth="1"/>
    <col min="9" max="9" width="3.7109375" style="102" customWidth="1"/>
    <col min="10" max="10" width="9.7109375" style="51" customWidth="1"/>
    <col min="11" max="16384" width="11.42578125" style="51"/>
  </cols>
  <sheetData>
    <row r="1" spans="2:10" ht="15.75" customHeight="1" x14ac:dyDescent="0.25">
      <c r="B1" s="100" t="s">
        <v>74</v>
      </c>
    </row>
    <row r="2" spans="2:10" ht="15.75" customHeight="1" thickBot="1" x14ac:dyDescent="0.3"/>
    <row r="3" spans="2:10" ht="28.5" customHeight="1" thickBot="1" x14ac:dyDescent="0.3">
      <c r="B3" s="50"/>
      <c r="C3" s="50"/>
      <c r="D3" s="215" t="s">
        <v>76</v>
      </c>
      <c r="E3" s="209"/>
      <c r="F3" s="215" t="s">
        <v>77</v>
      </c>
      <c r="G3" s="209"/>
      <c r="H3" s="215" t="s">
        <v>78</v>
      </c>
      <c r="I3" s="209"/>
      <c r="J3" s="8" t="s">
        <v>256</v>
      </c>
    </row>
    <row r="4" spans="2:10" ht="15" customHeight="1" x14ac:dyDescent="0.25">
      <c r="B4" s="98" t="s">
        <v>59</v>
      </c>
      <c r="C4" s="51" t="s">
        <v>56</v>
      </c>
      <c r="D4" s="118">
        <v>1.4418645371605676</v>
      </c>
      <c r="E4" s="104"/>
      <c r="F4" s="118">
        <v>13.973804784237977</v>
      </c>
      <c r="G4" s="104"/>
      <c r="H4" s="118">
        <v>9.6867574009214472</v>
      </c>
      <c r="I4" s="104"/>
      <c r="J4" s="121">
        <v>8.9046269248641092</v>
      </c>
    </row>
    <row r="5" spans="2:10" ht="15" customHeight="1" x14ac:dyDescent="0.25">
      <c r="B5" s="98"/>
      <c r="C5" s="51" t="s">
        <v>57</v>
      </c>
      <c r="D5" s="118">
        <v>1.9428459240535343</v>
      </c>
      <c r="E5" s="104" t="s">
        <v>14</v>
      </c>
      <c r="F5" s="118">
        <v>22.857900415934719</v>
      </c>
      <c r="G5" s="104"/>
      <c r="H5" s="118">
        <v>14.75804596105316</v>
      </c>
      <c r="I5" s="104"/>
      <c r="J5" s="121">
        <v>13.438551950069957</v>
      </c>
    </row>
    <row r="6" spans="2:10" ht="15" customHeight="1" x14ac:dyDescent="0.25">
      <c r="B6" s="98"/>
      <c r="C6" s="51" t="s">
        <v>264</v>
      </c>
      <c r="D6" s="118" t="s">
        <v>36</v>
      </c>
      <c r="E6" s="104"/>
      <c r="F6" s="118">
        <v>21.163766940872069</v>
      </c>
      <c r="G6" s="104"/>
      <c r="H6" s="118">
        <v>13.418928784529507</v>
      </c>
      <c r="I6" s="104"/>
      <c r="J6" s="121">
        <v>12.696043592773854</v>
      </c>
    </row>
    <row r="7" spans="2:10" ht="15" customHeight="1" x14ac:dyDescent="0.25">
      <c r="B7" s="98"/>
      <c r="C7" s="51" t="s">
        <v>265</v>
      </c>
      <c r="D7" s="118" t="s">
        <v>36</v>
      </c>
      <c r="E7" s="104"/>
      <c r="F7" s="118">
        <v>27.104846224872905</v>
      </c>
      <c r="G7" s="104"/>
      <c r="H7" s="118">
        <v>18.241695422924991</v>
      </c>
      <c r="I7" s="104"/>
      <c r="J7" s="121">
        <v>15.132113771178215</v>
      </c>
    </row>
    <row r="8" spans="2:10" ht="15" customHeight="1" x14ac:dyDescent="0.25">
      <c r="B8" s="101"/>
      <c r="C8" s="105"/>
      <c r="D8" s="217" t="s">
        <v>62</v>
      </c>
      <c r="E8" s="218"/>
      <c r="F8" s="217" t="s">
        <v>37</v>
      </c>
      <c r="G8" s="218"/>
      <c r="H8" s="217" t="s">
        <v>37</v>
      </c>
      <c r="I8" s="218"/>
      <c r="J8" s="120" t="s">
        <v>37</v>
      </c>
    </row>
    <row r="9" spans="2:10" ht="15" customHeight="1" x14ac:dyDescent="0.25">
      <c r="B9" s="98" t="s">
        <v>60</v>
      </c>
      <c r="C9" s="51" t="s">
        <v>56</v>
      </c>
      <c r="D9" s="118">
        <v>2.0678271305508966</v>
      </c>
      <c r="E9" s="104"/>
      <c r="F9" s="118">
        <v>11.06394210362626</v>
      </c>
      <c r="G9" s="104"/>
      <c r="H9" s="118">
        <v>8.2180640640732019</v>
      </c>
      <c r="I9" s="104"/>
      <c r="J9" s="121">
        <v>7.5545191756576173</v>
      </c>
    </row>
    <row r="10" spans="2:10" ht="15" customHeight="1" x14ac:dyDescent="0.25">
      <c r="B10" s="98"/>
      <c r="C10" s="51" t="s">
        <v>57</v>
      </c>
      <c r="D10" s="118">
        <v>2.4723543609775023</v>
      </c>
      <c r="E10" s="104" t="s">
        <v>14</v>
      </c>
      <c r="F10" s="118">
        <v>17.034289806123112</v>
      </c>
      <c r="G10" s="104"/>
      <c r="H10" s="118">
        <v>11.256048118889129</v>
      </c>
      <c r="I10" s="104"/>
      <c r="J10" s="121">
        <v>10.249662306064824</v>
      </c>
    </row>
    <row r="11" spans="2:10" ht="15" customHeight="1" x14ac:dyDescent="0.25">
      <c r="B11" s="98"/>
      <c r="C11" s="51" t="s">
        <v>264</v>
      </c>
      <c r="D11" s="118">
        <v>2.3474091461934337</v>
      </c>
      <c r="E11" s="104" t="s">
        <v>14</v>
      </c>
      <c r="F11" s="118">
        <v>16.462090266266411</v>
      </c>
      <c r="G11" s="104"/>
      <c r="H11" s="118">
        <v>11.044596766246096</v>
      </c>
      <c r="I11" s="104"/>
      <c r="J11" s="121">
        <v>10.449618167027634</v>
      </c>
    </row>
    <row r="12" spans="2:10" ht="15" customHeight="1" x14ac:dyDescent="0.25">
      <c r="B12" s="98"/>
      <c r="C12" s="51" t="s">
        <v>265</v>
      </c>
      <c r="D12" s="118" t="s">
        <v>36</v>
      </c>
      <c r="E12" s="104"/>
      <c r="F12" s="118">
        <v>18.468710690570198</v>
      </c>
      <c r="G12" s="104" t="s">
        <v>14</v>
      </c>
      <c r="H12" s="118">
        <v>11.806128727039676</v>
      </c>
      <c r="I12" s="104" t="s">
        <v>14</v>
      </c>
      <c r="J12" s="121">
        <v>9.7935898474777652</v>
      </c>
    </row>
    <row r="13" spans="2:10" ht="15" customHeight="1" x14ac:dyDescent="0.25">
      <c r="B13" s="106"/>
      <c r="C13" s="105"/>
      <c r="D13" s="217" t="s">
        <v>62</v>
      </c>
      <c r="E13" s="218"/>
      <c r="F13" s="217" t="s">
        <v>55</v>
      </c>
      <c r="G13" s="218"/>
      <c r="H13" s="217" t="s">
        <v>55</v>
      </c>
      <c r="I13" s="218"/>
      <c r="J13" s="120" t="s">
        <v>55</v>
      </c>
    </row>
    <row r="14" spans="2:10" ht="15" customHeight="1" x14ac:dyDescent="0.25">
      <c r="B14" s="216" t="s">
        <v>61</v>
      </c>
      <c r="C14" s="51" t="s">
        <v>56</v>
      </c>
      <c r="D14" s="118">
        <v>2.9327489855423794</v>
      </c>
      <c r="E14" s="104"/>
      <c r="F14" s="118">
        <v>18.744262649596401</v>
      </c>
      <c r="G14" s="104"/>
      <c r="H14" s="118">
        <v>13.537623366620036</v>
      </c>
      <c r="I14" s="104"/>
      <c r="J14" s="121">
        <v>12.444565352447794</v>
      </c>
    </row>
    <row r="15" spans="2:10" ht="15" customHeight="1" x14ac:dyDescent="0.25">
      <c r="B15" s="216"/>
      <c r="C15" s="51" t="s">
        <v>57</v>
      </c>
      <c r="D15" s="118">
        <v>3.6867527630545718</v>
      </c>
      <c r="E15" s="104" t="s">
        <v>14</v>
      </c>
      <c r="F15" s="118">
        <v>26.877506630069458</v>
      </c>
      <c r="G15" s="104"/>
      <c r="H15" s="118">
        <v>17.356490819879305</v>
      </c>
      <c r="I15" s="104"/>
      <c r="J15" s="121">
        <v>15.804673882260731</v>
      </c>
    </row>
    <row r="16" spans="2:10" ht="15" customHeight="1" x14ac:dyDescent="0.25">
      <c r="B16" s="98"/>
      <c r="C16" s="51" t="s">
        <v>264</v>
      </c>
      <c r="D16" s="118">
        <v>3.0840242572218575</v>
      </c>
      <c r="E16" s="104" t="s">
        <v>14</v>
      </c>
      <c r="F16" s="118">
        <v>25.866402273707394</v>
      </c>
      <c r="G16" s="104"/>
      <c r="H16" s="118">
        <v>16.635107390600638</v>
      </c>
      <c r="I16" s="104"/>
      <c r="J16" s="121">
        <v>15.738964860222655</v>
      </c>
    </row>
    <row r="17" spans="2:10" ht="15" customHeight="1" x14ac:dyDescent="0.25">
      <c r="B17" s="98"/>
      <c r="C17" s="51" t="s">
        <v>265</v>
      </c>
      <c r="D17" s="118" t="s">
        <v>36</v>
      </c>
      <c r="E17" s="104"/>
      <c r="F17" s="118">
        <v>29.412197946816022</v>
      </c>
      <c r="G17" s="104"/>
      <c r="H17" s="118">
        <v>19.233135402793053</v>
      </c>
      <c r="I17" s="104"/>
      <c r="J17" s="121">
        <v>15.954547334771426</v>
      </c>
    </row>
    <row r="18" spans="2:10" ht="15" customHeight="1" x14ac:dyDescent="0.25">
      <c r="B18" s="101"/>
      <c r="C18" s="105"/>
      <c r="D18" s="217" t="s">
        <v>62</v>
      </c>
      <c r="E18" s="218"/>
      <c r="F18" s="217" t="s">
        <v>37</v>
      </c>
      <c r="G18" s="218"/>
      <c r="H18" s="217" t="s">
        <v>55</v>
      </c>
      <c r="I18" s="218"/>
      <c r="J18" s="120" t="s">
        <v>55</v>
      </c>
    </row>
    <row r="19" spans="2:10" ht="15" customHeight="1" x14ac:dyDescent="0.25">
      <c r="B19" s="98" t="s">
        <v>228</v>
      </c>
      <c r="C19" s="51" t="s">
        <v>56</v>
      </c>
      <c r="D19" s="118">
        <v>8.1895249568636252</v>
      </c>
      <c r="E19" s="104"/>
      <c r="F19" s="118">
        <v>29.273305294027473</v>
      </c>
      <c r="G19" s="104"/>
      <c r="H19" s="118">
        <v>22.582258588489349</v>
      </c>
      <c r="I19" s="104"/>
      <c r="J19" s="121">
        <v>20.758916480367084</v>
      </c>
    </row>
    <row r="20" spans="2:10" ht="15" customHeight="1" x14ac:dyDescent="0.25">
      <c r="B20" s="98"/>
      <c r="C20" s="51" t="s">
        <v>57</v>
      </c>
      <c r="D20" s="118">
        <v>9.1170226483693941</v>
      </c>
      <c r="E20" s="104"/>
      <c r="F20" s="118">
        <v>36.721919799732909</v>
      </c>
      <c r="G20" s="104"/>
      <c r="H20" s="118">
        <v>26.064587833439969</v>
      </c>
      <c r="I20" s="104"/>
      <c r="J20" s="121">
        <v>23.734193441409261</v>
      </c>
    </row>
    <row r="21" spans="2:10" ht="15" customHeight="1" x14ac:dyDescent="0.25">
      <c r="B21" s="98"/>
      <c r="C21" s="51" t="s">
        <v>264</v>
      </c>
      <c r="D21" s="118">
        <v>7.657709941473998</v>
      </c>
      <c r="E21" s="104"/>
      <c r="F21" s="118">
        <v>33.17974337529116</v>
      </c>
      <c r="G21" s="104"/>
      <c r="H21" s="118">
        <v>23.612303296616926</v>
      </c>
      <c r="I21" s="104"/>
      <c r="J21" s="121">
        <v>22.340295324114219</v>
      </c>
    </row>
    <row r="22" spans="2:10" ht="15" customHeight="1" x14ac:dyDescent="0.25">
      <c r="B22" s="98"/>
      <c r="C22" s="51" t="s">
        <v>265</v>
      </c>
      <c r="D22" s="118">
        <v>13.630473769685564</v>
      </c>
      <c r="E22" s="104" t="s">
        <v>14</v>
      </c>
      <c r="F22" s="118">
        <v>45.601640047127233</v>
      </c>
      <c r="G22" s="104"/>
      <c r="H22" s="118">
        <v>32.444089087570312</v>
      </c>
      <c r="I22" s="104"/>
      <c r="J22" s="121">
        <v>26.913487803242461</v>
      </c>
    </row>
    <row r="23" spans="2:10" ht="15" customHeight="1" x14ac:dyDescent="0.25">
      <c r="B23" s="101"/>
      <c r="C23" s="105"/>
      <c r="D23" s="217" t="s">
        <v>62</v>
      </c>
      <c r="E23" s="218"/>
      <c r="F23" s="217" t="s">
        <v>63</v>
      </c>
      <c r="G23" s="218"/>
      <c r="H23" s="217" t="s">
        <v>62</v>
      </c>
      <c r="I23" s="218"/>
      <c r="J23" s="120" t="s">
        <v>62</v>
      </c>
    </row>
    <row r="24" spans="2:10" ht="15" customHeight="1" x14ac:dyDescent="0.25">
      <c r="B24" s="98" t="s">
        <v>229</v>
      </c>
      <c r="C24" s="51" t="s">
        <v>56</v>
      </c>
      <c r="D24" s="118">
        <v>12.927065650795393</v>
      </c>
      <c r="E24" s="104"/>
      <c r="F24" s="118">
        <v>33.582609448259888</v>
      </c>
      <c r="G24" s="104"/>
      <c r="H24" s="118">
        <v>27.288233916767918</v>
      </c>
      <c r="I24" s="104"/>
      <c r="J24" s="121">
        <v>25.084920826460174</v>
      </c>
    </row>
    <row r="25" spans="2:10" ht="15" customHeight="1" x14ac:dyDescent="0.25">
      <c r="B25" s="98"/>
      <c r="C25" s="51" t="s">
        <v>57</v>
      </c>
      <c r="D25" s="118">
        <v>12.325232861660442</v>
      </c>
      <c r="E25" s="104"/>
      <c r="F25" s="118">
        <v>38.212913640424752</v>
      </c>
      <c r="G25" s="104"/>
      <c r="H25" s="118">
        <v>28.408466140786576</v>
      </c>
      <c r="I25" s="104"/>
      <c r="J25" s="121">
        <v>25.868509222851081</v>
      </c>
    </row>
    <row r="26" spans="2:10" ht="15" customHeight="1" x14ac:dyDescent="0.25">
      <c r="B26" s="98"/>
      <c r="C26" s="51" t="s">
        <v>264</v>
      </c>
      <c r="D26" s="118">
        <v>11.624533719085619</v>
      </c>
      <c r="E26" s="104"/>
      <c r="F26" s="118">
        <v>37.313228833728509</v>
      </c>
      <c r="G26" s="104"/>
      <c r="H26" s="118">
        <v>27.969359620439555</v>
      </c>
      <c r="I26" s="104"/>
      <c r="J26" s="121">
        <v>26.462634589167759</v>
      </c>
    </row>
    <row r="27" spans="2:10" ht="15" customHeight="1" x14ac:dyDescent="0.25">
      <c r="B27" s="98"/>
      <c r="C27" s="51" t="s">
        <v>265</v>
      </c>
      <c r="D27" s="118">
        <v>14.492397798836841</v>
      </c>
      <c r="E27" s="104" t="s">
        <v>14</v>
      </c>
      <c r="F27" s="118">
        <v>40.468292378527153</v>
      </c>
      <c r="G27" s="104"/>
      <c r="H27" s="118">
        <v>29.550780809083445</v>
      </c>
      <c r="I27" s="104"/>
      <c r="J27" s="121">
        <v>24.513389071732409</v>
      </c>
    </row>
    <row r="28" spans="2:10" ht="15" customHeight="1" x14ac:dyDescent="0.25">
      <c r="B28" s="101"/>
      <c r="C28" s="105"/>
      <c r="D28" s="217" t="s">
        <v>62</v>
      </c>
      <c r="E28" s="218"/>
      <c r="F28" s="217" t="s">
        <v>62</v>
      </c>
      <c r="G28" s="218"/>
      <c r="H28" s="217" t="s">
        <v>62</v>
      </c>
      <c r="I28" s="218"/>
      <c r="J28" s="120" t="s">
        <v>62</v>
      </c>
    </row>
    <row r="29" spans="2:10" ht="15" customHeight="1" x14ac:dyDescent="0.25">
      <c r="B29" s="98" t="s">
        <v>230</v>
      </c>
      <c r="C29" s="51" t="s">
        <v>56</v>
      </c>
      <c r="D29" s="118">
        <v>4.7844322422518788</v>
      </c>
      <c r="E29" s="104"/>
      <c r="F29" s="118">
        <v>15.153243767559866</v>
      </c>
      <c r="G29" s="104"/>
      <c r="H29" s="118">
        <v>12.434135970978787</v>
      </c>
      <c r="I29" s="104"/>
      <c r="J29" s="121">
        <v>11.430175999253036</v>
      </c>
    </row>
    <row r="30" spans="2:10" ht="15" customHeight="1" x14ac:dyDescent="0.25">
      <c r="B30" s="98"/>
      <c r="C30" s="51" t="s">
        <v>57</v>
      </c>
      <c r="D30" s="118">
        <v>7.5477408394513228</v>
      </c>
      <c r="E30" s="104"/>
      <c r="F30" s="118">
        <v>22.735976948798562</v>
      </c>
      <c r="G30" s="104"/>
      <c r="H30" s="118">
        <v>17.301297436540352</v>
      </c>
      <c r="I30" s="104"/>
      <c r="J30" s="121">
        <v>15.754415253763566</v>
      </c>
    </row>
    <row r="31" spans="2:10" ht="15" customHeight="1" x14ac:dyDescent="0.25">
      <c r="B31" s="98"/>
      <c r="C31" s="51" t="s">
        <v>3</v>
      </c>
      <c r="D31" s="118">
        <v>5.6375290841362888</v>
      </c>
      <c r="E31" s="104" t="s">
        <v>14</v>
      </c>
      <c r="F31" s="118">
        <v>22.503541578995922</v>
      </c>
      <c r="G31" s="104"/>
      <c r="H31" s="118">
        <v>16.582781567070935</v>
      </c>
      <c r="I31" s="104"/>
      <c r="J31" s="121">
        <v>15.689457858044747</v>
      </c>
    </row>
    <row r="32" spans="2:10" ht="15" customHeight="1" x14ac:dyDescent="0.25">
      <c r="B32" s="98"/>
      <c r="C32" s="51" t="s">
        <v>4</v>
      </c>
      <c r="D32" s="118">
        <v>13.455759969442994</v>
      </c>
      <c r="E32" s="104" t="s">
        <v>14</v>
      </c>
      <c r="F32" s="118">
        <v>23.318658558106709</v>
      </c>
      <c r="G32" s="104"/>
      <c r="H32" s="118">
        <v>19.170482199386417</v>
      </c>
      <c r="I32" s="104"/>
      <c r="J32" s="121">
        <v>15.902574347606729</v>
      </c>
    </row>
    <row r="33" spans="2:10" ht="15" customHeight="1" x14ac:dyDescent="0.25">
      <c r="B33" s="101"/>
      <c r="C33" s="105"/>
      <c r="D33" s="217" t="s">
        <v>55</v>
      </c>
      <c r="E33" s="218"/>
      <c r="F33" s="219" t="s">
        <v>37</v>
      </c>
      <c r="G33" s="220"/>
      <c r="H33" s="219" t="s">
        <v>63</v>
      </c>
      <c r="I33" s="220"/>
      <c r="J33" s="123" t="s">
        <v>63</v>
      </c>
    </row>
    <row r="34" spans="2:10" ht="15" customHeight="1" x14ac:dyDescent="0.25">
      <c r="B34" s="98" t="s">
        <v>231</v>
      </c>
      <c r="C34" s="51" t="s">
        <v>56</v>
      </c>
      <c r="D34" s="118">
        <v>2.6329638394366612</v>
      </c>
      <c r="E34" s="104"/>
      <c r="F34" s="118">
        <v>17.070040809225638</v>
      </c>
      <c r="G34" s="104"/>
      <c r="H34" s="118">
        <v>12.38409065460745</v>
      </c>
      <c r="I34" s="104"/>
      <c r="J34" s="121">
        <v>11.384171453750415</v>
      </c>
    </row>
    <row r="35" spans="2:10" ht="15" customHeight="1" x14ac:dyDescent="0.25">
      <c r="B35" s="98"/>
      <c r="C35" s="51" t="s">
        <v>57</v>
      </c>
      <c r="D35" s="118">
        <v>3.2291331921281339</v>
      </c>
      <c r="E35" s="104" t="s">
        <v>14</v>
      </c>
      <c r="F35" s="118">
        <v>23.441358757949171</v>
      </c>
      <c r="G35" s="104"/>
      <c r="H35" s="118">
        <v>15.479844238417755</v>
      </c>
      <c r="I35" s="104"/>
      <c r="J35" s="121">
        <v>14.095815362410145</v>
      </c>
    </row>
    <row r="36" spans="2:10" ht="15" customHeight="1" x14ac:dyDescent="0.25">
      <c r="B36" s="98"/>
      <c r="C36" s="51" t="s">
        <v>264</v>
      </c>
      <c r="D36" s="118">
        <v>2.6032726916084963</v>
      </c>
      <c r="E36" s="104" t="s">
        <v>14</v>
      </c>
      <c r="F36" s="118">
        <v>22.652505158779793</v>
      </c>
      <c r="G36" s="104"/>
      <c r="H36" s="118">
        <v>14.922537583912961</v>
      </c>
      <c r="I36" s="104"/>
      <c r="J36" s="121">
        <v>14.118652145958752</v>
      </c>
    </row>
    <row r="37" spans="2:10" ht="15" customHeight="1" x14ac:dyDescent="0.25">
      <c r="B37" s="98"/>
      <c r="C37" s="51" t="s">
        <v>265</v>
      </c>
      <c r="D37" s="118" t="s">
        <v>36</v>
      </c>
      <c r="E37" s="104"/>
      <c r="F37" s="118">
        <v>25.418899805436197</v>
      </c>
      <c r="G37" s="104"/>
      <c r="H37" s="118">
        <v>16.929650917847614</v>
      </c>
      <c r="I37" s="104"/>
      <c r="J37" s="121">
        <v>14.043727726823542</v>
      </c>
    </row>
    <row r="38" spans="2:10" ht="15" customHeight="1" x14ac:dyDescent="0.25">
      <c r="B38" s="101"/>
      <c r="C38" s="105"/>
      <c r="D38" s="217" t="s">
        <v>62</v>
      </c>
      <c r="E38" s="218"/>
      <c r="F38" s="217" t="s">
        <v>63</v>
      </c>
      <c r="G38" s="218"/>
      <c r="H38" s="217" t="s">
        <v>55</v>
      </c>
      <c r="I38" s="218"/>
      <c r="J38" s="120" t="s">
        <v>55</v>
      </c>
    </row>
    <row r="39" spans="2:10" ht="15" customHeight="1" x14ac:dyDescent="0.25">
      <c r="B39" s="216" t="s">
        <v>232</v>
      </c>
      <c r="C39" s="51" t="s">
        <v>56</v>
      </c>
      <c r="D39" s="118">
        <v>16.710715405389351</v>
      </c>
      <c r="E39" s="104"/>
      <c r="F39" s="118">
        <v>39.263019514554415</v>
      </c>
      <c r="G39" s="104"/>
      <c r="H39" s="118">
        <v>32.241894827991565</v>
      </c>
      <c r="I39" s="104"/>
      <c r="J39" s="121">
        <v>29.638612067094837</v>
      </c>
    </row>
    <row r="40" spans="2:10" ht="15" customHeight="1" x14ac:dyDescent="0.25">
      <c r="B40" s="216"/>
      <c r="C40" s="51" t="s">
        <v>57</v>
      </c>
      <c r="D40" s="118">
        <v>17.855995244203264</v>
      </c>
      <c r="E40" s="104"/>
      <c r="F40" s="118">
        <v>45.736014670971045</v>
      </c>
      <c r="G40" s="104"/>
      <c r="H40" s="118">
        <v>34.938213228517412</v>
      </c>
      <c r="I40" s="104"/>
      <c r="J40" s="121">
        <v>31.814441746090548</v>
      </c>
    </row>
    <row r="41" spans="2:10" ht="15" customHeight="1" x14ac:dyDescent="0.25">
      <c r="B41" s="216"/>
      <c r="C41" s="51" t="s">
        <v>264</v>
      </c>
      <c r="D41" s="118">
        <v>16.471061356482231</v>
      </c>
      <c r="E41" s="104"/>
      <c r="F41" s="118">
        <v>44.080131212859271</v>
      </c>
      <c r="G41" s="104"/>
      <c r="H41" s="118">
        <v>33.632941650901323</v>
      </c>
      <c r="I41" s="104"/>
      <c r="J41" s="121">
        <v>31.821116290992688</v>
      </c>
    </row>
    <row r="42" spans="2:10" ht="15" customHeight="1" x14ac:dyDescent="0.25">
      <c r="B42" s="98"/>
      <c r="C42" s="51" t="s">
        <v>265</v>
      </c>
      <c r="D42" s="118">
        <v>22.139403028530467</v>
      </c>
      <c r="E42" s="104" t="s">
        <v>14</v>
      </c>
      <c r="F42" s="118">
        <v>49.887073259939505</v>
      </c>
      <c r="G42" s="104"/>
      <c r="H42" s="118">
        <v>38.333814979189519</v>
      </c>
      <c r="I42" s="104"/>
      <c r="J42" s="121">
        <v>31.799218005766871</v>
      </c>
    </row>
    <row r="43" spans="2:10" ht="15" customHeight="1" x14ac:dyDescent="0.25">
      <c r="B43" s="101"/>
      <c r="C43" s="105"/>
      <c r="D43" s="217" t="s">
        <v>62</v>
      </c>
      <c r="E43" s="218"/>
      <c r="F43" s="217" t="s">
        <v>55</v>
      </c>
      <c r="G43" s="218"/>
      <c r="H43" s="217" t="s">
        <v>62</v>
      </c>
      <c r="I43" s="218"/>
      <c r="J43" s="120" t="s">
        <v>62</v>
      </c>
    </row>
    <row r="44" spans="2:10" ht="15" customHeight="1" x14ac:dyDescent="0.25">
      <c r="B44" s="216" t="s">
        <v>233</v>
      </c>
      <c r="C44" s="51" t="s">
        <v>56</v>
      </c>
      <c r="D44" s="118">
        <v>17.13713061784998</v>
      </c>
      <c r="E44" s="104"/>
      <c r="F44" s="118">
        <v>40.041327334687516</v>
      </c>
      <c r="G44" s="104"/>
      <c r="H44" s="118">
        <v>32.859607725793687</v>
      </c>
      <c r="I44" s="104"/>
      <c r="J44" s="121">
        <v>30.20644944279719</v>
      </c>
    </row>
    <row r="45" spans="2:10" ht="15" customHeight="1" x14ac:dyDescent="0.25">
      <c r="B45" s="216"/>
      <c r="C45" s="51" t="s">
        <v>57</v>
      </c>
      <c r="D45" s="118">
        <v>17.855995244203264</v>
      </c>
      <c r="E45" s="104"/>
      <c r="F45" s="118">
        <v>46.610078064204814</v>
      </c>
      <c r="G45" s="104"/>
      <c r="H45" s="118">
        <v>35.261671517122572</v>
      </c>
      <c r="I45" s="104"/>
      <c r="J45" s="121">
        <v>32.108980130546897</v>
      </c>
    </row>
    <row r="46" spans="2:10" ht="15" customHeight="1" x14ac:dyDescent="0.25">
      <c r="B46" s="16"/>
      <c r="C46" s="51" t="s">
        <v>264</v>
      </c>
      <c r="D46" s="118">
        <v>16.471061356482231</v>
      </c>
      <c r="E46" s="104"/>
      <c r="F46" s="118">
        <v>45.302864007686942</v>
      </c>
      <c r="G46" s="104"/>
      <c r="H46" s="118">
        <v>34.080737521373131</v>
      </c>
      <c r="I46" s="104"/>
      <c r="J46" s="121">
        <v>32.244789147706008</v>
      </c>
    </row>
    <row r="47" spans="2:10" ht="15" customHeight="1" x14ac:dyDescent="0.25">
      <c r="B47" s="16"/>
      <c r="C47" s="51" t="s">
        <v>265</v>
      </c>
      <c r="D47" s="118">
        <v>22.139403028530467</v>
      </c>
      <c r="E47" s="104"/>
      <c r="F47" s="118">
        <v>49.887073259939505</v>
      </c>
      <c r="G47" s="104"/>
      <c r="H47" s="118">
        <v>38.333814979189519</v>
      </c>
      <c r="I47" s="104"/>
      <c r="J47" s="121">
        <v>31.799218005766871</v>
      </c>
    </row>
    <row r="48" spans="2:10" ht="15.75" customHeight="1" thickBot="1" x14ac:dyDescent="0.3">
      <c r="B48" s="107"/>
      <c r="C48" s="55"/>
      <c r="D48" s="221" t="s">
        <v>62</v>
      </c>
      <c r="E48" s="222"/>
      <c r="F48" s="221" t="s">
        <v>55</v>
      </c>
      <c r="G48" s="222"/>
      <c r="H48" s="221" t="s">
        <v>62</v>
      </c>
      <c r="I48" s="222"/>
      <c r="J48" s="122" t="s">
        <v>62</v>
      </c>
    </row>
    <row r="50" spans="2:10" s="112" customFormat="1" ht="36" customHeight="1" x14ac:dyDescent="0.25">
      <c r="B50" s="206" t="s">
        <v>207</v>
      </c>
      <c r="C50" s="206"/>
      <c r="D50" s="206"/>
      <c r="E50" s="206"/>
      <c r="F50" s="206"/>
      <c r="G50" s="206"/>
      <c r="H50" s="206"/>
      <c r="I50" s="206"/>
      <c r="J50" s="206"/>
    </row>
    <row r="51" spans="2:10" s="112" customFormat="1" ht="24" customHeight="1" x14ac:dyDescent="0.25">
      <c r="B51" s="206" t="s">
        <v>65</v>
      </c>
      <c r="C51" s="206"/>
      <c r="D51" s="206"/>
      <c r="E51" s="206"/>
      <c r="F51" s="206"/>
      <c r="G51" s="206"/>
      <c r="H51" s="206"/>
      <c r="I51" s="206"/>
      <c r="J51" s="206"/>
    </row>
    <row r="52" spans="2:10" s="112" customFormat="1" ht="12" customHeight="1" x14ac:dyDescent="0.25">
      <c r="B52" s="11" t="s">
        <v>66</v>
      </c>
      <c r="E52" s="113"/>
      <c r="G52" s="113"/>
      <c r="I52" s="113"/>
    </row>
    <row r="53" spans="2:10" s="112" customFormat="1" ht="12" customHeight="1" x14ac:dyDescent="0.25">
      <c r="B53" s="11" t="s">
        <v>225</v>
      </c>
      <c r="E53" s="113"/>
      <c r="G53" s="113"/>
      <c r="I53" s="113"/>
    </row>
    <row r="54" spans="2:10" s="112" customFormat="1" ht="12" customHeight="1" x14ac:dyDescent="0.25">
      <c r="B54" s="11" t="s">
        <v>206</v>
      </c>
      <c r="E54" s="113"/>
      <c r="G54" s="113"/>
      <c r="I54" s="113"/>
    </row>
  </sheetData>
  <mergeCells count="35">
    <mergeCell ref="F13:G13"/>
    <mergeCell ref="H13:I13"/>
    <mergeCell ref="D8:E8"/>
    <mergeCell ref="D13:E13"/>
    <mergeCell ref="H48:I48"/>
    <mergeCell ref="D18:E18"/>
    <mergeCell ref="D23:E23"/>
    <mergeCell ref="H23:I23"/>
    <mergeCell ref="D28:E28"/>
    <mergeCell ref="F28:G28"/>
    <mergeCell ref="H28:I28"/>
    <mergeCell ref="H33:I33"/>
    <mergeCell ref="F38:G38"/>
    <mergeCell ref="H38:I38"/>
    <mergeCell ref="F43:G43"/>
    <mergeCell ref="F48:G48"/>
    <mergeCell ref="D3:E3"/>
    <mergeCell ref="F3:G3"/>
    <mergeCell ref="H3:I3"/>
    <mergeCell ref="F8:G8"/>
    <mergeCell ref="H8:I8"/>
    <mergeCell ref="B14:B15"/>
    <mergeCell ref="B44:B45"/>
    <mergeCell ref="B39:B41"/>
    <mergeCell ref="B50:J50"/>
    <mergeCell ref="B51:J51"/>
    <mergeCell ref="F18:G18"/>
    <mergeCell ref="H18:I18"/>
    <mergeCell ref="F23:G23"/>
    <mergeCell ref="F33:G33"/>
    <mergeCell ref="D48:E48"/>
    <mergeCell ref="D33:E33"/>
    <mergeCell ref="D38:E38"/>
    <mergeCell ref="D43:E43"/>
    <mergeCell ref="H43:I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88E5-DAC6-4258-9756-B3780BF09EAF}">
  <dimension ref="A1:P5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2.7109375" style="51" customWidth="1"/>
    <col min="4" max="4" width="6.5703125" style="51" customWidth="1"/>
    <col min="5" max="5" width="3.7109375" style="102" customWidth="1"/>
    <col min="6" max="8" width="9.7109375" style="51" customWidth="1"/>
    <col min="9" max="16384" width="11.42578125" style="51"/>
  </cols>
  <sheetData>
    <row r="1" spans="2:16" ht="15.75" customHeight="1" x14ac:dyDescent="0.25">
      <c r="B1" s="100" t="s">
        <v>75</v>
      </c>
    </row>
    <row r="2" spans="2:16" ht="15.75" customHeight="1" thickBot="1" x14ac:dyDescent="0.3"/>
    <row r="3" spans="2:16" ht="29.25" customHeight="1" thickBot="1" x14ac:dyDescent="0.3">
      <c r="B3" s="50"/>
      <c r="C3" s="50"/>
      <c r="D3" s="215" t="s">
        <v>76</v>
      </c>
      <c r="E3" s="209"/>
      <c r="F3" s="119" t="s">
        <v>77</v>
      </c>
      <c r="G3" s="119" t="s">
        <v>78</v>
      </c>
      <c r="H3" s="119" t="s">
        <v>256</v>
      </c>
      <c r="I3" s="99"/>
    </row>
    <row r="4" spans="2:16" ht="15" customHeight="1" x14ac:dyDescent="0.25">
      <c r="B4" s="98" t="s">
        <v>59</v>
      </c>
      <c r="C4" s="51" t="s">
        <v>7</v>
      </c>
      <c r="D4" s="118">
        <v>1.2775134321521422</v>
      </c>
      <c r="E4" s="104"/>
      <c r="F4" s="124">
        <v>13.276400214205559</v>
      </c>
      <c r="G4" s="124">
        <v>9.1899479034032474</v>
      </c>
      <c r="H4" s="124">
        <v>8.3677042301958799</v>
      </c>
      <c r="L4" s="109"/>
      <c r="N4" s="109"/>
      <c r="P4" s="109"/>
    </row>
    <row r="5" spans="2:16" ht="15" customHeight="1" x14ac:dyDescent="0.25">
      <c r="B5" s="98"/>
      <c r="C5" s="51" t="s">
        <v>8</v>
      </c>
      <c r="D5" s="118">
        <v>2.5306258342630383</v>
      </c>
      <c r="E5" s="104" t="s">
        <v>14</v>
      </c>
      <c r="F5" s="124">
        <v>16.641678240927494</v>
      </c>
      <c r="G5" s="124">
        <v>11.928656082937129</v>
      </c>
      <c r="H5" s="124">
        <v>11.352069235552456</v>
      </c>
    </row>
    <row r="6" spans="2:16" ht="15" customHeight="1" x14ac:dyDescent="0.25">
      <c r="B6" s="98"/>
      <c r="C6" s="51" t="s">
        <v>9</v>
      </c>
      <c r="D6" s="118">
        <v>2.5722844614593652</v>
      </c>
      <c r="E6" s="104" t="s">
        <v>14</v>
      </c>
      <c r="F6" s="124">
        <v>21.039186407415418</v>
      </c>
      <c r="G6" s="124">
        <v>13.924347433959303</v>
      </c>
      <c r="H6" s="124">
        <v>13.366974857405234</v>
      </c>
    </row>
    <row r="7" spans="2:16" ht="15" customHeight="1" x14ac:dyDescent="0.25">
      <c r="B7" s="98"/>
      <c r="C7" s="51" t="s">
        <v>10</v>
      </c>
      <c r="D7" s="118" t="s">
        <v>36</v>
      </c>
      <c r="E7" s="104"/>
      <c r="F7" s="124">
        <v>22.074629036720438</v>
      </c>
      <c r="G7" s="124">
        <v>15.109197348161262</v>
      </c>
      <c r="H7" s="124">
        <v>14.087017785659386</v>
      </c>
    </row>
    <row r="8" spans="2:16" ht="15" customHeight="1" x14ac:dyDescent="0.25">
      <c r="B8" s="101"/>
      <c r="C8" s="105"/>
      <c r="D8" s="217" t="s">
        <v>55</v>
      </c>
      <c r="E8" s="218"/>
      <c r="F8" s="125" t="s">
        <v>37</v>
      </c>
      <c r="G8" s="125" t="s">
        <v>37</v>
      </c>
      <c r="H8" s="125" t="s">
        <v>37</v>
      </c>
    </row>
    <row r="9" spans="2:16" ht="15" customHeight="1" x14ac:dyDescent="0.25">
      <c r="B9" s="98" t="s">
        <v>60</v>
      </c>
      <c r="C9" s="51" t="s">
        <v>7</v>
      </c>
      <c r="D9" s="118">
        <v>1.9655738660755528</v>
      </c>
      <c r="E9" s="104"/>
      <c r="F9" s="124">
        <v>10.695186193562657</v>
      </c>
      <c r="G9" s="124">
        <v>7.9168954744444653</v>
      </c>
      <c r="H9" s="124">
        <v>7.2085544388118974</v>
      </c>
    </row>
    <row r="10" spans="2:16" ht="15" customHeight="1" x14ac:dyDescent="0.25">
      <c r="B10" s="98"/>
      <c r="C10" s="51" t="s">
        <v>8</v>
      </c>
      <c r="D10" s="118">
        <v>2.6727750010774605</v>
      </c>
      <c r="E10" s="104" t="s">
        <v>14</v>
      </c>
      <c r="F10" s="124">
        <v>12.956476375313375</v>
      </c>
      <c r="G10" s="124">
        <v>9.7672297869729068</v>
      </c>
      <c r="H10" s="124">
        <v>9.2951182438621984</v>
      </c>
    </row>
    <row r="11" spans="2:16" ht="15" customHeight="1" x14ac:dyDescent="0.25">
      <c r="B11" s="98"/>
      <c r="C11" s="51" t="s">
        <v>9</v>
      </c>
      <c r="D11" s="118">
        <v>3.2101485756282129</v>
      </c>
      <c r="E11" s="104" t="s">
        <v>14</v>
      </c>
      <c r="F11" s="124">
        <v>16.695512445462548</v>
      </c>
      <c r="G11" s="124">
        <v>11.650984115122936</v>
      </c>
      <c r="H11" s="124">
        <v>11.184611161816779</v>
      </c>
    </row>
    <row r="12" spans="2:16" ht="15" customHeight="1" x14ac:dyDescent="0.25">
      <c r="B12" s="98"/>
      <c r="C12" s="51" t="s">
        <v>10</v>
      </c>
      <c r="D12" s="118">
        <v>2.725003944330382</v>
      </c>
      <c r="E12" s="104" t="s">
        <v>14</v>
      </c>
      <c r="F12" s="124">
        <v>12.325640203120196</v>
      </c>
      <c r="G12" s="124">
        <v>9.2392413312586505</v>
      </c>
      <c r="H12" s="124">
        <v>8.6141807509900019</v>
      </c>
    </row>
    <row r="13" spans="2:16" ht="15" customHeight="1" x14ac:dyDescent="0.25">
      <c r="B13" s="106"/>
      <c r="C13" s="105"/>
      <c r="D13" s="217" t="s">
        <v>62</v>
      </c>
      <c r="E13" s="218"/>
      <c r="F13" s="125" t="s">
        <v>63</v>
      </c>
      <c r="G13" s="125" t="s">
        <v>63</v>
      </c>
      <c r="H13" s="125" t="s">
        <v>37</v>
      </c>
    </row>
    <row r="14" spans="2:16" ht="15" customHeight="1" x14ac:dyDescent="0.25">
      <c r="B14" s="216" t="s">
        <v>61</v>
      </c>
      <c r="C14" s="51" t="s">
        <v>7</v>
      </c>
      <c r="D14" s="118">
        <v>2.70363661159741</v>
      </c>
      <c r="E14" s="104"/>
      <c r="F14" s="124">
        <v>18.047398790538484</v>
      </c>
      <c r="G14" s="124">
        <v>13.000109721787048</v>
      </c>
      <c r="H14" s="124">
        <v>11.836962979052792</v>
      </c>
    </row>
    <row r="15" spans="2:16" ht="15" customHeight="1" x14ac:dyDescent="0.25">
      <c r="B15" s="216"/>
      <c r="C15" s="51" t="s">
        <v>8</v>
      </c>
      <c r="D15" s="118">
        <v>4.3626447192665365</v>
      </c>
      <c r="E15" s="104"/>
      <c r="F15" s="124">
        <v>21.915750141255213</v>
      </c>
      <c r="G15" s="124">
        <v>16.145688861495337</v>
      </c>
      <c r="H15" s="124">
        <v>15.365266341575454</v>
      </c>
    </row>
    <row r="16" spans="2:16" ht="15" customHeight="1" x14ac:dyDescent="0.25">
      <c r="B16" s="98"/>
      <c r="C16" s="51" t="s">
        <v>9</v>
      </c>
      <c r="D16" s="118">
        <v>4.7514067909830828</v>
      </c>
      <c r="E16" s="104"/>
      <c r="F16" s="124">
        <v>25.923321568614817</v>
      </c>
      <c r="G16" s="124">
        <v>17.860447164502702</v>
      </c>
      <c r="H16" s="124">
        <v>17.145517901088304</v>
      </c>
    </row>
    <row r="17" spans="2:8" ht="15" customHeight="1" x14ac:dyDescent="0.25">
      <c r="B17" s="98"/>
      <c r="C17" s="51" t="s">
        <v>10</v>
      </c>
      <c r="D17" s="118">
        <v>3.6563516728429191</v>
      </c>
      <c r="E17" s="104" t="s">
        <v>14</v>
      </c>
      <c r="F17" s="124">
        <v>24.746501796720803</v>
      </c>
      <c r="G17" s="124">
        <v>17.163607416867837</v>
      </c>
      <c r="H17" s="124">
        <v>16.002441253235524</v>
      </c>
    </row>
    <row r="18" spans="2:8" ht="15" customHeight="1" x14ac:dyDescent="0.25">
      <c r="B18" s="101"/>
      <c r="C18" s="105"/>
      <c r="D18" s="217" t="s">
        <v>55</v>
      </c>
      <c r="E18" s="218"/>
      <c r="F18" s="125" t="s">
        <v>37</v>
      </c>
      <c r="G18" s="125" t="s">
        <v>37</v>
      </c>
      <c r="H18" s="125" t="s">
        <v>37</v>
      </c>
    </row>
    <row r="19" spans="2:8" ht="15" customHeight="1" x14ac:dyDescent="0.25">
      <c r="B19" s="98" t="s">
        <v>228</v>
      </c>
      <c r="C19" s="51" t="s">
        <v>7</v>
      </c>
      <c r="D19" s="118">
        <v>7.5019988527296189</v>
      </c>
      <c r="E19" s="104"/>
      <c r="F19" s="124">
        <v>28.550735522312532</v>
      </c>
      <c r="G19" s="124">
        <v>21.837754724819067</v>
      </c>
      <c r="H19" s="124">
        <v>19.883885579066099</v>
      </c>
    </row>
    <row r="20" spans="2:8" ht="15" customHeight="1" x14ac:dyDescent="0.25">
      <c r="B20" s="98"/>
      <c r="C20" s="51" t="s">
        <v>8</v>
      </c>
      <c r="D20" s="118">
        <v>9.8718694162742402</v>
      </c>
      <c r="E20" s="104"/>
      <c r="F20" s="124">
        <v>31.389503544967802</v>
      </c>
      <c r="G20" s="124">
        <v>24.520270916876481</v>
      </c>
      <c r="H20" s="124">
        <v>23.335052263016294</v>
      </c>
    </row>
    <row r="21" spans="2:8" ht="15" customHeight="1" x14ac:dyDescent="0.25">
      <c r="B21" s="98"/>
      <c r="C21" s="51" t="s">
        <v>9</v>
      </c>
      <c r="D21" s="118">
        <v>13.204977232878369</v>
      </c>
      <c r="E21" s="104"/>
      <c r="F21" s="124">
        <v>34.345798758545492</v>
      </c>
      <c r="G21" s="124">
        <v>26.797439635999808</v>
      </c>
      <c r="H21" s="124">
        <v>25.724774791502863</v>
      </c>
    </row>
    <row r="22" spans="2:8" ht="15" customHeight="1" x14ac:dyDescent="0.25">
      <c r="B22" s="98"/>
      <c r="C22" s="51" t="s">
        <v>10</v>
      </c>
      <c r="D22" s="118">
        <v>12.723856701209865</v>
      </c>
      <c r="E22" s="104"/>
      <c r="F22" s="124">
        <v>41.000025587056108</v>
      </c>
      <c r="G22" s="124">
        <v>31.046679901587819</v>
      </c>
      <c r="H22" s="124">
        <v>28.946284960171369</v>
      </c>
    </row>
    <row r="23" spans="2:8" ht="15" customHeight="1" x14ac:dyDescent="0.25">
      <c r="B23" s="101"/>
      <c r="C23" s="105"/>
      <c r="D23" s="217" t="s">
        <v>37</v>
      </c>
      <c r="E23" s="218"/>
      <c r="F23" s="125" t="s">
        <v>37</v>
      </c>
      <c r="G23" s="125" t="s">
        <v>37</v>
      </c>
      <c r="H23" s="125" t="s">
        <v>37</v>
      </c>
    </row>
    <row r="24" spans="2:8" ht="15" customHeight="1" x14ac:dyDescent="0.25">
      <c r="B24" s="98" t="s">
        <v>229</v>
      </c>
      <c r="C24" s="51" t="s">
        <v>7</v>
      </c>
      <c r="D24" s="118">
        <v>12.030603296306195</v>
      </c>
      <c r="E24" s="104"/>
      <c r="F24" s="124">
        <v>33.037782216159165</v>
      </c>
      <c r="G24" s="124">
        <v>26.631186833605042</v>
      </c>
      <c r="H24" s="124">
        <v>24.248439388886013</v>
      </c>
    </row>
    <row r="25" spans="2:8" ht="15" customHeight="1" x14ac:dyDescent="0.25">
      <c r="B25" s="98"/>
      <c r="C25" s="51" t="s">
        <v>8</v>
      </c>
      <c r="D25" s="118">
        <v>16.845574390046814</v>
      </c>
      <c r="E25" s="104"/>
      <c r="F25" s="124">
        <v>35.249491991390634</v>
      </c>
      <c r="G25" s="124">
        <v>29.496270286506629</v>
      </c>
      <c r="H25" s="124">
        <v>28.070530339285728</v>
      </c>
    </row>
    <row r="26" spans="2:8" ht="15" customHeight="1" x14ac:dyDescent="0.25">
      <c r="B26" s="98"/>
      <c r="C26" s="51" t="s">
        <v>9</v>
      </c>
      <c r="D26" s="118">
        <v>15.642511216462582</v>
      </c>
      <c r="E26" s="104"/>
      <c r="F26" s="124">
        <v>37.13014970408544</v>
      </c>
      <c r="G26" s="124">
        <v>28.86869208129443</v>
      </c>
      <c r="H26" s="124">
        <v>27.713117835290294</v>
      </c>
    </row>
    <row r="27" spans="2:8" ht="15" customHeight="1" x14ac:dyDescent="0.25">
      <c r="B27" s="98"/>
      <c r="C27" s="51" t="s">
        <v>10</v>
      </c>
      <c r="D27" s="118">
        <v>17.2622489790106</v>
      </c>
      <c r="E27" s="104"/>
      <c r="F27" s="124">
        <v>38.654567411408635</v>
      </c>
      <c r="G27" s="124">
        <v>31.294495781244937</v>
      </c>
      <c r="H27" s="124">
        <v>29.177335400764328</v>
      </c>
    </row>
    <row r="28" spans="2:8" ht="15" customHeight="1" x14ac:dyDescent="0.25">
      <c r="B28" s="101"/>
      <c r="C28" s="105"/>
      <c r="D28" s="217" t="s">
        <v>37</v>
      </c>
      <c r="E28" s="218"/>
      <c r="F28" s="125" t="s">
        <v>62</v>
      </c>
      <c r="G28" s="125" t="s">
        <v>62</v>
      </c>
      <c r="H28" s="125" t="s">
        <v>63</v>
      </c>
    </row>
    <row r="29" spans="2:8" ht="15" customHeight="1" x14ac:dyDescent="0.25">
      <c r="B29" s="98" t="s">
        <v>230</v>
      </c>
      <c r="C29" s="51" t="s">
        <v>7</v>
      </c>
      <c r="D29" s="118">
        <v>4.1710990206739282</v>
      </c>
      <c r="E29" s="104"/>
      <c r="F29" s="124">
        <v>14.131041957795807</v>
      </c>
      <c r="G29" s="124">
        <v>11.495381525757995</v>
      </c>
      <c r="H29" s="124">
        <v>10.466865931326925</v>
      </c>
    </row>
    <row r="30" spans="2:8" ht="15" customHeight="1" x14ac:dyDescent="0.25">
      <c r="B30" s="98"/>
      <c r="C30" s="51" t="s">
        <v>8</v>
      </c>
      <c r="D30" s="118">
        <v>7.0410852914594608</v>
      </c>
      <c r="E30" s="104"/>
      <c r="F30" s="124">
        <v>18.871595060408644</v>
      </c>
      <c r="G30" s="124">
        <v>15.929109333868121</v>
      </c>
      <c r="H30" s="124">
        <v>15.159155462400705</v>
      </c>
    </row>
    <row r="31" spans="2:8" ht="15" customHeight="1" x14ac:dyDescent="0.25">
      <c r="B31" s="98"/>
      <c r="C31" s="51" t="s">
        <v>9</v>
      </c>
      <c r="D31" s="118">
        <v>9.2530209379356556</v>
      </c>
      <c r="E31" s="104"/>
      <c r="F31" s="124">
        <v>24.214009384437784</v>
      </c>
      <c r="G31" s="124">
        <v>19.183855050083586</v>
      </c>
      <c r="H31" s="124">
        <v>18.415951579689892</v>
      </c>
    </row>
    <row r="32" spans="2:8" ht="15" customHeight="1" x14ac:dyDescent="0.25">
      <c r="B32" s="98"/>
      <c r="C32" s="51" t="s">
        <v>10</v>
      </c>
      <c r="D32" s="118">
        <v>9.5643098440709071</v>
      </c>
      <c r="E32" s="104" t="s">
        <v>14</v>
      </c>
      <c r="F32" s="124">
        <v>19.391887990051327</v>
      </c>
      <c r="G32" s="124">
        <v>16.498076292736794</v>
      </c>
      <c r="H32" s="124">
        <v>15.381935175612227</v>
      </c>
    </row>
    <row r="33" spans="2:8" ht="15" customHeight="1" x14ac:dyDescent="0.25">
      <c r="B33" s="101"/>
      <c r="C33" s="105"/>
      <c r="D33" s="217" t="s">
        <v>37</v>
      </c>
      <c r="E33" s="218"/>
      <c r="F33" s="125" t="s">
        <v>37</v>
      </c>
      <c r="G33" s="125" t="s">
        <v>37</v>
      </c>
      <c r="H33" s="125" t="s">
        <v>37</v>
      </c>
    </row>
    <row r="34" spans="2:8" ht="15" customHeight="1" x14ac:dyDescent="0.25">
      <c r="B34" s="98" t="s">
        <v>231</v>
      </c>
      <c r="C34" s="51" t="s">
        <v>7</v>
      </c>
      <c r="D34" s="118">
        <v>2.3847208602587568</v>
      </c>
      <c r="E34" s="104"/>
      <c r="F34" s="124">
        <v>16.408433781371755</v>
      </c>
      <c r="G34" s="124">
        <v>11.874448157165654</v>
      </c>
      <c r="H34" s="124">
        <v>10.812016686096856</v>
      </c>
    </row>
    <row r="35" spans="2:8" ht="15" customHeight="1" x14ac:dyDescent="0.25">
      <c r="B35" s="98"/>
      <c r="C35" s="51" t="s">
        <v>8</v>
      </c>
      <c r="D35" s="118">
        <v>3.4909578486423731</v>
      </c>
      <c r="E35" s="104"/>
      <c r="F35" s="124">
        <v>19.212105768034252</v>
      </c>
      <c r="G35" s="124">
        <v>14.145305047284801</v>
      </c>
      <c r="H35" s="124">
        <v>13.46157363732531</v>
      </c>
    </row>
    <row r="36" spans="2:8" ht="15" customHeight="1" x14ac:dyDescent="0.25">
      <c r="B36" s="98"/>
      <c r="C36" s="51" t="s">
        <v>9</v>
      </c>
      <c r="D36" s="118">
        <v>5.585374294247007</v>
      </c>
      <c r="E36" s="104"/>
      <c r="F36" s="124">
        <v>23.018080474486961</v>
      </c>
      <c r="G36" s="124">
        <v>16.61553648115202</v>
      </c>
      <c r="H36" s="124">
        <v>15.95043928911115</v>
      </c>
    </row>
    <row r="37" spans="2:8" ht="15" customHeight="1" x14ac:dyDescent="0.25">
      <c r="B37" s="98"/>
      <c r="C37" s="51" t="s">
        <v>10</v>
      </c>
      <c r="D37" s="118" t="s">
        <v>36</v>
      </c>
      <c r="E37" s="104"/>
      <c r="F37" s="124">
        <v>23.314276635289811</v>
      </c>
      <c r="G37" s="124">
        <v>15.913057007978827</v>
      </c>
      <c r="H37" s="124">
        <v>14.836494085696083</v>
      </c>
    </row>
    <row r="38" spans="2:8" ht="15" customHeight="1" x14ac:dyDescent="0.25">
      <c r="B38" s="101"/>
      <c r="C38" s="105"/>
      <c r="D38" s="217" t="s">
        <v>37</v>
      </c>
      <c r="E38" s="218"/>
      <c r="F38" s="125" t="s">
        <v>37</v>
      </c>
      <c r="G38" s="125" t="s">
        <v>37</v>
      </c>
      <c r="H38" s="125" t="s">
        <v>37</v>
      </c>
    </row>
    <row r="39" spans="2:8" ht="15" customHeight="1" x14ac:dyDescent="0.25">
      <c r="B39" s="216" t="s">
        <v>232</v>
      </c>
      <c r="C39" s="51" t="s">
        <v>7</v>
      </c>
      <c r="D39" s="118">
        <v>15.459871775877223</v>
      </c>
      <c r="E39" s="104"/>
      <c r="F39" s="124">
        <v>38.882032948567222</v>
      </c>
      <c r="G39" s="124">
        <v>31.50390034157229</v>
      </c>
      <c r="H39" s="124">
        <v>28.685181126894214</v>
      </c>
    </row>
    <row r="40" spans="2:8" ht="15" customHeight="1" x14ac:dyDescent="0.25">
      <c r="B40" s="216"/>
      <c r="C40" s="51" t="s">
        <v>8</v>
      </c>
      <c r="D40" s="118">
        <v>21.220489442532639</v>
      </c>
      <c r="E40" s="104"/>
      <c r="F40" s="124">
        <v>39.055932434880376</v>
      </c>
      <c r="G40" s="124">
        <v>33.739040473036717</v>
      </c>
      <c r="H40" s="124">
        <v>32.108220802750594</v>
      </c>
    </row>
    <row r="41" spans="2:8" ht="15" customHeight="1" x14ac:dyDescent="0.25">
      <c r="B41" s="216"/>
      <c r="C41" s="51" t="s">
        <v>9</v>
      </c>
      <c r="D41" s="118">
        <v>23.27045598272311</v>
      </c>
      <c r="E41" s="104"/>
      <c r="F41" s="124">
        <v>43.427075930219239</v>
      </c>
      <c r="G41" s="124">
        <v>36.027082121954379</v>
      </c>
      <c r="H41" s="124">
        <v>34.584967316698545</v>
      </c>
    </row>
    <row r="42" spans="2:8" ht="15" customHeight="1" x14ac:dyDescent="0.25">
      <c r="B42" s="98"/>
      <c r="C42" s="51" t="s">
        <v>10</v>
      </c>
      <c r="D42" s="118">
        <v>22.600692002891218</v>
      </c>
      <c r="E42" s="104"/>
      <c r="F42" s="124">
        <v>50.017018236336426</v>
      </c>
      <c r="G42" s="124">
        <v>39.427847156836535</v>
      </c>
      <c r="H42" s="124">
        <v>36.760442752189547</v>
      </c>
    </row>
    <row r="43" spans="2:8" ht="15" customHeight="1" x14ac:dyDescent="0.25">
      <c r="B43" s="101"/>
      <c r="C43" s="105"/>
      <c r="D43" s="217" t="s">
        <v>37</v>
      </c>
      <c r="E43" s="218"/>
      <c r="F43" s="125" t="s">
        <v>55</v>
      </c>
      <c r="G43" s="125" t="s">
        <v>63</v>
      </c>
      <c r="H43" s="125" t="s">
        <v>37</v>
      </c>
    </row>
    <row r="44" spans="2:8" ht="15" customHeight="1" x14ac:dyDescent="0.25">
      <c r="B44" s="216" t="s">
        <v>233</v>
      </c>
      <c r="C44" s="51" t="s">
        <v>7</v>
      </c>
      <c r="D44" s="118">
        <v>15.81688913764817</v>
      </c>
      <c r="E44" s="104"/>
      <c r="F44" s="124">
        <v>39.696389365555468</v>
      </c>
      <c r="G44" s="124">
        <v>32.125188791020726</v>
      </c>
      <c r="H44" s="124">
        <v>29.250881611953144</v>
      </c>
    </row>
    <row r="45" spans="2:8" ht="15" customHeight="1" x14ac:dyDescent="0.25">
      <c r="B45" s="216"/>
      <c r="C45" s="51" t="s">
        <v>8</v>
      </c>
      <c r="D45" s="118">
        <v>22.098522109545407</v>
      </c>
      <c r="E45" s="104"/>
      <c r="F45" s="124">
        <v>39.565481000271816</v>
      </c>
      <c r="G45" s="124">
        <v>34.305461466832696</v>
      </c>
      <c r="H45" s="124">
        <v>32.64726311341289</v>
      </c>
    </row>
    <row r="46" spans="2:8" ht="15" customHeight="1" x14ac:dyDescent="0.25">
      <c r="B46" s="16"/>
      <c r="C46" s="51" t="s">
        <v>9</v>
      </c>
      <c r="D46" s="118">
        <v>23.435813246524614</v>
      </c>
      <c r="E46" s="104"/>
      <c r="F46" s="124">
        <v>44.535497363207497</v>
      </c>
      <c r="G46" s="124">
        <v>36.543589608216614</v>
      </c>
      <c r="H46" s="124">
        <v>35.08079971496884</v>
      </c>
    </row>
    <row r="47" spans="2:8" ht="15" customHeight="1" x14ac:dyDescent="0.25">
      <c r="B47" s="16"/>
      <c r="C47" s="51" t="s">
        <v>10</v>
      </c>
      <c r="D47" s="118">
        <v>23.658560700269671</v>
      </c>
      <c r="E47" s="104"/>
      <c r="F47" s="124">
        <v>50.350223302054701</v>
      </c>
      <c r="G47" s="124">
        <v>40.023216040602762</v>
      </c>
      <c r="H47" s="124">
        <v>37.315533261723701</v>
      </c>
    </row>
    <row r="48" spans="2:8" ht="15.75" customHeight="1" thickBot="1" x14ac:dyDescent="0.3">
      <c r="B48" s="107"/>
      <c r="C48" s="55"/>
      <c r="D48" s="221" t="s">
        <v>37</v>
      </c>
      <c r="E48" s="222"/>
      <c r="F48" s="126" t="s">
        <v>55</v>
      </c>
      <c r="G48" s="126" t="s">
        <v>63</v>
      </c>
      <c r="H48" s="126" t="s">
        <v>37</v>
      </c>
    </row>
    <row r="50" spans="1:8" ht="36" customHeight="1" x14ac:dyDescent="0.25">
      <c r="A50" s="112"/>
      <c r="B50" s="206" t="s">
        <v>207</v>
      </c>
      <c r="C50" s="206"/>
      <c r="D50" s="206"/>
      <c r="E50" s="206"/>
      <c r="F50" s="206"/>
      <c r="G50" s="206"/>
      <c r="H50" s="206"/>
    </row>
    <row r="51" spans="1:8" ht="24" customHeight="1" x14ac:dyDescent="0.25">
      <c r="A51" s="112"/>
      <c r="B51" s="206" t="s">
        <v>65</v>
      </c>
      <c r="C51" s="206"/>
      <c r="D51" s="206"/>
      <c r="E51" s="206"/>
      <c r="F51" s="206"/>
      <c r="G51" s="206"/>
      <c r="H51" s="206"/>
    </row>
    <row r="52" spans="1:8" ht="12" customHeight="1" x14ac:dyDescent="0.25">
      <c r="A52" s="112"/>
      <c r="B52" s="11" t="s">
        <v>66</v>
      </c>
      <c r="C52" s="112"/>
      <c r="D52" s="112"/>
      <c r="E52" s="113"/>
    </row>
    <row r="53" spans="1:8" ht="12" customHeight="1" x14ac:dyDescent="0.25">
      <c r="A53" s="112"/>
      <c r="B53" s="11" t="s">
        <v>206</v>
      </c>
      <c r="C53" s="112"/>
      <c r="D53" s="112"/>
      <c r="E53" s="113"/>
    </row>
    <row r="54" spans="1:8" ht="15" customHeight="1" x14ac:dyDescent="0.25">
      <c r="A54" s="112"/>
      <c r="B54" s="11"/>
      <c r="C54" s="112"/>
      <c r="D54" s="112"/>
      <c r="E54" s="113"/>
    </row>
  </sheetData>
  <mergeCells count="15">
    <mergeCell ref="D3:E3"/>
    <mergeCell ref="B14:B15"/>
    <mergeCell ref="B39:B41"/>
    <mergeCell ref="B44:B45"/>
    <mergeCell ref="B50:H50"/>
    <mergeCell ref="D33:E33"/>
    <mergeCell ref="D38:E38"/>
    <mergeCell ref="D43:E43"/>
    <mergeCell ref="D48:E48"/>
    <mergeCell ref="D13:E13"/>
    <mergeCell ref="B51:H51"/>
    <mergeCell ref="D8:E8"/>
    <mergeCell ref="D18:E18"/>
    <mergeCell ref="D23:E23"/>
    <mergeCell ref="D28:E2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054B-EDBF-4241-8AE7-2AED91012962}">
  <dimension ref="A1:U50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102" customWidth="1"/>
    <col min="6" max="6" width="6.7109375" style="51" customWidth="1"/>
    <col min="7" max="7" width="3.7109375" style="102" customWidth="1"/>
    <col min="8" max="8" width="6.7109375" style="51" customWidth="1"/>
    <col min="9" max="9" width="3.7109375" style="102" customWidth="1"/>
    <col min="10" max="10" width="6.7109375" style="51" customWidth="1"/>
    <col min="11" max="11" width="3.7109375" style="102" customWidth="1"/>
    <col min="12" max="16384" width="11.42578125" style="51"/>
  </cols>
  <sheetData>
    <row r="1" spans="2:21" ht="15.75" customHeight="1" x14ac:dyDescent="0.25">
      <c r="B1" s="100" t="s">
        <v>234</v>
      </c>
    </row>
    <row r="2" spans="2:21" ht="15.75" customHeight="1" thickBot="1" x14ac:dyDescent="0.3"/>
    <row r="3" spans="2:21" ht="28.5" customHeight="1" thickBot="1" x14ac:dyDescent="0.3">
      <c r="B3" s="50"/>
      <c r="C3" s="50"/>
      <c r="D3" s="215" t="s">
        <v>76</v>
      </c>
      <c r="E3" s="209"/>
      <c r="F3" s="224" t="s">
        <v>77</v>
      </c>
      <c r="G3" s="225"/>
      <c r="H3" s="215" t="s">
        <v>78</v>
      </c>
      <c r="I3" s="209"/>
      <c r="J3" s="215" t="s">
        <v>256</v>
      </c>
      <c r="K3" s="209"/>
    </row>
    <row r="4" spans="2:21" ht="15" customHeight="1" x14ac:dyDescent="0.25">
      <c r="B4" s="98" t="s">
        <v>59</v>
      </c>
      <c r="C4" s="51" t="s">
        <v>56</v>
      </c>
      <c r="D4" s="118">
        <v>0.84155772202832735</v>
      </c>
      <c r="E4" s="104"/>
      <c r="F4" s="118">
        <v>4.2031319499277506</v>
      </c>
      <c r="G4" s="104"/>
      <c r="H4" s="118">
        <v>3.2244448497711984</v>
      </c>
      <c r="I4" s="104"/>
      <c r="J4" s="118">
        <v>2.9640959547805714</v>
      </c>
      <c r="K4" s="104"/>
    </row>
    <row r="5" spans="2:21" ht="15" customHeight="1" x14ac:dyDescent="0.25">
      <c r="B5" s="98"/>
      <c r="C5" s="51" t="s">
        <v>57</v>
      </c>
      <c r="D5" s="118" t="s">
        <v>36</v>
      </c>
      <c r="E5" s="104"/>
      <c r="F5" s="118">
        <v>4.3903210853431629</v>
      </c>
      <c r="G5" s="104" t="s">
        <v>14</v>
      </c>
      <c r="H5" s="118">
        <v>3.1759289633926655</v>
      </c>
      <c r="I5" s="104" t="s">
        <v>14</v>
      </c>
      <c r="J5" s="118">
        <v>2.8919740782023187</v>
      </c>
      <c r="K5" s="104" t="s">
        <v>14</v>
      </c>
    </row>
    <row r="6" spans="2:21" ht="15" customHeight="1" x14ac:dyDescent="0.25">
      <c r="B6" s="98"/>
      <c r="C6" s="51" t="s">
        <v>264</v>
      </c>
      <c r="D6" s="118" t="s">
        <v>36</v>
      </c>
      <c r="E6" s="104"/>
      <c r="F6" s="118">
        <v>3.3498591865544296</v>
      </c>
      <c r="G6" s="104" t="s">
        <v>14</v>
      </c>
      <c r="H6" s="118">
        <v>2.420219671386846</v>
      </c>
      <c r="I6" s="104" t="s">
        <v>14</v>
      </c>
      <c r="J6" s="118">
        <v>2.289841085336199</v>
      </c>
      <c r="K6" s="104" t="s">
        <v>14</v>
      </c>
    </row>
    <row r="7" spans="2:21" ht="15" customHeight="1" x14ac:dyDescent="0.25">
      <c r="B7" s="98"/>
      <c r="C7" s="51" t="s">
        <v>265</v>
      </c>
      <c r="D7" s="118" t="s">
        <v>36</v>
      </c>
      <c r="E7" s="104"/>
      <c r="F7" s="118">
        <v>6.9986074839442134</v>
      </c>
      <c r="G7" s="104" t="s">
        <v>14</v>
      </c>
      <c r="H7" s="118">
        <v>5.1418706409252568</v>
      </c>
      <c r="I7" s="104" t="s">
        <v>14</v>
      </c>
      <c r="J7" s="118">
        <v>4.2653585498077513</v>
      </c>
      <c r="K7" s="104" t="s">
        <v>14</v>
      </c>
    </row>
    <row r="8" spans="2:21" ht="15" customHeight="1" x14ac:dyDescent="0.25">
      <c r="B8" s="101"/>
      <c r="C8" s="105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21" ht="15" customHeight="1" x14ac:dyDescent="0.25">
      <c r="B9" s="98" t="s">
        <v>60</v>
      </c>
      <c r="C9" s="51" t="s">
        <v>56</v>
      </c>
      <c r="D9" s="118">
        <v>1.3143318867931111</v>
      </c>
      <c r="E9" s="104"/>
      <c r="F9" s="118">
        <v>4.0781805742658905</v>
      </c>
      <c r="G9" s="104"/>
      <c r="H9" s="118">
        <v>3.4218641451368383</v>
      </c>
      <c r="I9" s="104"/>
      <c r="J9" s="118">
        <v>3.1455751743214009</v>
      </c>
      <c r="K9" s="104"/>
    </row>
    <row r="10" spans="2:21" ht="15" customHeight="1" x14ac:dyDescent="0.25">
      <c r="B10" s="98"/>
      <c r="C10" s="51" t="s">
        <v>57</v>
      </c>
      <c r="D10" s="118">
        <v>2.0860513112378762</v>
      </c>
      <c r="E10" s="104" t="s">
        <v>14</v>
      </c>
      <c r="F10" s="118">
        <v>4.1085926032819913</v>
      </c>
      <c r="G10" s="104" t="s">
        <v>14</v>
      </c>
      <c r="H10" s="118">
        <v>3.770777206705306</v>
      </c>
      <c r="I10" s="104"/>
      <c r="J10" s="118">
        <v>3.4336378622331361</v>
      </c>
      <c r="K10" s="104"/>
    </row>
    <row r="11" spans="2:21" ht="15" customHeight="1" x14ac:dyDescent="0.25">
      <c r="B11" s="98"/>
      <c r="C11" s="51" t="s">
        <v>264</v>
      </c>
      <c r="D11" s="118" t="s">
        <v>36</v>
      </c>
      <c r="E11" s="104"/>
      <c r="F11" s="118">
        <v>3.6938940920431067</v>
      </c>
      <c r="G11" s="104" t="s">
        <v>14</v>
      </c>
      <c r="H11" s="118">
        <v>3.5382097316405576</v>
      </c>
      <c r="I11" s="104" t="s">
        <v>14</v>
      </c>
      <c r="J11" s="118">
        <v>3.3476043963415534</v>
      </c>
      <c r="K11" s="104" t="s">
        <v>14</v>
      </c>
    </row>
    <row r="12" spans="2:21" ht="15" customHeight="1" x14ac:dyDescent="0.25">
      <c r="B12" s="98"/>
      <c r="C12" s="51" t="s">
        <v>265</v>
      </c>
      <c r="D12" s="118" t="s">
        <v>36</v>
      </c>
      <c r="E12" s="104"/>
      <c r="F12" s="118" t="s">
        <v>36</v>
      </c>
      <c r="G12" s="104"/>
      <c r="H12" s="118">
        <v>4.3757904001447629</v>
      </c>
      <c r="I12" s="104" t="s">
        <v>14</v>
      </c>
      <c r="J12" s="118">
        <v>3.6298686409710195</v>
      </c>
      <c r="K12" s="104" t="s">
        <v>14</v>
      </c>
      <c r="U12" s="51" t="s">
        <v>14</v>
      </c>
    </row>
    <row r="13" spans="2:21" ht="15" customHeight="1" x14ac:dyDescent="0.25">
      <c r="B13" s="106"/>
      <c r="C13" s="105"/>
      <c r="D13" s="217" t="s">
        <v>62</v>
      </c>
      <c r="E13" s="223"/>
      <c r="F13" s="217" t="s">
        <v>62</v>
      </c>
      <c r="G13" s="223"/>
      <c r="H13" s="217" t="s">
        <v>62</v>
      </c>
      <c r="I13" s="223"/>
      <c r="J13" s="217" t="s">
        <v>62</v>
      </c>
      <c r="K13" s="223"/>
    </row>
    <row r="14" spans="2:21" ht="15" customHeight="1" x14ac:dyDescent="0.25">
      <c r="B14" s="216" t="s">
        <v>61</v>
      </c>
      <c r="C14" s="51" t="s">
        <v>56</v>
      </c>
      <c r="D14" s="118">
        <v>1.9042650362323414</v>
      </c>
      <c r="E14" s="104"/>
      <c r="F14" s="118">
        <v>6.436186890611812</v>
      </c>
      <c r="G14" s="104"/>
      <c r="H14" s="118">
        <v>5.3171765726635547</v>
      </c>
      <c r="I14" s="104"/>
      <c r="J14" s="118">
        <v>4.8878558338513418</v>
      </c>
      <c r="K14" s="104"/>
    </row>
    <row r="15" spans="2:21" ht="15" customHeight="1" x14ac:dyDescent="0.25">
      <c r="B15" s="216"/>
      <c r="C15" s="51" t="s">
        <v>57</v>
      </c>
      <c r="D15" s="118">
        <v>2.5768144149652028</v>
      </c>
      <c r="E15" s="104" t="s">
        <v>14</v>
      </c>
      <c r="F15" s="118">
        <v>6.4723430647916782</v>
      </c>
      <c r="G15" s="104"/>
      <c r="H15" s="118">
        <v>5.2731518599360134</v>
      </c>
      <c r="I15" s="104"/>
      <c r="J15" s="118">
        <v>4.8016875267476928</v>
      </c>
      <c r="K15" s="104"/>
    </row>
    <row r="16" spans="2:21" ht="15" customHeight="1" x14ac:dyDescent="0.25">
      <c r="B16" s="98"/>
      <c r="C16" s="51" t="s">
        <v>264</v>
      </c>
      <c r="D16" s="118">
        <v>2.2215582976260557</v>
      </c>
      <c r="E16" s="104" t="s">
        <v>14</v>
      </c>
      <c r="F16" s="118">
        <v>5.2959805508991344</v>
      </c>
      <c r="G16" s="104" t="s">
        <v>14</v>
      </c>
      <c r="H16" s="118">
        <v>4.6011395273695124</v>
      </c>
      <c r="I16" s="104" t="s">
        <v>14</v>
      </c>
      <c r="J16" s="118">
        <v>4.3532735700382812</v>
      </c>
      <c r="K16" s="104" t="s">
        <v>14</v>
      </c>
    </row>
    <row r="17" spans="2:11" ht="15" customHeight="1" x14ac:dyDescent="0.25">
      <c r="B17" s="98"/>
      <c r="C17" s="51" t="s">
        <v>265</v>
      </c>
      <c r="D17" s="118" t="s">
        <v>36</v>
      </c>
      <c r="E17" s="104"/>
      <c r="F17" s="118">
        <v>9.4213125065194827</v>
      </c>
      <c r="G17" s="104" t="s">
        <v>14</v>
      </c>
      <c r="H17" s="118">
        <v>7.0213598896424934</v>
      </c>
      <c r="I17" s="104" t="s">
        <v>14</v>
      </c>
      <c r="J17" s="118">
        <v>5.8244595261102674</v>
      </c>
      <c r="K17" s="104" t="s">
        <v>14</v>
      </c>
    </row>
    <row r="18" spans="2:11" ht="15" customHeight="1" x14ac:dyDescent="0.25">
      <c r="B18" s="101"/>
      <c r="C18" s="105"/>
      <c r="D18" s="217" t="s">
        <v>62</v>
      </c>
      <c r="E18" s="223"/>
      <c r="F18" s="217" t="s">
        <v>62</v>
      </c>
      <c r="G18" s="223"/>
      <c r="H18" s="217" t="s">
        <v>62</v>
      </c>
      <c r="I18" s="223"/>
      <c r="J18" s="217" t="s">
        <v>62</v>
      </c>
      <c r="K18" s="223"/>
    </row>
    <row r="19" spans="2:11" ht="15" customHeight="1" x14ac:dyDescent="0.25">
      <c r="B19" s="98" t="s">
        <v>228</v>
      </c>
      <c r="C19" s="51" t="s">
        <v>56</v>
      </c>
      <c r="D19" s="118">
        <v>6.4550521255762163</v>
      </c>
      <c r="E19" s="104"/>
      <c r="F19" s="118">
        <v>10.959720413571983</v>
      </c>
      <c r="G19" s="104"/>
      <c r="H19" s="118">
        <v>10.984446106479407</v>
      </c>
      <c r="I19" s="104"/>
      <c r="J19" s="118">
        <v>10.097537339499276</v>
      </c>
      <c r="K19" s="104"/>
    </row>
    <row r="20" spans="2:11" ht="15" customHeight="1" x14ac:dyDescent="0.25">
      <c r="B20" s="98"/>
      <c r="C20" s="51" t="s">
        <v>57</v>
      </c>
      <c r="D20" s="118">
        <v>6.5762991191285458</v>
      </c>
      <c r="E20" s="104"/>
      <c r="F20" s="118">
        <v>10.128927028953125</v>
      </c>
      <c r="G20" s="104"/>
      <c r="H20" s="118">
        <v>9.5402659572164481</v>
      </c>
      <c r="I20" s="104"/>
      <c r="J20" s="118">
        <v>8.6872855676069474</v>
      </c>
      <c r="K20" s="104"/>
    </row>
    <row r="21" spans="2:11" ht="15" customHeight="1" x14ac:dyDescent="0.25">
      <c r="B21" s="98"/>
      <c r="C21" s="51" t="s">
        <v>264</v>
      </c>
      <c r="D21" s="118">
        <v>5.4088226940557869</v>
      </c>
      <c r="E21" s="104" t="s">
        <v>14</v>
      </c>
      <c r="F21" s="118">
        <v>9.768733177930935</v>
      </c>
      <c r="G21" s="104"/>
      <c r="H21" s="118">
        <v>9.0700501997596135</v>
      </c>
      <c r="I21" s="104"/>
      <c r="J21" s="118">
        <v>8.581441527400786</v>
      </c>
      <c r="K21" s="104"/>
    </row>
    <row r="22" spans="2:11" ht="15" customHeight="1" x14ac:dyDescent="0.25">
      <c r="B22" s="98"/>
      <c r="C22" s="51" t="s">
        <v>265</v>
      </c>
      <c r="D22" s="118">
        <v>10.18714123333522</v>
      </c>
      <c r="E22" s="104" t="s">
        <v>14</v>
      </c>
      <c r="F22" s="118">
        <v>11.031880537942385</v>
      </c>
      <c r="G22" s="104" t="s">
        <v>14</v>
      </c>
      <c r="H22" s="118">
        <v>10.763509822014433</v>
      </c>
      <c r="I22" s="104" t="s">
        <v>14</v>
      </c>
      <c r="J22" s="118">
        <v>8.9287016051822778</v>
      </c>
      <c r="K22" s="104" t="s">
        <v>14</v>
      </c>
    </row>
    <row r="23" spans="2:11" ht="15" customHeight="1" x14ac:dyDescent="0.25">
      <c r="B23" s="101"/>
      <c r="C23" s="105"/>
      <c r="D23" s="217" t="s">
        <v>62</v>
      </c>
      <c r="E23" s="223"/>
      <c r="F23" s="217" t="s">
        <v>62</v>
      </c>
      <c r="G23" s="223"/>
      <c r="H23" s="217" t="s">
        <v>62</v>
      </c>
      <c r="I23" s="223"/>
      <c r="J23" s="217" t="s">
        <v>62</v>
      </c>
      <c r="K23" s="223"/>
    </row>
    <row r="24" spans="2:11" ht="15" customHeight="1" x14ac:dyDescent="0.25">
      <c r="B24" s="98" t="s">
        <v>229</v>
      </c>
      <c r="C24" s="51" t="s">
        <v>56</v>
      </c>
      <c r="D24" s="118">
        <v>7.2588685078255946</v>
      </c>
      <c r="E24" s="104"/>
      <c r="F24" s="118">
        <v>9.3292803294750346</v>
      </c>
      <c r="G24" s="104"/>
      <c r="H24" s="118">
        <v>10.546713980832557</v>
      </c>
      <c r="I24" s="104"/>
      <c r="J24" s="118">
        <v>9.6951486855269806</v>
      </c>
      <c r="K24" s="104"/>
    </row>
    <row r="25" spans="2:11" ht="15" customHeight="1" x14ac:dyDescent="0.25">
      <c r="B25" s="98"/>
      <c r="C25" s="51" t="s">
        <v>57</v>
      </c>
      <c r="D25" s="118">
        <v>5.804189723648971</v>
      </c>
      <c r="E25" s="104"/>
      <c r="F25" s="118">
        <v>5.6992598535333654</v>
      </c>
      <c r="G25" s="104"/>
      <c r="H25" s="118">
        <v>7.0359257389692678</v>
      </c>
      <c r="I25" s="104"/>
      <c r="J25" s="118">
        <v>6.4068545259649952</v>
      </c>
      <c r="K25" s="104"/>
    </row>
    <row r="26" spans="2:11" ht="15" customHeight="1" x14ac:dyDescent="0.25">
      <c r="B26" s="98"/>
      <c r="C26" s="51" t="s">
        <v>264</v>
      </c>
      <c r="D26" s="118">
        <v>5.6485453678801596</v>
      </c>
      <c r="E26" s="104" t="s">
        <v>14</v>
      </c>
      <c r="F26" s="118">
        <v>7.146248973312864</v>
      </c>
      <c r="G26" s="104" t="s">
        <v>14</v>
      </c>
      <c r="H26" s="118">
        <v>7.9287381746668304</v>
      </c>
      <c r="I26" s="104"/>
      <c r="J26" s="118">
        <v>7.5016126188339207</v>
      </c>
      <c r="K26" s="104"/>
    </row>
    <row r="27" spans="2:11" ht="15" customHeight="1" x14ac:dyDescent="0.25">
      <c r="B27" s="98"/>
      <c r="C27" s="51" t="s">
        <v>265</v>
      </c>
      <c r="D27" s="118">
        <v>6.2855760562368941</v>
      </c>
      <c r="E27" s="104" t="s">
        <v>14</v>
      </c>
      <c r="F27" s="118" t="s">
        <v>36</v>
      </c>
      <c r="G27" s="104"/>
      <c r="H27" s="118">
        <v>4.713316772631833</v>
      </c>
      <c r="I27" s="104" t="s">
        <v>14</v>
      </c>
      <c r="J27" s="118">
        <v>3.9098583760714458</v>
      </c>
      <c r="K27" s="104" t="s">
        <v>14</v>
      </c>
    </row>
    <row r="28" spans="2:11" ht="15" customHeight="1" x14ac:dyDescent="0.25">
      <c r="B28" s="101"/>
      <c r="C28" s="105"/>
      <c r="D28" s="217" t="s">
        <v>62</v>
      </c>
      <c r="E28" s="223"/>
      <c r="F28" s="217" t="s">
        <v>55</v>
      </c>
      <c r="G28" s="223"/>
      <c r="H28" s="217" t="s">
        <v>55</v>
      </c>
      <c r="I28" s="223"/>
      <c r="J28" s="217" t="s">
        <v>63</v>
      </c>
      <c r="K28" s="223"/>
    </row>
    <row r="29" spans="2:11" ht="15" customHeight="1" x14ac:dyDescent="0.25">
      <c r="B29" s="98" t="s">
        <v>230</v>
      </c>
      <c r="C29" s="51" t="s">
        <v>56</v>
      </c>
      <c r="D29" s="118">
        <v>2.8563066785433597</v>
      </c>
      <c r="E29" s="104"/>
      <c r="F29" s="118">
        <v>3.9500320757516798</v>
      </c>
      <c r="G29" s="104"/>
      <c r="H29" s="118">
        <v>4.3619083323256858</v>
      </c>
      <c r="I29" s="104"/>
      <c r="J29" s="118">
        <v>4.009718089576773</v>
      </c>
      <c r="K29" s="104"/>
    </row>
    <row r="30" spans="2:11" ht="15" customHeight="1" x14ac:dyDescent="0.25">
      <c r="B30" s="98"/>
      <c r="C30" s="51" t="s">
        <v>57</v>
      </c>
      <c r="D30" s="118">
        <v>3.8376738021389034</v>
      </c>
      <c r="E30" s="104" t="s">
        <v>14</v>
      </c>
      <c r="F30" s="118">
        <v>4.9656807554354527</v>
      </c>
      <c r="G30" s="104" t="s">
        <v>14</v>
      </c>
      <c r="H30" s="118">
        <v>4.9808003872754583</v>
      </c>
      <c r="I30" s="104"/>
      <c r="J30" s="118">
        <v>4.5354747460451215</v>
      </c>
      <c r="K30" s="104"/>
    </row>
    <row r="31" spans="2:11" ht="15" customHeight="1" x14ac:dyDescent="0.25">
      <c r="B31" s="98"/>
      <c r="C31" s="51" t="s">
        <v>264</v>
      </c>
      <c r="D31" s="118">
        <v>2.6408736392268728</v>
      </c>
      <c r="E31" s="104" t="s">
        <v>14</v>
      </c>
      <c r="F31" s="118">
        <v>5.0392849999867559</v>
      </c>
      <c r="G31" s="104" t="s">
        <v>14</v>
      </c>
      <c r="H31" s="118">
        <v>4.4867706688620759</v>
      </c>
      <c r="I31" s="104"/>
      <c r="J31" s="118">
        <v>4.2450658258448524</v>
      </c>
      <c r="K31" s="104"/>
    </row>
    <row r="32" spans="2:11" ht="15" customHeight="1" x14ac:dyDescent="0.25">
      <c r="B32" s="98"/>
      <c r="C32" s="51" t="s">
        <v>265</v>
      </c>
      <c r="D32" s="118">
        <v>7.5392101567276679</v>
      </c>
      <c r="E32" s="104" t="s">
        <v>14</v>
      </c>
      <c r="F32" s="118" t="s">
        <v>36</v>
      </c>
      <c r="G32" s="104"/>
      <c r="H32" s="118">
        <v>6.2659951356299368</v>
      </c>
      <c r="I32" s="104" t="s">
        <v>14</v>
      </c>
      <c r="J32" s="118">
        <v>5.197858482103622</v>
      </c>
      <c r="K32" s="104" t="s">
        <v>14</v>
      </c>
    </row>
    <row r="33" spans="1:11" ht="15" customHeight="1" x14ac:dyDescent="0.25">
      <c r="B33" s="101"/>
      <c r="C33" s="105"/>
      <c r="D33" s="217" t="s">
        <v>62</v>
      </c>
      <c r="E33" s="223"/>
      <c r="F33" s="217" t="s">
        <v>62</v>
      </c>
      <c r="G33" s="223"/>
      <c r="H33" s="217" t="s">
        <v>62</v>
      </c>
      <c r="I33" s="223"/>
      <c r="J33" s="217" t="s">
        <v>62</v>
      </c>
      <c r="K33" s="223"/>
    </row>
    <row r="34" spans="1:11" ht="15" customHeight="1" x14ac:dyDescent="0.25">
      <c r="B34" s="216" t="s">
        <v>232</v>
      </c>
      <c r="C34" s="51" t="s">
        <v>56</v>
      </c>
      <c r="D34" s="118">
        <v>10.827608420204733</v>
      </c>
      <c r="E34" s="104"/>
      <c r="F34" s="118">
        <v>13.711278375834873</v>
      </c>
      <c r="G34" s="104"/>
      <c r="H34" s="118">
        <v>15.30972694685207</v>
      </c>
      <c r="I34" s="104"/>
      <c r="J34" s="118">
        <v>14.073585322812821</v>
      </c>
      <c r="K34" s="104"/>
    </row>
    <row r="35" spans="1:11" ht="15" customHeight="1" x14ac:dyDescent="0.25">
      <c r="B35" s="216"/>
      <c r="C35" s="51" t="s">
        <v>57</v>
      </c>
      <c r="D35" s="118">
        <v>10.244775639352738</v>
      </c>
      <c r="E35" s="104"/>
      <c r="F35" s="118">
        <v>12.635170044718794</v>
      </c>
      <c r="G35" s="104"/>
      <c r="H35" s="118">
        <v>12.990220174746256</v>
      </c>
      <c r="I35" s="104"/>
      <c r="J35" s="118">
        <v>11.828784726776714</v>
      </c>
      <c r="K35" s="104"/>
    </row>
    <row r="36" spans="1:11" ht="15" customHeight="1" x14ac:dyDescent="0.25">
      <c r="B36" s="216"/>
      <c r="C36" s="51" t="s">
        <v>264</v>
      </c>
      <c r="D36" s="118">
        <v>9.68957487410478</v>
      </c>
      <c r="E36" s="104"/>
      <c r="F36" s="118">
        <v>12.715170303623728</v>
      </c>
      <c r="G36" s="104"/>
      <c r="H36" s="118">
        <v>13.372312255749117</v>
      </c>
      <c r="I36" s="104"/>
      <c r="J36" s="118">
        <v>12.651938322446915</v>
      </c>
      <c r="K36" s="104"/>
    </row>
    <row r="37" spans="1:11" ht="15" customHeight="1" x14ac:dyDescent="0.25">
      <c r="B37" s="98"/>
      <c r="C37" s="51" t="s">
        <v>265</v>
      </c>
      <c r="D37" s="118">
        <v>11.961934343325899</v>
      </c>
      <c r="E37" s="104" t="s">
        <v>14</v>
      </c>
      <c r="F37" s="118">
        <v>12.434621050633377</v>
      </c>
      <c r="G37" s="104" t="s">
        <v>14</v>
      </c>
      <c r="H37" s="118">
        <v>11.996225850943608</v>
      </c>
      <c r="I37" s="104" t="s">
        <v>14</v>
      </c>
      <c r="J37" s="118">
        <v>9.9512819500919214</v>
      </c>
      <c r="K37" s="104" t="s">
        <v>14</v>
      </c>
    </row>
    <row r="38" spans="1:11" ht="15" customHeight="1" x14ac:dyDescent="0.25">
      <c r="B38" s="101"/>
      <c r="C38" s="105"/>
      <c r="D38" s="217" t="s">
        <v>62</v>
      </c>
      <c r="E38" s="223"/>
      <c r="F38" s="217" t="s">
        <v>62</v>
      </c>
      <c r="G38" s="223"/>
      <c r="H38" s="217" t="s">
        <v>62</v>
      </c>
      <c r="I38" s="223"/>
      <c r="J38" s="217" t="s">
        <v>62</v>
      </c>
      <c r="K38" s="223"/>
    </row>
    <row r="39" spans="1:11" ht="15" customHeight="1" x14ac:dyDescent="0.25">
      <c r="B39" s="216" t="s">
        <v>233</v>
      </c>
      <c r="C39" s="51" t="s">
        <v>56</v>
      </c>
      <c r="D39" s="118">
        <v>11.145716376263438</v>
      </c>
      <c r="E39" s="104"/>
      <c r="F39" s="118">
        <v>14.742394574444038</v>
      </c>
      <c r="G39" s="104"/>
      <c r="H39" s="118">
        <v>16.074303848304368</v>
      </c>
      <c r="I39" s="104"/>
      <c r="J39" s="118">
        <v>14.776428573760107</v>
      </c>
      <c r="K39" s="104"/>
    </row>
    <row r="40" spans="1:11" ht="15" customHeight="1" x14ac:dyDescent="0.25">
      <c r="B40" s="216"/>
      <c r="C40" s="51" t="s">
        <v>57</v>
      </c>
      <c r="D40" s="118">
        <v>10.244775639352738</v>
      </c>
      <c r="E40" s="104"/>
      <c r="F40" s="118">
        <v>13.61537049160134</v>
      </c>
      <c r="G40" s="104"/>
      <c r="H40" s="118">
        <v>13.479997939562892</v>
      </c>
      <c r="I40" s="104"/>
      <c r="J40" s="118">
        <v>12.274772220910242</v>
      </c>
      <c r="K40" s="104"/>
    </row>
    <row r="41" spans="1:11" ht="15" customHeight="1" x14ac:dyDescent="0.25">
      <c r="B41" s="16"/>
      <c r="C41" s="51" t="s">
        <v>264</v>
      </c>
      <c r="D41" s="118">
        <v>9.68957487410478</v>
      </c>
      <c r="E41" s="104"/>
      <c r="F41" s="118">
        <v>13.472648301759552</v>
      </c>
      <c r="G41" s="104"/>
      <c r="H41" s="118">
        <v>13.824226678146504</v>
      </c>
      <c r="I41" s="104"/>
      <c r="J41" s="118">
        <v>13.079507862392246</v>
      </c>
      <c r="K41" s="104"/>
    </row>
    <row r="42" spans="1:11" ht="15" customHeight="1" x14ac:dyDescent="0.25">
      <c r="B42" s="16"/>
      <c r="C42" s="51" t="s">
        <v>265</v>
      </c>
      <c r="D42" s="118">
        <v>11.961934343325899</v>
      </c>
      <c r="E42" s="104" t="s">
        <v>14</v>
      </c>
      <c r="F42" s="118">
        <v>13.973154228782175</v>
      </c>
      <c r="G42" s="104" t="s">
        <v>14</v>
      </c>
      <c r="H42" s="118">
        <v>12.584503295068286</v>
      </c>
      <c r="I42" s="104"/>
      <c r="J42" s="118">
        <v>10.439278323626656</v>
      </c>
      <c r="K42" s="104"/>
    </row>
    <row r="43" spans="1:11" ht="15.75" customHeight="1" thickBot="1" x14ac:dyDescent="0.3">
      <c r="B43" s="107"/>
      <c r="C43" s="55"/>
      <c r="D43" s="221" t="s">
        <v>62</v>
      </c>
      <c r="E43" s="226"/>
      <c r="F43" s="221" t="s">
        <v>62</v>
      </c>
      <c r="G43" s="226"/>
      <c r="H43" s="221" t="s">
        <v>62</v>
      </c>
      <c r="I43" s="226"/>
      <c r="J43" s="221" t="s">
        <v>62</v>
      </c>
      <c r="K43" s="226"/>
    </row>
    <row r="45" spans="1:11" ht="15" customHeight="1" x14ac:dyDescent="0.25">
      <c r="B45" s="11" t="s">
        <v>236</v>
      </c>
    </row>
    <row r="46" spans="1:11" ht="36" customHeight="1" x14ac:dyDescent="0.25">
      <c r="A46" s="112"/>
      <c r="B46" s="206" t="s">
        <v>207</v>
      </c>
      <c r="C46" s="206"/>
      <c r="D46" s="206"/>
      <c r="E46" s="206"/>
      <c r="F46" s="206"/>
      <c r="G46" s="206"/>
      <c r="H46" s="206"/>
      <c r="I46" s="206"/>
      <c r="J46" s="206"/>
      <c r="K46" s="206"/>
    </row>
    <row r="47" spans="1:11" s="112" customFormat="1" ht="24" customHeight="1" x14ac:dyDescent="0.25">
      <c r="B47" s="206" t="s">
        <v>65</v>
      </c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11" s="112" customFormat="1" ht="12" customHeight="1" x14ac:dyDescent="0.25">
      <c r="B48" s="11" t="s">
        <v>66</v>
      </c>
      <c r="E48" s="113"/>
      <c r="G48" s="113"/>
      <c r="I48" s="113"/>
      <c r="K48" s="113"/>
    </row>
    <row r="49" spans="2:11" s="112" customFormat="1" ht="12" customHeight="1" x14ac:dyDescent="0.25">
      <c r="B49" s="11" t="s">
        <v>225</v>
      </c>
      <c r="E49" s="113"/>
      <c r="G49" s="113"/>
      <c r="I49" s="113"/>
      <c r="K49" s="113"/>
    </row>
    <row r="50" spans="2:11" s="112" customFormat="1" ht="12" customHeight="1" x14ac:dyDescent="0.25">
      <c r="B50" s="11" t="s">
        <v>206</v>
      </c>
      <c r="E50" s="113"/>
      <c r="G50" s="113"/>
      <c r="I50" s="113"/>
      <c r="K50" s="113"/>
    </row>
  </sheetData>
  <mergeCells count="41">
    <mergeCell ref="D43:E43"/>
    <mergeCell ref="F43:G43"/>
    <mergeCell ref="H43:I43"/>
    <mergeCell ref="J43:K43"/>
    <mergeCell ref="D33:E33"/>
    <mergeCell ref="F33:G33"/>
    <mergeCell ref="H33:I33"/>
    <mergeCell ref="J33:K33"/>
    <mergeCell ref="D38:E38"/>
    <mergeCell ref="F38:G38"/>
    <mergeCell ref="H38:I38"/>
    <mergeCell ref="J38:K38"/>
    <mergeCell ref="F23:G23"/>
    <mergeCell ref="H23:I23"/>
    <mergeCell ref="J23:K23"/>
    <mergeCell ref="D28:E28"/>
    <mergeCell ref="F28:G28"/>
    <mergeCell ref="H28:I28"/>
    <mergeCell ref="J28:K28"/>
    <mergeCell ref="D23:E23"/>
    <mergeCell ref="J13:K13"/>
    <mergeCell ref="D18:E18"/>
    <mergeCell ref="F18:G18"/>
    <mergeCell ref="H18:I18"/>
    <mergeCell ref="J18:K18"/>
    <mergeCell ref="B46:K46"/>
    <mergeCell ref="J3:K3"/>
    <mergeCell ref="B47:K47"/>
    <mergeCell ref="B34:B36"/>
    <mergeCell ref="B39:B40"/>
    <mergeCell ref="F8:G8"/>
    <mergeCell ref="H8:I8"/>
    <mergeCell ref="J8:K8"/>
    <mergeCell ref="D3:E3"/>
    <mergeCell ref="F3:G3"/>
    <mergeCell ref="H3:I3"/>
    <mergeCell ref="B14:B15"/>
    <mergeCell ref="D13:E13"/>
    <mergeCell ref="F13:G13"/>
    <mergeCell ref="H13:I13"/>
    <mergeCell ref="D8:E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62C4-E7F5-4B2A-8DBA-F291ED01E620}">
  <dimension ref="A1:K49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2.7109375" style="51" customWidth="1"/>
    <col min="4" max="4" width="6.7109375" style="51" customWidth="1"/>
    <col min="5" max="5" width="3.7109375" style="102" customWidth="1"/>
    <col min="6" max="6" width="6.7109375" style="51" customWidth="1"/>
    <col min="7" max="7" width="3.7109375" style="102" customWidth="1"/>
    <col min="8" max="8" width="6.7109375" style="51" customWidth="1"/>
    <col min="9" max="9" width="3.7109375" style="102" customWidth="1"/>
    <col min="10" max="10" width="6.7109375" style="51" customWidth="1"/>
    <col min="11" max="11" width="3.7109375" style="102" customWidth="1"/>
    <col min="12" max="16384" width="11.42578125" style="51"/>
  </cols>
  <sheetData>
    <row r="1" spans="2:11" ht="15.75" customHeight="1" x14ac:dyDescent="0.25">
      <c r="B1" s="100" t="s">
        <v>235</v>
      </c>
    </row>
    <row r="2" spans="2:11" ht="15.75" customHeight="1" thickBot="1" x14ac:dyDescent="0.3"/>
    <row r="3" spans="2:11" ht="28.5" customHeight="1" thickBot="1" x14ac:dyDescent="0.3">
      <c r="B3" s="50"/>
      <c r="C3" s="50"/>
      <c r="D3" s="215" t="s">
        <v>76</v>
      </c>
      <c r="E3" s="209"/>
      <c r="F3" s="224" t="s">
        <v>77</v>
      </c>
      <c r="G3" s="225"/>
      <c r="H3" s="215" t="s">
        <v>78</v>
      </c>
      <c r="I3" s="209"/>
      <c r="J3" s="215" t="s">
        <v>256</v>
      </c>
      <c r="K3" s="209"/>
    </row>
    <row r="4" spans="2:11" x14ac:dyDescent="0.25">
      <c r="B4" s="98" t="s">
        <v>59</v>
      </c>
      <c r="C4" s="51" t="s">
        <v>7</v>
      </c>
      <c r="D4" s="118">
        <v>0.8112741960665617</v>
      </c>
      <c r="E4" s="104"/>
      <c r="F4" s="118">
        <v>4.267703206593997</v>
      </c>
      <c r="G4" s="104"/>
      <c r="H4" s="118">
        <v>3.2743741818729677</v>
      </c>
      <c r="I4" s="104"/>
      <c r="J4" s="118">
        <v>2.9814091419121245</v>
      </c>
      <c r="K4" s="104"/>
    </row>
    <row r="5" spans="2:11" x14ac:dyDescent="0.25">
      <c r="B5" s="98"/>
      <c r="C5" s="51" t="s">
        <v>8</v>
      </c>
      <c r="D5" s="118">
        <v>1.1038557966683076</v>
      </c>
      <c r="E5" s="104" t="s">
        <v>14</v>
      </c>
      <c r="F5" s="118">
        <v>2.4228309609678162</v>
      </c>
      <c r="G5" s="104"/>
      <c r="H5" s="118">
        <v>2.1165404143705766</v>
      </c>
      <c r="I5" s="104"/>
      <c r="J5" s="118">
        <v>2.014234726588211</v>
      </c>
      <c r="K5" s="104"/>
    </row>
    <row r="6" spans="2:11" x14ac:dyDescent="0.25">
      <c r="B6" s="98"/>
      <c r="C6" s="51" t="s">
        <v>9</v>
      </c>
      <c r="D6" s="118">
        <v>1.1751167545860739</v>
      </c>
      <c r="E6" s="104" t="s">
        <v>14</v>
      </c>
      <c r="F6" s="118">
        <v>5.3522301037937918</v>
      </c>
      <c r="G6" s="104"/>
      <c r="H6" s="118">
        <v>3.7313655868250359</v>
      </c>
      <c r="I6" s="104"/>
      <c r="J6" s="118">
        <v>3.5820041276214512</v>
      </c>
      <c r="K6" s="104"/>
    </row>
    <row r="7" spans="2:11" x14ac:dyDescent="0.25">
      <c r="B7" s="98"/>
      <c r="C7" s="51" t="s">
        <v>10</v>
      </c>
      <c r="D7" s="118" t="s">
        <v>36</v>
      </c>
      <c r="E7" s="104"/>
      <c r="F7" s="118">
        <v>4.805614843556393</v>
      </c>
      <c r="G7" s="104" t="s">
        <v>14</v>
      </c>
      <c r="H7" s="118">
        <v>3.6454810348588</v>
      </c>
      <c r="I7" s="104" t="s">
        <v>14</v>
      </c>
      <c r="J7" s="118">
        <v>3.3988540219569972</v>
      </c>
      <c r="K7" s="104" t="s">
        <v>14</v>
      </c>
    </row>
    <row r="8" spans="2:11" x14ac:dyDescent="0.25">
      <c r="B8" s="101"/>
      <c r="C8" s="105"/>
      <c r="D8" s="128" t="s">
        <v>62</v>
      </c>
      <c r="E8" s="111"/>
      <c r="F8" s="217" t="s">
        <v>62</v>
      </c>
      <c r="G8" s="218"/>
      <c r="H8" s="217" t="s">
        <v>62</v>
      </c>
      <c r="I8" s="218"/>
      <c r="J8" s="217" t="s">
        <v>62</v>
      </c>
      <c r="K8" s="223"/>
    </row>
    <row r="9" spans="2:11" x14ac:dyDescent="0.25">
      <c r="B9" s="98" t="s">
        <v>60</v>
      </c>
      <c r="C9" s="51" t="s">
        <v>7</v>
      </c>
      <c r="D9" s="118">
        <v>1.3328080789546322</v>
      </c>
      <c r="E9" s="104"/>
      <c r="F9" s="118">
        <v>4.0436229327853752</v>
      </c>
      <c r="G9" s="104"/>
      <c r="H9" s="118">
        <v>3.4430770536585933</v>
      </c>
      <c r="I9" s="104"/>
      <c r="J9" s="118">
        <v>3.1350178183404216</v>
      </c>
      <c r="K9" s="104"/>
    </row>
    <row r="10" spans="2:11" x14ac:dyDescent="0.25">
      <c r="B10" s="98"/>
      <c r="C10" s="51" t="s">
        <v>8</v>
      </c>
      <c r="D10" s="118">
        <v>1.3233184499175759</v>
      </c>
      <c r="E10" s="104" t="s">
        <v>14</v>
      </c>
      <c r="F10" s="118">
        <v>3.4568958589847179</v>
      </c>
      <c r="G10" s="104"/>
      <c r="H10" s="118">
        <v>3.0485783114647025</v>
      </c>
      <c r="I10" s="104"/>
      <c r="J10" s="118">
        <v>2.901221379938522</v>
      </c>
      <c r="K10" s="104"/>
    </row>
    <row r="11" spans="2:11" x14ac:dyDescent="0.25">
      <c r="B11" s="98"/>
      <c r="C11" s="51" t="s">
        <v>9</v>
      </c>
      <c r="D11" s="118">
        <v>1.6159599949368928</v>
      </c>
      <c r="E11" s="104" t="s">
        <v>14</v>
      </c>
      <c r="F11" s="118">
        <v>4.6529440102637656</v>
      </c>
      <c r="G11" s="104"/>
      <c r="H11" s="118">
        <v>3.557782759130153</v>
      </c>
      <c r="I11" s="104"/>
      <c r="J11" s="118">
        <v>3.4153695830239772</v>
      </c>
      <c r="K11" s="104"/>
    </row>
    <row r="12" spans="2:11" x14ac:dyDescent="0.25">
      <c r="B12" s="98"/>
      <c r="C12" s="51" t="s">
        <v>10</v>
      </c>
      <c r="D12" s="118" t="s">
        <v>36</v>
      </c>
      <c r="E12" s="104"/>
      <c r="F12" s="118">
        <v>5.1694384474198039</v>
      </c>
      <c r="G12" s="104" t="s">
        <v>14</v>
      </c>
      <c r="H12" s="118">
        <v>4.2253299447280854</v>
      </c>
      <c r="I12" s="104" t="s">
        <v>14</v>
      </c>
      <c r="J12" s="118">
        <v>3.9394745273419436</v>
      </c>
      <c r="K12" s="104" t="s">
        <v>14</v>
      </c>
    </row>
    <row r="13" spans="2:11" ht="15" customHeight="1" x14ac:dyDescent="0.25">
      <c r="B13" s="106"/>
      <c r="C13" s="105"/>
      <c r="D13" s="217" t="s">
        <v>62</v>
      </c>
      <c r="E13" s="218"/>
      <c r="F13" s="217" t="s">
        <v>62</v>
      </c>
      <c r="G13" s="218"/>
      <c r="H13" s="217" t="s">
        <v>62</v>
      </c>
      <c r="I13" s="218"/>
      <c r="J13" s="217" t="s">
        <v>62</v>
      </c>
      <c r="K13" s="223"/>
    </row>
    <row r="14" spans="2:11" x14ac:dyDescent="0.25">
      <c r="B14" s="216" t="s">
        <v>61</v>
      </c>
      <c r="C14" s="51" t="s">
        <v>7</v>
      </c>
      <c r="D14" s="118">
        <v>1.8607604964374698</v>
      </c>
      <c r="E14" s="104"/>
      <c r="F14" s="118">
        <v>6.5141230744710619</v>
      </c>
      <c r="G14" s="104"/>
      <c r="H14" s="118">
        <v>5.38771714532382</v>
      </c>
      <c r="I14" s="104"/>
      <c r="J14" s="118">
        <v>4.9056669332510356</v>
      </c>
      <c r="K14" s="104"/>
    </row>
    <row r="15" spans="2:11" x14ac:dyDescent="0.25">
      <c r="B15" s="216"/>
      <c r="C15" s="51" t="s">
        <v>8</v>
      </c>
      <c r="D15" s="118">
        <v>2.2159247852657726</v>
      </c>
      <c r="E15" s="104" t="s">
        <v>14</v>
      </c>
      <c r="F15" s="118">
        <v>4.9399450167563881</v>
      </c>
      <c r="G15" s="104"/>
      <c r="H15" s="118">
        <v>4.4292604046533048</v>
      </c>
      <c r="I15" s="104"/>
      <c r="J15" s="118">
        <v>4.2151664383918526</v>
      </c>
      <c r="K15" s="104"/>
    </row>
    <row r="16" spans="2:11" x14ac:dyDescent="0.25">
      <c r="B16" s="98"/>
      <c r="C16" s="51" t="s">
        <v>9</v>
      </c>
      <c r="D16" s="118">
        <v>2.4086232183355487</v>
      </c>
      <c r="E16" s="104" t="s">
        <v>14</v>
      </c>
      <c r="F16" s="118">
        <v>7.2827843439218718</v>
      </c>
      <c r="G16" s="104"/>
      <c r="H16" s="118">
        <v>5.4815856654321218</v>
      </c>
      <c r="I16" s="104"/>
      <c r="J16" s="118">
        <v>5.2621652911248562</v>
      </c>
      <c r="K16" s="104"/>
    </row>
    <row r="17" spans="2:11" x14ac:dyDescent="0.25">
      <c r="B17" s="98"/>
      <c r="C17" s="51" t="s">
        <v>10</v>
      </c>
      <c r="D17" s="118">
        <v>2.6430658921462125</v>
      </c>
      <c r="E17" s="104" t="s">
        <v>14</v>
      </c>
      <c r="F17" s="118">
        <v>6.7603619197439775</v>
      </c>
      <c r="G17" s="104" t="s">
        <v>14</v>
      </c>
      <c r="H17" s="118">
        <v>5.8078222886796587</v>
      </c>
      <c r="I17" s="104" t="s">
        <v>14</v>
      </c>
      <c r="J17" s="118">
        <v>5.4149068273660452</v>
      </c>
      <c r="K17" s="104" t="s">
        <v>14</v>
      </c>
    </row>
    <row r="18" spans="2:11" ht="15" customHeight="1" x14ac:dyDescent="0.25">
      <c r="B18" s="101"/>
      <c r="C18" s="105"/>
      <c r="D18" s="217" t="s">
        <v>62</v>
      </c>
      <c r="E18" s="218"/>
      <c r="F18" s="217" t="s">
        <v>62</v>
      </c>
      <c r="G18" s="218"/>
      <c r="H18" s="217" t="s">
        <v>62</v>
      </c>
      <c r="I18" s="218"/>
      <c r="J18" s="217" t="s">
        <v>62</v>
      </c>
      <c r="K18" s="223"/>
    </row>
    <row r="19" spans="2:11" x14ac:dyDescent="0.25">
      <c r="B19" s="98" t="s">
        <v>228</v>
      </c>
      <c r="C19" s="51" t="s">
        <v>7</v>
      </c>
      <c r="D19" s="118">
        <v>5.884281342827876</v>
      </c>
      <c r="E19" s="104"/>
      <c r="F19" s="118">
        <v>10.895007818247198</v>
      </c>
      <c r="G19" s="104"/>
      <c r="H19" s="118">
        <v>10.676253928776168</v>
      </c>
      <c r="I19" s="104"/>
      <c r="J19" s="118">
        <v>9.7210273770303601</v>
      </c>
      <c r="K19" s="104"/>
    </row>
    <row r="20" spans="2:11" x14ac:dyDescent="0.25">
      <c r="B20" s="98"/>
      <c r="C20" s="51" t="s">
        <v>8</v>
      </c>
      <c r="D20" s="118">
        <v>7.7650671428644946</v>
      </c>
      <c r="E20" s="104"/>
      <c r="F20" s="118">
        <v>9.3632005640423763</v>
      </c>
      <c r="G20" s="104"/>
      <c r="H20" s="118">
        <v>10.395682916861679</v>
      </c>
      <c r="I20" s="104"/>
      <c r="J20" s="118">
        <v>9.8931942879860522</v>
      </c>
      <c r="K20" s="104"/>
    </row>
    <row r="21" spans="2:11" x14ac:dyDescent="0.25">
      <c r="B21" s="98"/>
      <c r="C21" s="51" t="s">
        <v>9</v>
      </c>
      <c r="D21" s="118">
        <v>9.1143724901793277</v>
      </c>
      <c r="E21" s="104"/>
      <c r="F21" s="118">
        <v>12.123431815552443</v>
      </c>
      <c r="G21" s="104"/>
      <c r="H21" s="118">
        <v>12.305653208595954</v>
      </c>
      <c r="I21" s="104"/>
      <c r="J21" s="118">
        <v>11.813074747193278</v>
      </c>
      <c r="K21" s="104"/>
    </row>
    <row r="22" spans="2:11" x14ac:dyDescent="0.25">
      <c r="B22" s="98"/>
      <c r="C22" s="51" t="s">
        <v>10</v>
      </c>
      <c r="D22" s="118">
        <v>12.182542450904061</v>
      </c>
      <c r="E22" s="104"/>
      <c r="F22" s="118">
        <v>11.353602771544484</v>
      </c>
      <c r="G22" s="104"/>
      <c r="H22" s="118">
        <v>13.132074970647306</v>
      </c>
      <c r="I22" s="104"/>
      <c r="J22" s="118">
        <v>12.243653280273948</v>
      </c>
      <c r="K22" s="104"/>
    </row>
    <row r="23" spans="2:11" ht="15" customHeight="1" x14ac:dyDescent="0.25">
      <c r="B23" s="101"/>
      <c r="C23" s="105"/>
      <c r="D23" s="217" t="s">
        <v>37</v>
      </c>
      <c r="E23" s="218"/>
      <c r="F23" s="217" t="s">
        <v>62</v>
      </c>
      <c r="G23" s="218"/>
      <c r="H23" s="217" t="s">
        <v>62</v>
      </c>
      <c r="I23" s="218"/>
      <c r="J23" s="217" t="s">
        <v>62</v>
      </c>
      <c r="K23" s="223"/>
    </row>
    <row r="24" spans="2:11" x14ac:dyDescent="0.25">
      <c r="B24" s="98" t="s">
        <v>229</v>
      </c>
      <c r="C24" s="51" t="s">
        <v>7</v>
      </c>
      <c r="D24" s="118">
        <v>6.8641940371005647</v>
      </c>
      <c r="E24" s="104"/>
      <c r="F24" s="118">
        <v>9.66850276775744</v>
      </c>
      <c r="G24" s="104"/>
      <c r="H24" s="118">
        <v>10.621751642671576</v>
      </c>
      <c r="I24" s="104"/>
      <c r="J24" s="118">
        <v>9.6714015233490951</v>
      </c>
      <c r="K24" s="104"/>
    </row>
    <row r="25" spans="2:11" x14ac:dyDescent="0.25">
      <c r="B25" s="98"/>
      <c r="C25" s="51" t="s">
        <v>8</v>
      </c>
      <c r="D25" s="118">
        <v>8.7000676921440299</v>
      </c>
      <c r="E25" s="104"/>
      <c r="F25" s="118">
        <v>6.7268364277452717</v>
      </c>
      <c r="G25" s="104"/>
      <c r="H25" s="118">
        <v>9.432460896951639</v>
      </c>
      <c r="I25" s="104"/>
      <c r="J25" s="118">
        <v>8.976530836277659</v>
      </c>
      <c r="K25" s="104"/>
    </row>
    <row r="26" spans="2:11" x14ac:dyDescent="0.25">
      <c r="B26" s="98"/>
      <c r="C26" s="51" t="s">
        <v>9</v>
      </c>
      <c r="D26" s="118">
        <v>8.1241921125838044</v>
      </c>
      <c r="E26" s="104"/>
      <c r="F26" s="118">
        <v>7.151210977831127</v>
      </c>
      <c r="G26" s="104"/>
      <c r="H26" s="118">
        <v>8.7187838005385156</v>
      </c>
      <c r="I26" s="104"/>
      <c r="J26" s="118">
        <v>8.369782814002356</v>
      </c>
      <c r="K26" s="104"/>
    </row>
    <row r="27" spans="2:11" x14ac:dyDescent="0.25">
      <c r="B27" s="98"/>
      <c r="C27" s="51" t="s">
        <v>10</v>
      </c>
      <c r="D27" s="118">
        <v>8.5998994583397117</v>
      </c>
      <c r="E27" s="104" t="s">
        <v>14</v>
      </c>
      <c r="F27" s="118">
        <v>7.3556410661222529</v>
      </c>
      <c r="G27" s="104" t="s">
        <v>14</v>
      </c>
      <c r="H27" s="118">
        <v>9.5016059613883606</v>
      </c>
      <c r="I27" s="104"/>
      <c r="J27" s="118">
        <v>8.8587956782955182</v>
      </c>
      <c r="K27" s="104"/>
    </row>
    <row r="28" spans="2:11" ht="15" customHeight="1" x14ac:dyDescent="0.25">
      <c r="B28" s="101"/>
      <c r="C28" s="105"/>
      <c r="D28" s="217" t="s">
        <v>62</v>
      </c>
      <c r="E28" s="218"/>
      <c r="F28" s="217" t="s">
        <v>55</v>
      </c>
      <c r="G28" s="218"/>
      <c r="H28" s="217" t="s">
        <v>62</v>
      </c>
      <c r="I28" s="218"/>
      <c r="J28" s="217" t="s">
        <v>62</v>
      </c>
      <c r="K28" s="223"/>
    </row>
    <row r="29" spans="2:11" x14ac:dyDescent="0.25">
      <c r="B29" s="98" t="s">
        <v>230</v>
      </c>
      <c r="C29" s="51" t="s">
        <v>7</v>
      </c>
      <c r="D29" s="118">
        <v>2.4126381098888521</v>
      </c>
      <c r="E29" s="104"/>
      <c r="F29" s="118">
        <v>3.7332401098563568</v>
      </c>
      <c r="G29" s="104"/>
      <c r="H29" s="118">
        <v>3.9456143656780935</v>
      </c>
      <c r="I29" s="104"/>
      <c r="J29" s="118">
        <v>3.5925920761944403</v>
      </c>
      <c r="K29" s="104"/>
    </row>
    <row r="30" spans="2:11" x14ac:dyDescent="0.25">
      <c r="B30" s="98"/>
      <c r="C30" s="51" t="s">
        <v>8</v>
      </c>
      <c r="D30" s="118">
        <v>5.1312513641053537</v>
      </c>
      <c r="E30" s="104"/>
      <c r="F30" s="118">
        <v>3.8967833880601161</v>
      </c>
      <c r="G30" s="104"/>
      <c r="H30" s="118">
        <v>5.7137793755753261</v>
      </c>
      <c r="I30" s="104"/>
      <c r="J30" s="118">
        <v>5.4375965420768386</v>
      </c>
      <c r="K30" s="104"/>
    </row>
    <row r="31" spans="2:11" x14ac:dyDescent="0.25">
      <c r="B31" s="98"/>
      <c r="C31" s="51" t="s">
        <v>9</v>
      </c>
      <c r="D31" s="118">
        <v>4.3216068910514895</v>
      </c>
      <c r="E31" s="104"/>
      <c r="F31" s="118">
        <v>5.7592207375224511</v>
      </c>
      <c r="G31" s="104"/>
      <c r="H31" s="118">
        <v>5.8990229221375055</v>
      </c>
      <c r="I31" s="104"/>
      <c r="J31" s="118">
        <v>5.6628931055800349</v>
      </c>
      <c r="K31" s="104"/>
    </row>
    <row r="32" spans="2:11" x14ac:dyDescent="0.25">
      <c r="B32" s="98"/>
      <c r="C32" s="51" t="s">
        <v>10</v>
      </c>
      <c r="D32" s="118">
        <v>6.8420162427636644</v>
      </c>
      <c r="E32" s="104" t="s">
        <v>14</v>
      </c>
      <c r="F32" s="118">
        <v>5.4314212774868409</v>
      </c>
      <c r="G32" s="104" t="s">
        <v>14</v>
      </c>
      <c r="H32" s="118">
        <v>6.9926744942403642</v>
      </c>
      <c r="I32" s="104"/>
      <c r="J32" s="118">
        <v>6.5196004592314507</v>
      </c>
      <c r="K32" s="104"/>
    </row>
    <row r="33" spans="1:11" ht="15" customHeight="1" x14ac:dyDescent="0.25">
      <c r="B33" s="101"/>
      <c r="C33" s="105"/>
      <c r="D33" s="217" t="s">
        <v>37</v>
      </c>
      <c r="E33" s="218"/>
      <c r="F33" s="217" t="s">
        <v>62</v>
      </c>
      <c r="G33" s="218"/>
      <c r="H33" s="217" t="s">
        <v>37</v>
      </c>
      <c r="I33" s="218"/>
      <c r="J33" s="217" t="s">
        <v>37</v>
      </c>
      <c r="K33" s="223"/>
    </row>
    <row r="34" spans="1:11" x14ac:dyDescent="0.25">
      <c r="B34" s="216" t="s">
        <v>232</v>
      </c>
      <c r="C34" s="51" t="s">
        <v>7</v>
      </c>
      <c r="D34" s="118">
        <v>10.03485675980742</v>
      </c>
      <c r="E34" s="104"/>
      <c r="F34" s="118">
        <v>13.898916517544697</v>
      </c>
      <c r="G34" s="104"/>
      <c r="H34" s="118">
        <v>15.109254261571891</v>
      </c>
      <c r="I34" s="104"/>
      <c r="J34" s="118">
        <v>13.757397988386899</v>
      </c>
      <c r="K34" s="104"/>
    </row>
    <row r="35" spans="1:11" x14ac:dyDescent="0.25">
      <c r="B35" s="216"/>
      <c r="C35" s="51" t="s">
        <v>8</v>
      </c>
      <c r="D35" s="118">
        <v>13.607005767335284</v>
      </c>
      <c r="E35" s="104"/>
      <c r="F35" s="118">
        <v>10.54140155592555</v>
      </c>
      <c r="G35" s="104"/>
      <c r="H35" s="118">
        <v>14.39603923567935</v>
      </c>
      <c r="I35" s="104"/>
      <c r="J35" s="118">
        <v>13.700188268058644</v>
      </c>
      <c r="K35" s="104"/>
    </row>
    <row r="36" spans="1:11" x14ac:dyDescent="0.25">
      <c r="B36" s="216"/>
      <c r="C36" s="51" t="s">
        <v>9</v>
      </c>
      <c r="D36" s="118">
        <v>13.562711616982391</v>
      </c>
      <c r="E36" s="104"/>
      <c r="F36" s="118">
        <v>14.338836650724616</v>
      </c>
      <c r="G36" s="104"/>
      <c r="H36" s="118">
        <v>15.629974222591873</v>
      </c>
      <c r="I36" s="104"/>
      <c r="J36" s="118">
        <v>15.004327739319471</v>
      </c>
      <c r="K36" s="104"/>
    </row>
    <row r="37" spans="1:11" x14ac:dyDescent="0.25">
      <c r="B37" s="98"/>
      <c r="C37" s="51" t="s">
        <v>10</v>
      </c>
      <c r="D37" s="118">
        <v>16.452620838438676</v>
      </c>
      <c r="E37" s="104"/>
      <c r="F37" s="118">
        <v>13.318707894179536</v>
      </c>
      <c r="G37" s="104"/>
      <c r="H37" s="118">
        <v>16.470385029980136</v>
      </c>
      <c r="I37" s="104"/>
      <c r="J37" s="118">
        <v>15.356117304419497</v>
      </c>
      <c r="K37" s="104"/>
    </row>
    <row r="38" spans="1:11" ht="15" customHeight="1" x14ac:dyDescent="0.25">
      <c r="B38" s="101"/>
      <c r="C38" s="105"/>
      <c r="D38" s="217" t="s">
        <v>37</v>
      </c>
      <c r="E38" s="218"/>
      <c r="F38" s="217" t="s">
        <v>62</v>
      </c>
      <c r="G38" s="218"/>
      <c r="H38" s="217" t="s">
        <v>62</v>
      </c>
      <c r="I38" s="218"/>
      <c r="J38" s="217" t="s">
        <v>62</v>
      </c>
      <c r="K38" s="223"/>
    </row>
    <row r="39" spans="1:11" x14ac:dyDescent="0.25">
      <c r="B39" s="216" t="s">
        <v>233</v>
      </c>
      <c r="C39" s="51" t="s">
        <v>7</v>
      </c>
      <c r="D39" s="118">
        <v>10.338173226071261</v>
      </c>
      <c r="E39" s="104"/>
      <c r="F39" s="118">
        <v>15.014829049634885</v>
      </c>
      <c r="G39" s="104"/>
      <c r="H39" s="118">
        <v>15.906682617012851</v>
      </c>
      <c r="I39" s="104"/>
      <c r="J39" s="118">
        <v>14.483478777226892</v>
      </c>
      <c r="K39" s="104"/>
    </row>
    <row r="40" spans="1:11" x14ac:dyDescent="0.25">
      <c r="B40" s="216"/>
      <c r="C40" s="51" t="s">
        <v>8</v>
      </c>
      <c r="D40" s="118">
        <v>13.869465220268998</v>
      </c>
      <c r="E40" s="104"/>
      <c r="F40" s="118">
        <v>11.335665183229702</v>
      </c>
      <c r="G40" s="104"/>
      <c r="H40" s="118">
        <v>15.070464634422606</v>
      </c>
      <c r="I40" s="104"/>
      <c r="J40" s="118">
        <v>14.342014452627744</v>
      </c>
      <c r="K40" s="104"/>
    </row>
    <row r="41" spans="1:11" x14ac:dyDescent="0.25">
      <c r="B41" s="16"/>
      <c r="C41" s="51" t="s">
        <v>9</v>
      </c>
      <c r="D41" s="118">
        <v>13.899955271310237</v>
      </c>
      <c r="E41" s="104"/>
      <c r="F41" s="118">
        <v>14.961013077623427</v>
      </c>
      <c r="G41" s="104"/>
      <c r="H41" s="118">
        <v>16.142151784939195</v>
      </c>
      <c r="I41" s="104"/>
      <c r="J41" s="118">
        <v>15.496003534604988</v>
      </c>
      <c r="K41" s="104"/>
    </row>
    <row r="42" spans="1:11" x14ac:dyDescent="0.25">
      <c r="B42" s="16"/>
      <c r="C42" s="51" t="s">
        <v>10</v>
      </c>
      <c r="D42" s="118">
        <v>16.824221561159654</v>
      </c>
      <c r="E42" s="104"/>
      <c r="F42" s="118">
        <v>14.328612497838346</v>
      </c>
      <c r="G42" s="104"/>
      <c r="H42" s="118">
        <v>17.146969170274772</v>
      </c>
      <c r="I42" s="104"/>
      <c r="J42" s="118">
        <v>15.9869286306734</v>
      </c>
      <c r="K42" s="104"/>
    </row>
    <row r="43" spans="1:11" ht="15.75" customHeight="1" thickBot="1" x14ac:dyDescent="0.3">
      <c r="B43" s="107"/>
      <c r="C43" s="55"/>
      <c r="D43" s="221" t="s">
        <v>37</v>
      </c>
      <c r="E43" s="222"/>
      <c r="F43" s="221" t="s">
        <v>62</v>
      </c>
      <c r="G43" s="222"/>
      <c r="H43" s="221" t="s">
        <v>62</v>
      </c>
      <c r="I43" s="222"/>
      <c r="J43" s="221" t="s">
        <v>62</v>
      </c>
      <c r="K43" s="226"/>
    </row>
    <row r="45" spans="1:11" s="112" customFormat="1" ht="12" customHeight="1" x14ac:dyDescent="0.25">
      <c r="B45" s="11" t="s">
        <v>236</v>
      </c>
      <c r="E45" s="113"/>
      <c r="G45" s="113"/>
      <c r="I45" s="113"/>
      <c r="K45" s="113"/>
    </row>
    <row r="46" spans="1:11" ht="36" customHeight="1" x14ac:dyDescent="0.25">
      <c r="A46" s="112"/>
      <c r="B46" s="206" t="s">
        <v>207</v>
      </c>
      <c r="C46" s="206"/>
      <c r="D46" s="206"/>
      <c r="E46" s="206"/>
      <c r="F46" s="206"/>
      <c r="G46" s="206"/>
      <c r="H46" s="206"/>
      <c r="I46" s="206"/>
      <c r="J46" s="206"/>
      <c r="K46" s="206"/>
    </row>
    <row r="47" spans="1:11" ht="24" customHeight="1" x14ac:dyDescent="0.25">
      <c r="A47" s="112"/>
      <c r="B47" s="206" t="s">
        <v>65</v>
      </c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11" s="112" customFormat="1" ht="12" customHeight="1" x14ac:dyDescent="0.25">
      <c r="B48" s="11" t="s">
        <v>66</v>
      </c>
      <c r="E48" s="113"/>
      <c r="G48" s="113"/>
      <c r="I48" s="113"/>
      <c r="K48" s="113"/>
    </row>
    <row r="49" spans="2:11" s="112" customFormat="1" ht="12" customHeight="1" x14ac:dyDescent="0.25">
      <c r="B49" s="11" t="s">
        <v>206</v>
      </c>
      <c r="E49" s="113"/>
      <c r="G49" s="113"/>
      <c r="I49" s="113"/>
      <c r="K49" s="113"/>
    </row>
  </sheetData>
  <mergeCells count="40">
    <mergeCell ref="D28:E28"/>
    <mergeCell ref="F28:G28"/>
    <mergeCell ref="H28:I28"/>
    <mergeCell ref="J28:K28"/>
    <mergeCell ref="D33:E33"/>
    <mergeCell ref="F33:G33"/>
    <mergeCell ref="H33:I33"/>
    <mergeCell ref="J33:K33"/>
    <mergeCell ref="D18:E18"/>
    <mergeCell ref="F18:G18"/>
    <mergeCell ref="H18:I18"/>
    <mergeCell ref="J18:K18"/>
    <mergeCell ref="D23:E23"/>
    <mergeCell ref="F23:G23"/>
    <mergeCell ref="H23:I23"/>
    <mergeCell ref="J23:K23"/>
    <mergeCell ref="B46:K46"/>
    <mergeCell ref="B47:K47"/>
    <mergeCell ref="B34:B36"/>
    <mergeCell ref="B39:B40"/>
    <mergeCell ref="D43:E43"/>
    <mergeCell ref="F43:G43"/>
    <mergeCell ref="H43:I43"/>
    <mergeCell ref="J43:K43"/>
    <mergeCell ref="D38:E38"/>
    <mergeCell ref="F38:G38"/>
    <mergeCell ref="H38:I38"/>
    <mergeCell ref="J38:K38"/>
    <mergeCell ref="D3:E3"/>
    <mergeCell ref="F3:G3"/>
    <mergeCell ref="H3:I3"/>
    <mergeCell ref="J3:K3"/>
    <mergeCell ref="B14:B15"/>
    <mergeCell ref="F8:G8"/>
    <mergeCell ref="H8:I8"/>
    <mergeCell ref="J8:K8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EEB1-9BC4-49A3-B1A2-50D83DD56596}">
  <dimension ref="B1:U5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5703125" style="51" customWidth="1"/>
    <col min="4" max="4" width="6.7109375" style="51" customWidth="1"/>
    <col min="5" max="5" width="3.7109375" style="102" customWidth="1"/>
    <col min="6" max="6" width="6.7109375" style="51" customWidth="1"/>
    <col min="7" max="7" width="3.7109375" style="102" customWidth="1"/>
    <col min="8" max="8" width="6.7109375" style="51" customWidth="1"/>
    <col min="9" max="9" width="3.7109375" style="102" customWidth="1"/>
    <col min="10" max="10" width="6.7109375" style="51" customWidth="1"/>
    <col min="11" max="11" width="3.7109375" style="102" customWidth="1"/>
    <col min="12" max="16384" width="11.42578125" style="51"/>
  </cols>
  <sheetData>
    <row r="1" spans="2:21" ht="15.75" customHeight="1" x14ac:dyDescent="0.25">
      <c r="B1" s="100" t="s">
        <v>79</v>
      </c>
    </row>
    <row r="2" spans="2:21" ht="15.75" customHeight="1" thickBot="1" x14ac:dyDescent="0.3"/>
    <row r="3" spans="2:21" ht="28.5" customHeight="1" thickBot="1" x14ac:dyDescent="0.3">
      <c r="B3" s="50"/>
      <c r="C3" s="50"/>
      <c r="D3" s="215" t="s">
        <v>76</v>
      </c>
      <c r="E3" s="209"/>
      <c r="F3" s="224" t="s">
        <v>77</v>
      </c>
      <c r="G3" s="225"/>
      <c r="H3" s="215" t="s">
        <v>78</v>
      </c>
      <c r="I3" s="209"/>
      <c r="J3" s="215" t="s">
        <v>256</v>
      </c>
      <c r="K3" s="209"/>
    </row>
    <row r="4" spans="2:21" ht="15" customHeight="1" x14ac:dyDescent="0.25">
      <c r="B4" s="98" t="s">
        <v>59</v>
      </c>
      <c r="C4" s="51" t="s">
        <v>56</v>
      </c>
      <c r="D4" s="118">
        <v>0.50896472235357315</v>
      </c>
      <c r="E4" s="104"/>
      <c r="F4" s="118">
        <v>2.0154215066408696</v>
      </c>
      <c r="G4" s="104"/>
      <c r="H4" s="118">
        <v>1.619694769869267</v>
      </c>
      <c r="I4" s="104"/>
      <c r="J4" s="118">
        <v>1.4889169885133591</v>
      </c>
      <c r="K4" s="104"/>
    </row>
    <row r="5" spans="2:21" ht="15" customHeight="1" x14ac:dyDescent="0.25">
      <c r="B5" s="98"/>
      <c r="C5" s="51" t="s">
        <v>57</v>
      </c>
      <c r="D5" s="118" t="s">
        <v>36</v>
      </c>
      <c r="E5" s="104"/>
      <c r="F5" s="118">
        <v>2.8992111047200027</v>
      </c>
      <c r="G5" s="104" t="s">
        <v>14</v>
      </c>
      <c r="H5" s="118">
        <v>2.277005565291081</v>
      </c>
      <c r="I5" s="104" t="s">
        <v>14</v>
      </c>
      <c r="J5" s="118">
        <v>2.0734220275852127</v>
      </c>
      <c r="K5" s="104" t="s">
        <v>14</v>
      </c>
    </row>
    <row r="6" spans="2:21" ht="15" customHeight="1" x14ac:dyDescent="0.25">
      <c r="B6" s="98"/>
      <c r="C6" s="51" t="s">
        <v>264</v>
      </c>
      <c r="D6" s="118" t="s">
        <v>36</v>
      </c>
      <c r="E6" s="104"/>
      <c r="F6" s="118">
        <v>1.8243425493636192</v>
      </c>
      <c r="G6" s="104" t="s">
        <v>14</v>
      </c>
      <c r="H6" s="118">
        <v>1.5100903057150605</v>
      </c>
      <c r="I6" s="104" t="s">
        <v>14</v>
      </c>
      <c r="J6" s="118">
        <v>1.4287408971487299</v>
      </c>
      <c r="K6" s="104" t="s">
        <v>14</v>
      </c>
    </row>
    <row r="7" spans="2:21" ht="15" customHeight="1" x14ac:dyDescent="0.25">
      <c r="B7" s="98"/>
      <c r="C7" s="51" t="s">
        <v>265</v>
      </c>
      <c r="D7" s="118" t="s">
        <v>36</v>
      </c>
      <c r="E7" s="104"/>
      <c r="F7" s="118">
        <v>5.5937499787372236</v>
      </c>
      <c r="G7" s="104" t="s">
        <v>14</v>
      </c>
      <c r="H7" s="118">
        <v>4.2720990329582937</v>
      </c>
      <c r="I7" s="104" t="s">
        <v>14</v>
      </c>
      <c r="J7" s="118">
        <v>3.5438530854551238</v>
      </c>
      <c r="K7" s="104" t="s">
        <v>14</v>
      </c>
    </row>
    <row r="8" spans="2:21" ht="15" customHeight="1" x14ac:dyDescent="0.25">
      <c r="B8" s="101"/>
      <c r="C8" s="105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21" ht="15" customHeight="1" x14ac:dyDescent="0.25">
      <c r="B9" s="98" t="s">
        <v>60</v>
      </c>
      <c r="C9" s="51" t="s">
        <v>56</v>
      </c>
      <c r="D9" s="118">
        <v>1.0684880735774493</v>
      </c>
      <c r="E9" s="104"/>
      <c r="F9" s="118">
        <v>1.8354269933245169</v>
      </c>
      <c r="G9" s="104"/>
      <c r="H9" s="118">
        <v>1.8943240713415392</v>
      </c>
      <c r="I9" s="104"/>
      <c r="J9" s="118">
        <v>1.7413721054355598</v>
      </c>
      <c r="K9" s="104"/>
    </row>
    <row r="10" spans="2:21" ht="15" customHeight="1" x14ac:dyDescent="0.25">
      <c r="B10" s="98"/>
      <c r="C10" s="51" t="s">
        <v>57</v>
      </c>
      <c r="D10" s="118">
        <v>2.0860513112378762</v>
      </c>
      <c r="E10" s="104" t="s">
        <v>14</v>
      </c>
      <c r="F10" s="118">
        <v>2.5216979875989538</v>
      </c>
      <c r="G10" s="104" t="s">
        <v>14</v>
      </c>
      <c r="H10" s="118">
        <v>2.8141095437588435</v>
      </c>
      <c r="I10" s="104"/>
      <c r="J10" s="118">
        <v>2.5625043719739273</v>
      </c>
      <c r="K10" s="104"/>
    </row>
    <row r="11" spans="2:21" ht="15" customHeight="1" x14ac:dyDescent="0.25">
      <c r="B11" s="98"/>
      <c r="C11" s="51" t="s">
        <v>264</v>
      </c>
      <c r="D11" s="118" t="s">
        <v>36</v>
      </c>
      <c r="E11" s="104"/>
      <c r="F11" s="118">
        <v>2.2690785855527222</v>
      </c>
      <c r="G11" s="104" t="s">
        <v>14</v>
      </c>
      <c r="H11" s="118">
        <v>2.6881590658481667</v>
      </c>
      <c r="I11" s="104" t="s">
        <v>14</v>
      </c>
      <c r="J11" s="118">
        <v>2.5433464349006298</v>
      </c>
      <c r="K11" s="104" t="s">
        <v>14</v>
      </c>
    </row>
    <row r="12" spans="2:21" ht="15" customHeight="1" x14ac:dyDescent="0.25">
      <c r="B12" s="98"/>
      <c r="C12" s="51" t="s">
        <v>265</v>
      </c>
      <c r="D12" s="118" t="s">
        <v>36</v>
      </c>
      <c r="E12" s="104"/>
      <c r="F12" s="118" t="s">
        <v>36</v>
      </c>
      <c r="G12" s="104"/>
      <c r="H12" s="118">
        <v>3.1417637044911171</v>
      </c>
      <c r="I12" s="104" t="s">
        <v>14</v>
      </c>
      <c r="J12" s="118">
        <v>2.606201052933423</v>
      </c>
      <c r="K12" s="104" t="s">
        <v>14</v>
      </c>
      <c r="U12" s="51" t="s">
        <v>14</v>
      </c>
    </row>
    <row r="13" spans="2:21" ht="15" customHeight="1" x14ac:dyDescent="0.25">
      <c r="B13" s="106"/>
      <c r="C13" s="105"/>
      <c r="D13" s="217" t="s">
        <v>62</v>
      </c>
      <c r="E13" s="223"/>
      <c r="F13" s="217" t="s">
        <v>62</v>
      </c>
      <c r="G13" s="223"/>
      <c r="H13" s="217" t="s">
        <v>62</v>
      </c>
      <c r="I13" s="223"/>
      <c r="J13" s="217" t="s">
        <v>62</v>
      </c>
      <c r="K13" s="223"/>
    </row>
    <row r="14" spans="2:21" ht="15" customHeight="1" x14ac:dyDescent="0.25">
      <c r="B14" s="216" t="s">
        <v>61</v>
      </c>
      <c r="C14" s="51" t="s">
        <v>56</v>
      </c>
      <c r="D14" s="118">
        <v>1.3935907665264604</v>
      </c>
      <c r="E14" s="104"/>
      <c r="F14" s="118">
        <v>3.1651169185633767</v>
      </c>
      <c r="G14" s="104"/>
      <c r="H14" s="118">
        <v>2.9627777838417817</v>
      </c>
      <c r="I14" s="104"/>
      <c r="J14" s="118">
        <v>2.7235564734879327</v>
      </c>
      <c r="K14" s="104"/>
    </row>
    <row r="15" spans="2:21" ht="15" customHeight="1" x14ac:dyDescent="0.25">
      <c r="B15" s="216"/>
      <c r="C15" s="51" t="s">
        <v>57</v>
      </c>
      <c r="D15" s="118">
        <v>2.2107983684046273</v>
      </c>
      <c r="E15" s="104" t="s">
        <v>14</v>
      </c>
      <c r="F15" s="118">
        <v>4.8134628342835333</v>
      </c>
      <c r="G15" s="104"/>
      <c r="H15" s="118">
        <v>4.2730872951285788</v>
      </c>
      <c r="I15" s="104"/>
      <c r="J15" s="118">
        <v>3.8910371843476379</v>
      </c>
      <c r="K15" s="104"/>
    </row>
    <row r="16" spans="2:21" ht="15" customHeight="1" x14ac:dyDescent="0.25">
      <c r="B16" s="98"/>
      <c r="C16" s="51" t="s">
        <v>264</v>
      </c>
      <c r="D16" s="118">
        <v>2.2215582976260557</v>
      </c>
      <c r="E16" s="104" t="s">
        <v>14</v>
      </c>
      <c r="F16" s="118">
        <v>3.770463913708324</v>
      </c>
      <c r="G16" s="104" t="s">
        <v>14</v>
      </c>
      <c r="H16" s="118">
        <v>3.6910101616977267</v>
      </c>
      <c r="I16" s="104" t="s">
        <v>14</v>
      </c>
      <c r="J16" s="118">
        <v>3.4921733818508116</v>
      </c>
      <c r="K16" s="104" t="s">
        <v>14</v>
      </c>
    </row>
    <row r="17" spans="2:11" ht="15" customHeight="1" x14ac:dyDescent="0.25">
      <c r="B17" s="98"/>
      <c r="C17" s="51" t="s">
        <v>265</v>
      </c>
      <c r="D17" s="118" t="s">
        <v>36</v>
      </c>
      <c r="E17" s="104"/>
      <c r="F17" s="118">
        <v>7.4281091768924536</v>
      </c>
      <c r="G17" s="104" t="s">
        <v>14</v>
      </c>
      <c r="H17" s="118">
        <v>5.7873331939888475</v>
      </c>
      <c r="I17" s="104" t="s">
        <v>14</v>
      </c>
      <c r="J17" s="118">
        <v>4.8007919380726713</v>
      </c>
      <c r="K17" s="104" t="s">
        <v>14</v>
      </c>
    </row>
    <row r="18" spans="2:11" ht="15" customHeight="1" x14ac:dyDescent="0.25">
      <c r="B18" s="101"/>
      <c r="C18" s="105"/>
      <c r="D18" s="217" t="s">
        <v>62</v>
      </c>
      <c r="E18" s="223"/>
      <c r="F18" s="217" t="s">
        <v>62</v>
      </c>
      <c r="G18" s="223"/>
      <c r="H18" s="217" t="s">
        <v>62</v>
      </c>
      <c r="I18" s="223"/>
      <c r="J18" s="217" t="s">
        <v>62</v>
      </c>
      <c r="K18" s="223"/>
    </row>
    <row r="19" spans="2:11" ht="15" customHeight="1" x14ac:dyDescent="0.25">
      <c r="B19" s="98" t="s">
        <v>228</v>
      </c>
      <c r="C19" s="51" t="s">
        <v>56</v>
      </c>
      <c r="D19" s="118">
        <v>5.3401093603139369</v>
      </c>
      <c r="E19" s="104"/>
      <c r="F19" s="118">
        <v>6.2122527921296751</v>
      </c>
      <c r="G19" s="104"/>
      <c r="H19" s="118">
        <v>7.4200761590924378</v>
      </c>
      <c r="I19" s="104"/>
      <c r="J19" s="118">
        <v>6.8209626003962516</v>
      </c>
      <c r="K19" s="104"/>
    </row>
    <row r="20" spans="2:11" ht="15" customHeight="1" x14ac:dyDescent="0.25">
      <c r="B20" s="98"/>
      <c r="C20" s="51" t="s">
        <v>57</v>
      </c>
      <c r="D20" s="118">
        <v>6.0876842112200471</v>
      </c>
      <c r="E20" s="104"/>
      <c r="F20" s="118">
        <v>7.2943337858599664</v>
      </c>
      <c r="G20" s="104"/>
      <c r="H20" s="118">
        <v>7.5283492026066963</v>
      </c>
      <c r="I20" s="104"/>
      <c r="J20" s="118">
        <v>6.8552511710891935</v>
      </c>
      <c r="K20" s="104"/>
    </row>
    <row r="21" spans="2:11" ht="15" customHeight="1" x14ac:dyDescent="0.25">
      <c r="B21" s="98"/>
      <c r="C21" s="51" t="s">
        <v>264</v>
      </c>
      <c r="D21" s="118">
        <v>4.7622262494642289</v>
      </c>
      <c r="E21" s="104" t="s">
        <v>14</v>
      </c>
      <c r="F21" s="118">
        <v>6.3638093295004872</v>
      </c>
      <c r="G21" s="104"/>
      <c r="H21" s="118">
        <v>6.6190920890397464</v>
      </c>
      <c r="I21" s="104"/>
      <c r="J21" s="118">
        <v>6.2625178996342399</v>
      </c>
      <c r="K21" s="104"/>
    </row>
    <row r="22" spans="2:11" ht="15" customHeight="1" x14ac:dyDescent="0.25">
      <c r="B22" s="98"/>
      <c r="C22" s="51" t="s">
        <v>265</v>
      </c>
      <c r="D22" s="118">
        <v>10.18714123333522</v>
      </c>
      <c r="E22" s="104" t="s">
        <v>14</v>
      </c>
      <c r="F22" s="118">
        <v>9.6270230327353961</v>
      </c>
      <c r="G22" s="104" t="s">
        <v>14</v>
      </c>
      <c r="H22" s="118">
        <v>9.8937382140474686</v>
      </c>
      <c r="I22" s="104" t="s">
        <v>14</v>
      </c>
      <c r="J22" s="118">
        <v>8.2071961408296499</v>
      </c>
      <c r="K22" s="104" t="s">
        <v>14</v>
      </c>
    </row>
    <row r="23" spans="2:11" ht="15" customHeight="1" x14ac:dyDescent="0.25">
      <c r="B23" s="101"/>
      <c r="C23" s="105"/>
      <c r="D23" s="217" t="s">
        <v>62</v>
      </c>
      <c r="E23" s="223"/>
      <c r="F23" s="217" t="s">
        <v>62</v>
      </c>
      <c r="G23" s="223"/>
      <c r="H23" s="217" t="s">
        <v>62</v>
      </c>
      <c r="I23" s="223"/>
      <c r="J23" s="217" t="s">
        <v>62</v>
      </c>
      <c r="K23" s="223"/>
    </row>
    <row r="24" spans="2:11" ht="15" customHeight="1" x14ac:dyDescent="0.25">
      <c r="B24" s="98" t="s">
        <v>229</v>
      </c>
      <c r="C24" s="51" t="s">
        <v>56</v>
      </c>
      <c r="D24" s="118">
        <v>5.317608354391302</v>
      </c>
      <c r="E24" s="104"/>
      <c r="F24" s="118">
        <v>2.7196198521565882</v>
      </c>
      <c r="G24" s="104"/>
      <c r="H24" s="118">
        <v>5.3439259585120729</v>
      </c>
      <c r="I24" s="104"/>
      <c r="J24" s="118">
        <v>4.9124454144087775</v>
      </c>
      <c r="K24" s="104"/>
    </row>
    <row r="25" spans="2:11" ht="15" customHeight="1" x14ac:dyDescent="0.25">
      <c r="B25" s="98"/>
      <c r="C25" s="51" t="s">
        <v>57</v>
      </c>
      <c r="D25" s="118">
        <v>4.3858692072971692</v>
      </c>
      <c r="E25" s="104"/>
      <c r="F25" s="118">
        <v>1.2815727836809832</v>
      </c>
      <c r="G25" s="104"/>
      <c r="H25" s="118">
        <v>3.4929749500225902</v>
      </c>
      <c r="I25" s="104"/>
      <c r="J25" s="118">
        <v>3.1806734746624836</v>
      </c>
      <c r="K25" s="104"/>
    </row>
    <row r="26" spans="2:11" ht="15" customHeight="1" x14ac:dyDescent="0.25">
      <c r="B26" s="98"/>
      <c r="C26" s="51" t="s">
        <v>264</v>
      </c>
      <c r="D26" s="118">
        <v>3.7716460176538686</v>
      </c>
      <c r="E26" s="104" t="s">
        <v>14</v>
      </c>
      <c r="F26" s="118">
        <v>1.7928002518991446</v>
      </c>
      <c r="G26" s="104" t="s">
        <v>14</v>
      </c>
      <c r="H26" s="118">
        <v>3.5169569823114806</v>
      </c>
      <c r="I26" s="104"/>
      <c r="J26" s="118">
        <v>3.3274965444942932</v>
      </c>
      <c r="K26" s="104"/>
    </row>
    <row r="27" spans="2:11" ht="15" customHeight="1" x14ac:dyDescent="0.25">
      <c r="B27" s="98"/>
      <c r="C27" s="51" t="s">
        <v>265</v>
      </c>
      <c r="D27" s="118">
        <v>6.2855760562368941</v>
      </c>
      <c r="E27" s="104" t="s">
        <v>14</v>
      </c>
      <c r="F27" s="118" t="s">
        <v>36</v>
      </c>
      <c r="G27" s="104"/>
      <c r="H27" s="118">
        <v>3.4305868369116328</v>
      </c>
      <c r="I27" s="104" t="s">
        <v>14</v>
      </c>
      <c r="J27" s="118">
        <v>2.8457897752647225</v>
      </c>
      <c r="K27" s="104" t="s">
        <v>14</v>
      </c>
    </row>
    <row r="28" spans="2:11" ht="15" customHeight="1" x14ac:dyDescent="0.25">
      <c r="B28" s="101"/>
      <c r="C28" s="105"/>
      <c r="D28" s="217" t="s">
        <v>62</v>
      </c>
      <c r="E28" s="223"/>
      <c r="F28" s="217" t="s">
        <v>62</v>
      </c>
      <c r="G28" s="223"/>
      <c r="H28" s="217" t="s">
        <v>62</v>
      </c>
      <c r="I28" s="223"/>
      <c r="J28" s="217" t="s">
        <v>62</v>
      </c>
      <c r="K28" s="223"/>
    </row>
    <row r="29" spans="2:11" ht="15" customHeight="1" x14ac:dyDescent="0.25">
      <c r="B29" s="98" t="s">
        <v>230</v>
      </c>
      <c r="C29" s="51" t="s">
        <v>56</v>
      </c>
      <c r="D29" s="118">
        <v>2.2923136476150496</v>
      </c>
      <c r="E29" s="104"/>
      <c r="F29" s="118">
        <v>0.96872772281256547</v>
      </c>
      <c r="G29" s="104"/>
      <c r="H29" s="118">
        <v>2.1755265419926477</v>
      </c>
      <c r="I29" s="104"/>
      <c r="J29" s="118">
        <v>1.9998696591432616</v>
      </c>
      <c r="K29" s="104"/>
    </row>
    <row r="30" spans="2:11" ht="15" customHeight="1" x14ac:dyDescent="0.25">
      <c r="B30" s="98"/>
      <c r="C30" s="51" t="s">
        <v>57</v>
      </c>
      <c r="D30" s="118">
        <v>2.9133207892618245</v>
      </c>
      <c r="E30" s="104" t="s">
        <v>14</v>
      </c>
      <c r="F30" s="118">
        <v>1.5611230860361898</v>
      </c>
      <c r="G30" s="104" t="s">
        <v>14</v>
      </c>
      <c r="H30" s="118">
        <v>2.3550074052063565</v>
      </c>
      <c r="I30" s="104"/>
      <c r="J30" s="118">
        <v>2.1444498439146091</v>
      </c>
      <c r="K30" s="104"/>
    </row>
    <row r="31" spans="2:11" ht="15" customHeight="1" x14ac:dyDescent="0.25">
      <c r="B31" s="98"/>
      <c r="C31" s="51" t="s">
        <v>264</v>
      </c>
      <c r="D31" s="118">
        <v>1.7757040525577577</v>
      </c>
      <c r="E31" s="104" t="s">
        <v>14</v>
      </c>
      <c r="F31" s="118">
        <v>1.6626714279058299</v>
      </c>
      <c r="G31" s="104" t="s">
        <v>14</v>
      </c>
      <c r="H31" s="118">
        <v>1.9108737142985088</v>
      </c>
      <c r="I31" s="104"/>
      <c r="J31" s="118">
        <v>1.8079338795649016</v>
      </c>
      <c r="K31" s="104"/>
    </row>
    <row r="32" spans="2:11" ht="15" customHeight="1" x14ac:dyDescent="0.25">
      <c r="B32" s="98"/>
      <c r="C32" s="51" t="s">
        <v>265</v>
      </c>
      <c r="D32" s="118">
        <v>6.4318110426828969</v>
      </c>
      <c r="E32" s="104" t="s">
        <v>14</v>
      </c>
      <c r="F32" s="118" t="s">
        <v>36</v>
      </c>
      <c r="G32" s="104"/>
      <c r="H32" s="118">
        <v>3.5104000179326178</v>
      </c>
      <c r="I32" s="104" t="s">
        <v>14</v>
      </c>
      <c r="J32" s="118">
        <v>2.9119975540730114</v>
      </c>
      <c r="K32" s="104" t="s">
        <v>14</v>
      </c>
    </row>
    <row r="33" spans="2:11" ht="15" customHeight="1" x14ac:dyDescent="0.25">
      <c r="B33" s="101"/>
      <c r="C33" s="105"/>
      <c r="D33" s="217" t="s">
        <v>62</v>
      </c>
      <c r="E33" s="223"/>
      <c r="F33" s="217" t="s">
        <v>62</v>
      </c>
      <c r="G33" s="223"/>
      <c r="H33" s="217" t="s">
        <v>62</v>
      </c>
      <c r="I33" s="223"/>
      <c r="J33" s="217" t="s">
        <v>62</v>
      </c>
      <c r="K33" s="223"/>
    </row>
    <row r="34" spans="2:11" ht="15" customHeight="1" x14ac:dyDescent="0.25">
      <c r="B34" s="98" t="s">
        <v>231</v>
      </c>
      <c r="C34" s="51" t="s">
        <v>56</v>
      </c>
      <c r="D34" s="118">
        <v>1.4351865030164865</v>
      </c>
      <c r="E34" s="104"/>
      <c r="F34" s="118">
        <v>4.9742847113330066</v>
      </c>
      <c r="G34" s="104"/>
      <c r="H34" s="118">
        <v>4.0806655786857755</v>
      </c>
      <c r="I34" s="104"/>
      <c r="J34" s="118">
        <v>3.7511835054189575</v>
      </c>
      <c r="K34" s="104"/>
    </row>
    <row r="35" spans="2:11" ht="15" customHeight="1" x14ac:dyDescent="0.25">
      <c r="B35" s="98"/>
      <c r="C35" s="51" t="s">
        <v>57</v>
      </c>
      <c r="D35" s="118">
        <v>2.0338088094379216</v>
      </c>
      <c r="E35" s="104"/>
      <c r="F35" s="118">
        <v>8.0616052510694196</v>
      </c>
      <c r="G35" s="104"/>
      <c r="H35" s="118">
        <v>5.8944430466333131</v>
      </c>
      <c r="I35" s="104"/>
      <c r="J35" s="118">
        <v>5.367430031587844</v>
      </c>
      <c r="K35" s="104"/>
    </row>
    <row r="36" spans="2:11" ht="15" customHeight="1" x14ac:dyDescent="0.25">
      <c r="B36" s="98"/>
      <c r="C36" s="51" t="s">
        <v>264</v>
      </c>
      <c r="D36" s="118">
        <v>1.5029852695739172</v>
      </c>
      <c r="E36" s="104"/>
      <c r="F36" s="118">
        <v>8.1424958837370767</v>
      </c>
      <c r="G36" s="104"/>
      <c r="H36" s="118">
        <v>5.8331106560836181</v>
      </c>
      <c r="I36" s="104"/>
      <c r="J36" s="118">
        <v>5.5188777256565418</v>
      </c>
      <c r="K36" s="104"/>
    </row>
    <row r="37" spans="2:11" ht="15" customHeight="1" x14ac:dyDescent="0.25">
      <c r="B37" s="98"/>
      <c r="C37" s="51" t="s">
        <v>265</v>
      </c>
      <c r="D37" s="118">
        <v>3.6755721476858456</v>
      </c>
      <c r="E37" s="104" t="s">
        <v>14</v>
      </c>
      <c r="F37" s="118">
        <v>7.8588242196766283</v>
      </c>
      <c r="G37" s="104" t="s">
        <v>14</v>
      </c>
      <c r="H37" s="118">
        <v>6.0539963352323101</v>
      </c>
      <c r="I37" s="104" t="s">
        <v>14</v>
      </c>
      <c r="J37" s="118">
        <v>5.0219981855360887</v>
      </c>
      <c r="K37" s="104" t="s">
        <v>14</v>
      </c>
    </row>
    <row r="38" spans="2:11" ht="15" customHeight="1" x14ac:dyDescent="0.25">
      <c r="B38" s="101"/>
      <c r="C38" s="105"/>
      <c r="D38" s="217" t="s">
        <v>62</v>
      </c>
      <c r="E38" s="223"/>
      <c r="F38" s="217" t="s">
        <v>55</v>
      </c>
      <c r="G38" s="223"/>
      <c r="H38" s="217" t="s">
        <v>55</v>
      </c>
      <c r="I38" s="223"/>
      <c r="J38" s="217" t="s">
        <v>55</v>
      </c>
      <c r="K38" s="223"/>
    </row>
    <row r="39" spans="2:11" ht="15" customHeight="1" x14ac:dyDescent="0.25">
      <c r="B39" s="216" t="s">
        <v>232</v>
      </c>
      <c r="C39" s="51" t="s">
        <v>56</v>
      </c>
      <c r="D39" s="118">
        <v>8.6922989906443018</v>
      </c>
      <c r="E39" s="104"/>
      <c r="F39" s="118">
        <v>10.225018290354107</v>
      </c>
      <c r="G39" s="104"/>
      <c r="H39" s="118">
        <v>11.947330275599864</v>
      </c>
      <c r="I39" s="104"/>
      <c r="J39" s="118">
        <v>10.982676085418506</v>
      </c>
      <c r="K39" s="104"/>
    </row>
    <row r="40" spans="2:11" ht="15" customHeight="1" x14ac:dyDescent="0.25">
      <c r="B40" s="216"/>
      <c r="C40" s="51" t="s">
        <v>57</v>
      </c>
      <c r="D40" s="118">
        <v>8.9279012926681141</v>
      </c>
      <c r="E40" s="104"/>
      <c r="F40" s="118">
        <v>12.952734834386556</v>
      </c>
      <c r="G40" s="104"/>
      <c r="H40" s="118">
        <v>12.467612609985821</v>
      </c>
      <c r="I40" s="104"/>
      <c r="J40" s="118">
        <v>11.35290269421856</v>
      </c>
      <c r="K40" s="104"/>
    </row>
    <row r="41" spans="2:11" ht="15" customHeight="1" x14ac:dyDescent="0.25">
      <c r="B41" s="216"/>
      <c r="C41" s="51" t="s">
        <v>264</v>
      </c>
      <c r="D41" s="118">
        <v>8.1661378894358769</v>
      </c>
      <c r="E41" s="104"/>
      <c r="F41" s="118">
        <v>12.023952601454742</v>
      </c>
      <c r="G41" s="104"/>
      <c r="H41" s="118">
        <v>11.971393338354501</v>
      </c>
      <c r="I41" s="104"/>
      <c r="J41" s="118">
        <v>11.326487689927799</v>
      </c>
      <c r="K41" s="104"/>
    </row>
    <row r="42" spans="2:11" ht="15" customHeight="1" x14ac:dyDescent="0.25">
      <c r="B42" s="98"/>
      <c r="C42" s="51" t="s">
        <v>265</v>
      </c>
      <c r="D42" s="118">
        <v>11.28392949022335</v>
      </c>
      <c r="E42" s="104" t="s">
        <v>14</v>
      </c>
      <c r="F42" s="118">
        <v>15.281056580947963</v>
      </c>
      <c r="G42" s="104" t="s">
        <v>14</v>
      </c>
      <c r="H42" s="118">
        <v>13.758503376600018</v>
      </c>
      <c r="I42" s="104"/>
      <c r="J42" s="118">
        <v>11.413151770652016</v>
      </c>
      <c r="K42" s="104"/>
    </row>
    <row r="43" spans="2:11" ht="15" customHeight="1" x14ac:dyDescent="0.25">
      <c r="B43" s="101"/>
      <c r="C43" s="105"/>
      <c r="D43" s="217" t="s">
        <v>62</v>
      </c>
      <c r="E43" s="223"/>
      <c r="F43" s="217" t="s">
        <v>62</v>
      </c>
      <c r="G43" s="223"/>
      <c r="H43" s="217" t="s">
        <v>62</v>
      </c>
      <c r="I43" s="223"/>
      <c r="J43" s="217" t="s">
        <v>62</v>
      </c>
      <c r="K43" s="223"/>
    </row>
    <row r="44" spans="2:11" ht="15" customHeight="1" x14ac:dyDescent="0.25">
      <c r="B44" s="216" t="s">
        <v>233</v>
      </c>
      <c r="C44" s="51" t="s">
        <v>56</v>
      </c>
      <c r="D44" s="118">
        <v>8.9833705819994005</v>
      </c>
      <c r="E44" s="104"/>
      <c r="F44" s="118">
        <v>11.040737180380292</v>
      </c>
      <c r="G44" s="104"/>
      <c r="H44" s="118">
        <v>12.621357646820206</v>
      </c>
      <c r="I44" s="104"/>
      <c r="J44" s="118">
        <v>11.602280977897086</v>
      </c>
      <c r="K44" s="104"/>
    </row>
    <row r="45" spans="2:11" ht="15" customHeight="1" x14ac:dyDescent="0.25">
      <c r="B45" s="216"/>
      <c r="C45" s="51" t="s">
        <v>57</v>
      </c>
      <c r="D45" s="118">
        <v>9.0526483498348664</v>
      </c>
      <c r="E45" s="104"/>
      <c r="F45" s="118">
        <v>14.1676684377736</v>
      </c>
      <c r="G45" s="104"/>
      <c r="H45" s="118">
        <v>13.277417052219475</v>
      </c>
      <c r="I45" s="104"/>
      <c r="J45" s="118">
        <v>12.090303776656832</v>
      </c>
      <c r="K45" s="104"/>
    </row>
    <row r="46" spans="2:11" ht="15" customHeight="1" x14ac:dyDescent="0.25">
      <c r="B46" s="16"/>
      <c r="C46" s="51" t="s">
        <v>264</v>
      </c>
      <c r="D46" s="118">
        <v>8.3312188199022597</v>
      </c>
      <c r="E46" s="104"/>
      <c r="F46" s="118">
        <v>13.344495153983415</v>
      </c>
      <c r="G46" s="104"/>
      <c r="H46" s="118">
        <v>12.86635290640614</v>
      </c>
      <c r="I46" s="104"/>
      <c r="J46" s="118">
        <v>12.17323528596939</v>
      </c>
      <c r="K46" s="104"/>
    </row>
    <row r="47" spans="2:11" ht="15" customHeight="1" x14ac:dyDescent="0.25">
      <c r="B47" s="16"/>
      <c r="C47" s="51" t="s">
        <v>265</v>
      </c>
      <c r="D47" s="118">
        <v>11.28392949022335</v>
      </c>
      <c r="E47" s="104"/>
      <c r="F47" s="118">
        <v>16.231243934676723</v>
      </c>
      <c r="G47" s="104"/>
      <c r="H47" s="118">
        <v>14.346780820724698</v>
      </c>
      <c r="I47" s="104"/>
      <c r="J47" s="118">
        <v>11.901148144186751</v>
      </c>
      <c r="K47" s="104"/>
    </row>
    <row r="48" spans="2:11" ht="15.75" customHeight="1" thickBot="1" x14ac:dyDescent="0.3">
      <c r="B48" s="107"/>
      <c r="C48" s="55"/>
      <c r="D48" s="221" t="s">
        <v>62</v>
      </c>
      <c r="E48" s="226"/>
      <c r="F48" s="221" t="s">
        <v>62</v>
      </c>
      <c r="G48" s="226"/>
      <c r="H48" s="221" t="s">
        <v>62</v>
      </c>
      <c r="I48" s="226"/>
      <c r="J48" s="221" t="s">
        <v>62</v>
      </c>
      <c r="K48" s="226"/>
    </row>
    <row r="50" spans="2:11" s="112" customFormat="1" ht="36" customHeight="1" x14ac:dyDescent="0.25">
      <c r="B50" s="206" t="s">
        <v>207</v>
      </c>
      <c r="C50" s="206"/>
      <c r="D50" s="206"/>
      <c r="E50" s="206"/>
      <c r="F50" s="206"/>
      <c r="G50" s="206"/>
      <c r="H50" s="206"/>
      <c r="I50" s="206"/>
      <c r="J50" s="206"/>
      <c r="K50" s="206"/>
    </row>
    <row r="51" spans="2:11" s="112" customFormat="1" ht="24" customHeight="1" x14ac:dyDescent="0.25">
      <c r="B51" s="206" t="s">
        <v>65</v>
      </c>
      <c r="C51" s="206"/>
      <c r="D51" s="206"/>
      <c r="E51" s="206"/>
      <c r="F51" s="206"/>
      <c r="G51" s="206"/>
      <c r="H51" s="206"/>
      <c r="I51" s="206"/>
      <c r="J51" s="206"/>
      <c r="K51" s="206"/>
    </row>
    <row r="52" spans="2:11" s="112" customFormat="1" ht="12" customHeight="1" x14ac:dyDescent="0.25">
      <c r="B52" s="11" t="s">
        <v>66</v>
      </c>
      <c r="E52" s="113"/>
      <c r="G52" s="113"/>
      <c r="I52" s="113"/>
      <c r="K52" s="113"/>
    </row>
    <row r="53" spans="2:11" s="112" customFormat="1" ht="12" customHeight="1" x14ac:dyDescent="0.25">
      <c r="B53" s="11" t="s">
        <v>225</v>
      </c>
      <c r="E53" s="113"/>
      <c r="G53" s="113"/>
      <c r="I53" s="113"/>
      <c r="K53" s="113"/>
    </row>
    <row r="54" spans="2:11" s="112" customFormat="1" ht="12" customHeight="1" x14ac:dyDescent="0.25">
      <c r="B54" s="11" t="s">
        <v>206</v>
      </c>
      <c r="E54" s="113"/>
      <c r="G54" s="113"/>
      <c r="I54" s="113"/>
      <c r="K54" s="113"/>
    </row>
  </sheetData>
  <mergeCells count="45">
    <mergeCell ref="D48:E48"/>
    <mergeCell ref="F48:G48"/>
    <mergeCell ref="H48:I48"/>
    <mergeCell ref="J48:K48"/>
    <mergeCell ref="D38:E38"/>
    <mergeCell ref="F38:G38"/>
    <mergeCell ref="H38:I38"/>
    <mergeCell ref="J38:K38"/>
    <mergeCell ref="D43:E43"/>
    <mergeCell ref="F43:G43"/>
    <mergeCell ref="H43:I43"/>
    <mergeCell ref="J43:K43"/>
    <mergeCell ref="J28:K28"/>
    <mergeCell ref="D33:E33"/>
    <mergeCell ref="F33:G33"/>
    <mergeCell ref="H33:I33"/>
    <mergeCell ref="J33:K33"/>
    <mergeCell ref="F23:G23"/>
    <mergeCell ref="H23:I23"/>
    <mergeCell ref="J23:K23"/>
    <mergeCell ref="J3:K3"/>
    <mergeCell ref="D3:E3"/>
    <mergeCell ref="F3:G3"/>
    <mergeCell ref="H3:I3"/>
    <mergeCell ref="J13:K13"/>
    <mergeCell ref="D18:E18"/>
    <mergeCell ref="F18:G18"/>
    <mergeCell ref="H18:I18"/>
    <mergeCell ref="J18:K18"/>
    <mergeCell ref="B50:K50"/>
    <mergeCell ref="B51:K51"/>
    <mergeCell ref="F8:G8"/>
    <mergeCell ref="H8:I8"/>
    <mergeCell ref="J8:K8"/>
    <mergeCell ref="D13:E13"/>
    <mergeCell ref="F13:G13"/>
    <mergeCell ref="B14:B15"/>
    <mergeCell ref="B39:B41"/>
    <mergeCell ref="B44:B45"/>
    <mergeCell ref="H13:I13"/>
    <mergeCell ref="D28:E28"/>
    <mergeCell ref="F28:G28"/>
    <mergeCell ref="H28:I28"/>
    <mergeCell ref="D8:E8"/>
    <mergeCell ref="D23:E2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D733-A68A-401D-A50F-7A979467C094}">
  <dimension ref="A1:U53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2.7109375" style="51" customWidth="1"/>
    <col min="4" max="4" width="6.7109375" style="51" customWidth="1"/>
    <col min="5" max="5" width="3.7109375" style="102" customWidth="1"/>
    <col min="6" max="6" width="6.7109375" style="51" customWidth="1"/>
    <col min="7" max="7" width="3.7109375" style="102" customWidth="1"/>
    <col min="8" max="8" width="6.7109375" style="51" customWidth="1"/>
    <col min="9" max="9" width="3.7109375" style="102" customWidth="1"/>
    <col min="10" max="10" width="6.7109375" style="51" customWidth="1"/>
    <col min="11" max="11" width="3.7109375" style="102" customWidth="1"/>
    <col min="12" max="16384" width="11.42578125" style="51"/>
  </cols>
  <sheetData>
    <row r="1" spans="2:21" ht="15.75" customHeight="1" x14ac:dyDescent="0.25">
      <c r="B1" s="100" t="s">
        <v>80</v>
      </c>
    </row>
    <row r="2" spans="2:21" ht="15.75" customHeight="1" thickBot="1" x14ac:dyDescent="0.3"/>
    <row r="3" spans="2:21" ht="28.5" customHeight="1" thickBot="1" x14ac:dyDescent="0.3">
      <c r="B3" s="50"/>
      <c r="C3" s="50"/>
      <c r="D3" s="215" t="s">
        <v>76</v>
      </c>
      <c r="E3" s="209"/>
      <c r="F3" s="224" t="s">
        <v>77</v>
      </c>
      <c r="G3" s="225"/>
      <c r="H3" s="215" t="s">
        <v>78</v>
      </c>
      <c r="I3" s="209"/>
      <c r="J3" s="215" t="s">
        <v>256</v>
      </c>
      <c r="K3" s="209"/>
    </row>
    <row r="4" spans="2:21" ht="15" customHeight="1" x14ac:dyDescent="0.25">
      <c r="B4" s="98" t="s">
        <v>59</v>
      </c>
      <c r="C4" s="51" t="s">
        <v>7</v>
      </c>
      <c r="D4" s="118">
        <v>0.49664240684408911</v>
      </c>
      <c r="E4" s="104"/>
      <c r="F4" s="118">
        <v>2.1026383728631335</v>
      </c>
      <c r="G4" s="104"/>
      <c r="H4" s="118">
        <v>1.6709435383331299</v>
      </c>
      <c r="I4" s="104"/>
      <c r="J4" s="118">
        <v>1.5214407590875203</v>
      </c>
      <c r="K4" s="104"/>
    </row>
    <row r="5" spans="2:21" ht="15" customHeight="1" x14ac:dyDescent="0.25">
      <c r="B5" s="98"/>
      <c r="C5" s="51" t="s">
        <v>8</v>
      </c>
      <c r="D5" s="118">
        <v>0.95276432005689582</v>
      </c>
      <c r="E5" s="104" t="s">
        <v>14</v>
      </c>
      <c r="F5" s="118">
        <v>1.1459297197012257</v>
      </c>
      <c r="G5" s="104"/>
      <c r="H5" s="118">
        <v>1.3322476296806787</v>
      </c>
      <c r="I5" s="104"/>
      <c r="J5" s="118">
        <v>1.2678517366821316</v>
      </c>
      <c r="K5" s="104"/>
    </row>
    <row r="6" spans="2:21" ht="15" customHeight="1" x14ac:dyDescent="0.25">
      <c r="B6" s="98"/>
      <c r="C6" s="51" t="s">
        <v>9</v>
      </c>
      <c r="D6" s="118">
        <v>0.4718282329297156</v>
      </c>
      <c r="E6" s="104" t="s">
        <v>14</v>
      </c>
      <c r="F6" s="118">
        <v>2.3733005267162768</v>
      </c>
      <c r="G6" s="104"/>
      <c r="H6" s="118">
        <v>1.7285189741676479</v>
      </c>
      <c r="I6" s="104"/>
      <c r="J6" s="118">
        <v>1.6593287245833286</v>
      </c>
      <c r="K6" s="104"/>
    </row>
    <row r="7" spans="2:21" ht="15" customHeight="1" x14ac:dyDescent="0.25">
      <c r="B7" s="98"/>
      <c r="C7" s="51" t="s">
        <v>10</v>
      </c>
      <c r="D7" s="118" t="s">
        <v>36</v>
      </c>
      <c r="E7" s="104"/>
      <c r="F7" s="118">
        <v>2.6512531968215991</v>
      </c>
      <c r="G7" s="104" t="s">
        <v>14</v>
      </c>
      <c r="H7" s="118">
        <v>2.2629459171455979</v>
      </c>
      <c r="I7" s="104" t="s">
        <v>14</v>
      </c>
      <c r="J7" s="118">
        <v>2.1098512811929613</v>
      </c>
      <c r="K7" s="104" t="s">
        <v>14</v>
      </c>
    </row>
    <row r="8" spans="2:21" ht="15" customHeight="1" x14ac:dyDescent="0.25">
      <c r="B8" s="101"/>
      <c r="C8" s="105"/>
      <c r="D8" s="128" t="s">
        <v>62</v>
      </c>
      <c r="E8" s="111"/>
      <c r="F8" s="217" t="s">
        <v>62</v>
      </c>
      <c r="G8" s="218"/>
      <c r="H8" s="217" t="s">
        <v>62</v>
      </c>
      <c r="I8" s="218"/>
      <c r="J8" s="217" t="s">
        <v>62</v>
      </c>
      <c r="K8" s="223"/>
    </row>
    <row r="9" spans="2:21" ht="15" customHeight="1" x14ac:dyDescent="0.25">
      <c r="B9" s="98" t="s">
        <v>60</v>
      </c>
      <c r="C9" s="51" t="s">
        <v>7</v>
      </c>
      <c r="D9" s="118">
        <v>1.0650462621646404</v>
      </c>
      <c r="E9" s="104"/>
      <c r="F9" s="118">
        <v>1.8675837151980117</v>
      </c>
      <c r="G9" s="104"/>
      <c r="H9" s="118">
        <v>1.9368653070985775</v>
      </c>
      <c r="I9" s="104"/>
      <c r="J9" s="118">
        <v>1.7635699564223366</v>
      </c>
      <c r="K9" s="104"/>
    </row>
    <row r="10" spans="2:21" ht="15" customHeight="1" x14ac:dyDescent="0.25">
      <c r="B10" s="98"/>
      <c r="C10" s="51" t="s">
        <v>8</v>
      </c>
      <c r="D10" s="118">
        <v>1.2755009327606299</v>
      </c>
      <c r="E10" s="104" t="s">
        <v>14</v>
      </c>
      <c r="F10" s="118">
        <v>1.5026090760758717</v>
      </c>
      <c r="G10" s="104"/>
      <c r="H10" s="118">
        <v>1.7633016692666799</v>
      </c>
      <c r="I10" s="104"/>
      <c r="J10" s="118">
        <v>1.6780702279876494</v>
      </c>
      <c r="K10" s="104"/>
    </row>
    <row r="11" spans="2:21" ht="15" customHeight="1" x14ac:dyDescent="0.25">
      <c r="B11" s="98"/>
      <c r="C11" s="51" t="s">
        <v>9</v>
      </c>
      <c r="D11" s="118">
        <v>1.4407844006133108</v>
      </c>
      <c r="E11" s="104" t="s">
        <v>14</v>
      </c>
      <c r="F11" s="118">
        <v>1.7482951666350619</v>
      </c>
      <c r="G11" s="104"/>
      <c r="H11" s="118">
        <v>1.8388522826172826</v>
      </c>
      <c r="I11" s="104"/>
      <c r="J11" s="118">
        <v>1.7652455416532433</v>
      </c>
      <c r="K11" s="104"/>
    </row>
    <row r="12" spans="2:21" ht="15" customHeight="1" x14ac:dyDescent="0.25">
      <c r="B12" s="98"/>
      <c r="C12" s="51" t="s">
        <v>10</v>
      </c>
      <c r="D12" s="118" t="s">
        <v>36</v>
      </c>
      <c r="E12" s="104"/>
      <c r="F12" s="118">
        <v>2.8887850589145372</v>
      </c>
      <c r="G12" s="104" t="s">
        <v>14</v>
      </c>
      <c r="H12" s="118">
        <v>2.761748653388707</v>
      </c>
      <c r="I12" s="104" t="s">
        <v>14</v>
      </c>
      <c r="J12" s="118">
        <v>2.574908613827998</v>
      </c>
      <c r="K12" s="104" t="s">
        <v>14</v>
      </c>
      <c r="U12" s="51" t="s">
        <v>14</v>
      </c>
    </row>
    <row r="13" spans="2:21" ht="15" customHeight="1" x14ac:dyDescent="0.25">
      <c r="B13" s="106"/>
      <c r="C13" s="105"/>
      <c r="D13" s="217" t="s">
        <v>62</v>
      </c>
      <c r="E13" s="218"/>
      <c r="F13" s="217" t="s">
        <v>62</v>
      </c>
      <c r="G13" s="218"/>
      <c r="H13" s="217" t="s">
        <v>62</v>
      </c>
      <c r="I13" s="218"/>
      <c r="J13" s="217" t="s">
        <v>62</v>
      </c>
      <c r="K13" s="223"/>
    </row>
    <row r="14" spans="2:21" ht="15" customHeight="1" x14ac:dyDescent="0.25">
      <c r="B14" s="216" t="s">
        <v>61</v>
      </c>
      <c r="C14" s="51" t="s">
        <v>7</v>
      </c>
      <c r="D14" s="118">
        <v>1.3578445458734092</v>
      </c>
      <c r="E14" s="104"/>
      <c r="F14" s="118">
        <v>3.2699683653806559</v>
      </c>
      <c r="G14" s="104"/>
      <c r="H14" s="118">
        <v>3.032549079492096</v>
      </c>
      <c r="I14" s="104"/>
      <c r="J14" s="118">
        <v>2.7612206323112582</v>
      </c>
      <c r="K14" s="104"/>
    </row>
    <row r="15" spans="2:21" ht="15" customHeight="1" x14ac:dyDescent="0.25">
      <c r="B15" s="216"/>
      <c r="C15" s="51" t="s">
        <v>8</v>
      </c>
      <c r="D15" s="118">
        <v>2.0170157914974145</v>
      </c>
      <c r="E15" s="104" t="s">
        <v>14</v>
      </c>
      <c r="F15" s="118">
        <v>2.5229750081862852</v>
      </c>
      <c r="G15" s="104"/>
      <c r="H15" s="118">
        <v>2.8827126564473331</v>
      </c>
      <c r="I15" s="104"/>
      <c r="J15" s="118">
        <v>2.7433730534828049</v>
      </c>
      <c r="K15" s="104"/>
    </row>
    <row r="16" spans="2:21" ht="15" customHeight="1" x14ac:dyDescent="0.25">
      <c r="B16" s="98"/>
      <c r="C16" s="51" t="s">
        <v>9</v>
      </c>
      <c r="D16" s="118">
        <v>1.5301591023556089</v>
      </c>
      <c r="E16" s="104" t="s">
        <v>14</v>
      </c>
      <c r="F16" s="118">
        <v>3.4412559691881865</v>
      </c>
      <c r="G16" s="104"/>
      <c r="H16" s="118">
        <v>2.9198506525913528</v>
      </c>
      <c r="I16" s="104"/>
      <c r="J16" s="118">
        <v>2.8029730258941874</v>
      </c>
      <c r="K16" s="104"/>
    </row>
    <row r="17" spans="2:11" ht="15" customHeight="1" x14ac:dyDescent="0.25">
      <c r="B17" s="98"/>
      <c r="C17" s="51" t="s">
        <v>10</v>
      </c>
      <c r="D17" s="118">
        <v>2.6430658921462125</v>
      </c>
      <c r="E17" s="104" t="s">
        <v>14</v>
      </c>
      <c r="F17" s="118">
        <v>4.4797085312387122</v>
      </c>
      <c r="G17" s="104" t="s">
        <v>14</v>
      </c>
      <c r="H17" s="118">
        <v>4.3442409973402789</v>
      </c>
      <c r="I17" s="104" t="s">
        <v>14</v>
      </c>
      <c r="J17" s="118">
        <v>4.0503409138520983</v>
      </c>
      <c r="K17" s="104" t="s">
        <v>14</v>
      </c>
    </row>
    <row r="18" spans="2:11" ht="15" customHeight="1" x14ac:dyDescent="0.25">
      <c r="B18" s="101"/>
      <c r="C18" s="105"/>
      <c r="D18" s="217" t="s">
        <v>62</v>
      </c>
      <c r="E18" s="218"/>
      <c r="F18" s="217" t="s">
        <v>62</v>
      </c>
      <c r="G18" s="218"/>
      <c r="H18" s="217" t="s">
        <v>62</v>
      </c>
      <c r="I18" s="218"/>
      <c r="J18" s="217" t="s">
        <v>62</v>
      </c>
      <c r="K18" s="223"/>
    </row>
    <row r="19" spans="2:11" ht="15" customHeight="1" x14ac:dyDescent="0.25">
      <c r="B19" s="98" t="s">
        <v>228</v>
      </c>
      <c r="C19" s="51" t="s">
        <v>7</v>
      </c>
      <c r="D19" s="118">
        <v>4.9305492660591979</v>
      </c>
      <c r="E19" s="104"/>
      <c r="F19" s="118">
        <v>5.9955980808318978</v>
      </c>
      <c r="G19" s="104"/>
      <c r="H19" s="118">
        <v>7.087446234457901</v>
      </c>
      <c r="I19" s="104"/>
      <c r="J19" s="118">
        <v>6.4533177402884956</v>
      </c>
      <c r="K19" s="104"/>
    </row>
    <row r="20" spans="2:11" ht="15" customHeight="1" x14ac:dyDescent="0.25">
      <c r="B20" s="98"/>
      <c r="C20" s="51" t="s">
        <v>8</v>
      </c>
      <c r="D20" s="118">
        <v>5.9937416974194067</v>
      </c>
      <c r="E20" s="104"/>
      <c r="F20" s="118">
        <v>6.0703338760689514</v>
      </c>
      <c r="G20" s="104"/>
      <c r="H20" s="118">
        <v>7.4508721148146932</v>
      </c>
      <c r="I20" s="104"/>
      <c r="J20" s="118">
        <v>7.0907246821887728</v>
      </c>
      <c r="K20" s="104"/>
    </row>
    <row r="21" spans="2:11" ht="15" customHeight="1" x14ac:dyDescent="0.25">
      <c r="B21" s="98"/>
      <c r="C21" s="51" t="s">
        <v>9</v>
      </c>
      <c r="D21" s="118">
        <v>7.4665239614742624</v>
      </c>
      <c r="E21" s="104"/>
      <c r="F21" s="118">
        <v>7.5192074836908267</v>
      </c>
      <c r="G21" s="104"/>
      <c r="H21" s="118">
        <v>8.6576407696190305</v>
      </c>
      <c r="I21" s="104"/>
      <c r="J21" s="118">
        <v>8.3110872549549679</v>
      </c>
      <c r="K21" s="104"/>
    </row>
    <row r="22" spans="2:11" ht="15" customHeight="1" x14ac:dyDescent="0.25">
      <c r="B22" s="98"/>
      <c r="C22" s="51" t="s">
        <v>10</v>
      </c>
      <c r="D22" s="118">
        <v>11.144382275840115</v>
      </c>
      <c r="E22" s="104"/>
      <c r="F22" s="118">
        <v>9.0446680637944077</v>
      </c>
      <c r="G22" s="104"/>
      <c r="H22" s="118">
        <v>11.073167320148507</v>
      </c>
      <c r="I22" s="104"/>
      <c r="J22" s="118">
        <v>10.324036504923772</v>
      </c>
      <c r="K22" s="104"/>
    </row>
    <row r="23" spans="2:11" ht="15" customHeight="1" x14ac:dyDescent="0.25">
      <c r="B23" s="101"/>
      <c r="C23" s="105"/>
      <c r="D23" s="217" t="s">
        <v>37</v>
      </c>
      <c r="E23" s="218"/>
      <c r="F23" s="217" t="s">
        <v>62</v>
      </c>
      <c r="G23" s="218"/>
      <c r="H23" s="217" t="s">
        <v>55</v>
      </c>
      <c r="I23" s="218"/>
      <c r="J23" s="217" t="s">
        <v>55</v>
      </c>
      <c r="K23" s="223"/>
    </row>
    <row r="24" spans="2:11" ht="15" customHeight="1" x14ac:dyDescent="0.25">
      <c r="B24" s="98" t="s">
        <v>229</v>
      </c>
      <c r="C24" s="51" t="s">
        <v>7</v>
      </c>
      <c r="D24" s="118">
        <v>5.0833695061966688</v>
      </c>
      <c r="E24" s="104"/>
      <c r="F24" s="118">
        <v>2.8358624549939235</v>
      </c>
      <c r="G24" s="104"/>
      <c r="H24" s="118">
        <v>5.3220991701131695</v>
      </c>
      <c r="I24" s="104"/>
      <c r="J24" s="118">
        <v>4.8459199341909311</v>
      </c>
      <c r="K24" s="104"/>
    </row>
    <row r="25" spans="2:11" ht="15" customHeight="1" x14ac:dyDescent="0.25">
      <c r="B25" s="98"/>
      <c r="C25" s="51" t="s">
        <v>8</v>
      </c>
      <c r="D25" s="118">
        <v>6.1915597427199218</v>
      </c>
      <c r="E25" s="104"/>
      <c r="F25" s="118">
        <v>2.2028460940478642</v>
      </c>
      <c r="G25" s="104"/>
      <c r="H25" s="118">
        <v>5.2890985850555898</v>
      </c>
      <c r="I25" s="104"/>
      <c r="J25" s="118">
        <v>5.033443240693189</v>
      </c>
      <c r="K25" s="104"/>
    </row>
    <row r="26" spans="2:11" ht="15" customHeight="1" x14ac:dyDescent="0.25">
      <c r="B26" s="98"/>
      <c r="C26" s="51" t="s">
        <v>9</v>
      </c>
      <c r="D26" s="118">
        <v>5.3966057076727596</v>
      </c>
      <c r="E26" s="104"/>
      <c r="F26" s="118">
        <v>1.4997860350749814</v>
      </c>
      <c r="G26" s="104"/>
      <c r="H26" s="118">
        <v>4.15603323113677</v>
      </c>
      <c r="I26" s="104"/>
      <c r="J26" s="118">
        <v>3.9896729071596795</v>
      </c>
      <c r="K26" s="104"/>
    </row>
    <row r="27" spans="2:11" ht="15" customHeight="1" x14ac:dyDescent="0.25">
      <c r="B27" s="98"/>
      <c r="C27" s="51" t="s">
        <v>10</v>
      </c>
      <c r="D27" s="118">
        <v>6.1573391216467979</v>
      </c>
      <c r="E27" s="104" t="s">
        <v>14</v>
      </c>
      <c r="F27" s="118">
        <v>1.8473493414403479</v>
      </c>
      <c r="G27" s="104" t="s">
        <v>14</v>
      </c>
      <c r="H27" s="118">
        <v>4.6087577222853415</v>
      </c>
      <c r="I27" s="104"/>
      <c r="J27" s="118">
        <v>4.2969623407248463</v>
      </c>
      <c r="K27" s="104"/>
    </row>
    <row r="28" spans="2:11" ht="15" customHeight="1" x14ac:dyDescent="0.25">
      <c r="B28" s="101"/>
      <c r="C28" s="105"/>
      <c r="D28" s="217" t="s">
        <v>62</v>
      </c>
      <c r="E28" s="218"/>
      <c r="F28" s="217" t="s">
        <v>62</v>
      </c>
      <c r="G28" s="218"/>
      <c r="H28" s="217" t="s">
        <v>62</v>
      </c>
      <c r="I28" s="218"/>
      <c r="J28" s="217" t="s">
        <v>62</v>
      </c>
      <c r="K28" s="223"/>
    </row>
    <row r="29" spans="2:11" ht="15" customHeight="1" x14ac:dyDescent="0.25">
      <c r="B29" s="98" t="s">
        <v>230</v>
      </c>
      <c r="C29" s="51" t="s">
        <v>7</v>
      </c>
      <c r="D29" s="118">
        <v>1.9140567448522734</v>
      </c>
      <c r="E29" s="104"/>
      <c r="F29" s="118">
        <v>0.89282037639073997</v>
      </c>
      <c r="G29" s="104"/>
      <c r="H29" s="118">
        <v>1.8907038886119083</v>
      </c>
      <c r="I29" s="104"/>
      <c r="J29" s="118">
        <v>1.7215386956575502</v>
      </c>
      <c r="K29" s="104"/>
    </row>
    <row r="30" spans="2:11" ht="15" customHeight="1" x14ac:dyDescent="0.25">
      <c r="B30" s="98"/>
      <c r="C30" s="51" t="s">
        <v>8</v>
      </c>
      <c r="D30" s="118">
        <v>4.1406232103218148</v>
      </c>
      <c r="E30" s="104"/>
      <c r="F30" s="118">
        <v>1.3058465991137929</v>
      </c>
      <c r="G30" s="104"/>
      <c r="H30" s="118">
        <v>3.4296244405993366</v>
      </c>
      <c r="I30" s="104"/>
      <c r="J30" s="118">
        <v>3.2638491570996977</v>
      </c>
      <c r="K30" s="104"/>
    </row>
    <row r="31" spans="2:11" ht="15" customHeight="1" x14ac:dyDescent="0.25">
      <c r="B31" s="98"/>
      <c r="C31" s="51" t="s">
        <v>9</v>
      </c>
      <c r="D31" s="118">
        <v>3.2338718053902431</v>
      </c>
      <c r="E31" s="104"/>
      <c r="F31" s="118">
        <v>1.0642732970343194</v>
      </c>
      <c r="G31" s="104"/>
      <c r="H31" s="118">
        <v>2.5508608952957332</v>
      </c>
      <c r="I31" s="104"/>
      <c r="J31" s="118">
        <v>2.4487534237330442</v>
      </c>
      <c r="K31" s="104"/>
    </row>
    <row r="32" spans="2:11" ht="15" customHeight="1" x14ac:dyDescent="0.25">
      <c r="B32" s="98"/>
      <c r="C32" s="51" t="s">
        <v>10</v>
      </c>
      <c r="D32" s="118">
        <v>6.3165184968736572</v>
      </c>
      <c r="E32" s="104" t="s">
        <v>14</v>
      </c>
      <c r="F32" s="118">
        <v>2.1655649156509558</v>
      </c>
      <c r="G32" s="104" t="s">
        <v>14</v>
      </c>
      <c r="H32" s="118">
        <v>4.6046947427641856</v>
      </c>
      <c r="I32" s="104"/>
      <c r="J32" s="118">
        <v>4.2931742331597373</v>
      </c>
      <c r="K32" s="104"/>
    </row>
    <row r="33" spans="2:11" ht="15" customHeight="1" x14ac:dyDescent="0.25">
      <c r="B33" s="101"/>
      <c r="C33" s="105"/>
      <c r="D33" s="217" t="s">
        <v>37</v>
      </c>
      <c r="E33" s="218"/>
      <c r="F33" s="217" t="s">
        <v>62</v>
      </c>
      <c r="G33" s="218"/>
      <c r="H33" s="217" t="s">
        <v>37</v>
      </c>
      <c r="I33" s="218"/>
      <c r="J33" s="217" t="s">
        <v>37</v>
      </c>
      <c r="K33" s="223"/>
    </row>
    <row r="34" spans="2:11" ht="15" customHeight="1" x14ac:dyDescent="0.25">
      <c r="B34" s="98" t="s">
        <v>231</v>
      </c>
      <c r="C34" s="51" t="s">
        <v>7</v>
      </c>
      <c r="D34" s="118">
        <v>1.3534137849688186</v>
      </c>
      <c r="E34" s="104"/>
      <c r="F34" s="118">
        <v>4.6316437304060214</v>
      </c>
      <c r="G34" s="104"/>
      <c r="H34" s="118">
        <v>3.8625277348303562</v>
      </c>
      <c r="I34" s="104"/>
      <c r="J34" s="118">
        <v>3.5169393782983107</v>
      </c>
      <c r="K34" s="104"/>
    </row>
    <row r="35" spans="2:11" ht="15" customHeight="1" x14ac:dyDescent="0.25">
      <c r="B35" s="98"/>
      <c r="C35" s="51" t="s">
        <v>8</v>
      </c>
      <c r="D35" s="118">
        <v>1.2852574216196424</v>
      </c>
      <c r="E35" s="104"/>
      <c r="F35" s="118">
        <v>5.9061272564968403</v>
      </c>
      <c r="G35" s="104"/>
      <c r="H35" s="118">
        <v>4.4675766838164872</v>
      </c>
      <c r="I35" s="104"/>
      <c r="J35" s="118">
        <v>4.2516306511988073</v>
      </c>
      <c r="K35" s="104"/>
    </row>
    <row r="36" spans="2:11" ht="15" customHeight="1" x14ac:dyDescent="0.25">
      <c r="B36" s="98"/>
      <c r="C36" s="51" t="s">
        <v>9</v>
      </c>
      <c r="D36" s="118">
        <v>2.9658749391035251</v>
      </c>
      <c r="E36" s="104"/>
      <c r="F36" s="118">
        <v>8.5193205382925594</v>
      </c>
      <c r="G36" s="104"/>
      <c r="H36" s="118">
        <v>6.4800881255192673</v>
      </c>
      <c r="I36" s="104"/>
      <c r="J36" s="118">
        <v>6.2206990638811304</v>
      </c>
      <c r="K36" s="104"/>
    </row>
    <row r="37" spans="2:11" ht="15" customHeight="1" x14ac:dyDescent="0.25">
      <c r="B37" s="98"/>
      <c r="C37" s="51" t="s">
        <v>10</v>
      </c>
      <c r="D37" s="118">
        <v>2.5108428843375972</v>
      </c>
      <c r="E37" s="104"/>
      <c r="F37" s="118">
        <v>6.1214067890957411</v>
      </c>
      <c r="G37" s="104"/>
      <c r="H37" s="118">
        <v>5.3242697717855467</v>
      </c>
      <c r="I37" s="104"/>
      <c r="J37" s="118">
        <v>4.9640679939837611</v>
      </c>
      <c r="K37" s="104"/>
    </row>
    <row r="38" spans="2:11" ht="15" customHeight="1" x14ac:dyDescent="0.25">
      <c r="B38" s="101"/>
      <c r="C38" s="105"/>
      <c r="D38" s="217" t="s">
        <v>55</v>
      </c>
      <c r="E38" s="218"/>
      <c r="F38" s="217" t="s">
        <v>63</v>
      </c>
      <c r="G38" s="218"/>
      <c r="H38" s="217" t="s">
        <v>63</v>
      </c>
      <c r="I38" s="218"/>
      <c r="J38" s="217" t="s">
        <v>63</v>
      </c>
      <c r="K38" s="223"/>
    </row>
    <row r="39" spans="2:11" ht="15" customHeight="1" x14ac:dyDescent="0.25">
      <c r="B39" s="216" t="s">
        <v>232</v>
      </c>
      <c r="C39" s="51" t="s">
        <v>7</v>
      </c>
      <c r="D39" s="118">
        <v>8.0447675102134575</v>
      </c>
      <c r="E39" s="104"/>
      <c r="F39" s="118">
        <v>9.7840667558723595</v>
      </c>
      <c r="G39" s="104"/>
      <c r="H39" s="118">
        <v>11.399793337168958</v>
      </c>
      <c r="I39" s="104"/>
      <c r="J39" s="118">
        <v>10.37983021595393</v>
      </c>
      <c r="K39" s="104"/>
    </row>
    <row r="40" spans="2:11" ht="15" customHeight="1" x14ac:dyDescent="0.25">
      <c r="B40" s="216"/>
      <c r="C40" s="51" t="s">
        <v>8</v>
      </c>
      <c r="D40" s="118">
        <v>9.8880321197270042</v>
      </c>
      <c r="E40" s="104"/>
      <c r="F40" s="118">
        <v>11.052788003298321</v>
      </c>
      <c r="G40" s="104"/>
      <c r="H40" s="118">
        <v>12.686215723810168</v>
      </c>
      <c r="I40" s="104"/>
      <c r="J40" s="118">
        <v>12.073011262337211</v>
      </c>
      <c r="K40" s="104"/>
    </row>
    <row r="41" spans="2:11" ht="15" customHeight="1" x14ac:dyDescent="0.25">
      <c r="B41" s="216"/>
      <c r="C41" s="51" t="s">
        <v>9</v>
      </c>
      <c r="D41" s="118">
        <v>11.327167635078553</v>
      </c>
      <c r="E41" s="104"/>
      <c r="F41" s="118">
        <v>13.947791705487445</v>
      </c>
      <c r="G41" s="104"/>
      <c r="H41" s="118">
        <v>14.372268727053589</v>
      </c>
      <c r="I41" s="104"/>
      <c r="J41" s="118">
        <v>13.796966473980783</v>
      </c>
      <c r="K41" s="104"/>
    </row>
    <row r="42" spans="2:11" ht="15" customHeight="1" x14ac:dyDescent="0.25">
      <c r="B42" s="98"/>
      <c r="C42" s="51" t="s">
        <v>10</v>
      </c>
      <c r="D42" s="118">
        <v>16.450619751292884</v>
      </c>
      <c r="E42" s="104"/>
      <c r="F42" s="118">
        <v>12.761831592573849</v>
      </c>
      <c r="G42" s="104"/>
      <c r="H42" s="118">
        <v>16.11190397779092</v>
      </c>
      <c r="I42" s="104"/>
      <c r="J42" s="118">
        <v>15.021888500489951</v>
      </c>
      <c r="K42" s="104"/>
    </row>
    <row r="43" spans="2:11" ht="15" customHeight="1" x14ac:dyDescent="0.25">
      <c r="B43" s="101"/>
      <c r="C43" s="105"/>
      <c r="D43" s="217" t="s">
        <v>37</v>
      </c>
      <c r="E43" s="218"/>
      <c r="F43" s="217" t="s">
        <v>55</v>
      </c>
      <c r="G43" s="218"/>
      <c r="H43" s="217" t="s">
        <v>55</v>
      </c>
      <c r="I43" s="218"/>
      <c r="J43" s="217" t="s">
        <v>63</v>
      </c>
      <c r="K43" s="223"/>
    </row>
    <row r="44" spans="2:11" ht="15" customHeight="1" x14ac:dyDescent="0.25">
      <c r="B44" s="216" t="s">
        <v>233</v>
      </c>
      <c r="C44" s="51" t="s">
        <v>7</v>
      </c>
      <c r="D44" s="118">
        <v>8.3163734358525314</v>
      </c>
      <c r="E44" s="104"/>
      <c r="F44" s="118">
        <v>10.761691496615263</v>
      </c>
      <c r="G44" s="104"/>
      <c r="H44" s="118">
        <v>12.15759269249641</v>
      </c>
      <c r="I44" s="104"/>
      <c r="J44" s="118">
        <v>11.069827693400455</v>
      </c>
      <c r="K44" s="104"/>
    </row>
    <row r="45" spans="2:11" ht="15" customHeight="1" x14ac:dyDescent="0.25">
      <c r="B45" s="216"/>
      <c r="C45" s="51" t="s">
        <v>8</v>
      </c>
      <c r="D45" s="118">
        <v>10.150491572660721</v>
      </c>
      <c r="E45" s="104"/>
      <c r="F45" s="118">
        <v>11.408164837860095</v>
      </c>
      <c r="G45" s="104"/>
      <c r="H45" s="118">
        <v>13.078717482088658</v>
      </c>
      <c r="I45" s="104"/>
      <c r="J45" s="118">
        <v>12.446540946156915</v>
      </c>
      <c r="K45" s="104"/>
    </row>
    <row r="46" spans="2:11" ht="15" customHeight="1" x14ac:dyDescent="0.25">
      <c r="B46" s="16"/>
      <c r="C46" s="51" t="s">
        <v>9</v>
      </c>
      <c r="D46" s="118">
        <v>11.664411289406402</v>
      </c>
      <c r="E46" s="104"/>
      <c r="F46" s="118">
        <v>14.190006615726642</v>
      </c>
      <c r="G46" s="104"/>
      <c r="H46" s="118">
        <v>14.726456963906971</v>
      </c>
      <c r="I46" s="104"/>
      <c r="J46" s="118">
        <v>14.136977040311621</v>
      </c>
      <c r="K46" s="104"/>
    </row>
    <row r="47" spans="2:11" ht="15" customHeight="1" x14ac:dyDescent="0.25">
      <c r="B47" s="16"/>
      <c r="C47" s="51" t="s">
        <v>10</v>
      </c>
      <c r="D47" s="118">
        <v>17.067300227868923</v>
      </c>
      <c r="E47" s="104"/>
      <c r="F47" s="118">
        <v>13.494199981940094</v>
      </c>
      <c r="G47" s="104"/>
      <c r="H47" s="118">
        <v>16.924743044977877</v>
      </c>
      <c r="I47" s="104"/>
      <c r="J47" s="118">
        <v>15.779736725811789</v>
      </c>
      <c r="K47" s="104"/>
    </row>
    <row r="48" spans="2:11" ht="15.75" customHeight="1" thickBot="1" x14ac:dyDescent="0.3">
      <c r="B48" s="107"/>
      <c r="C48" s="55"/>
      <c r="D48" s="221" t="s">
        <v>37</v>
      </c>
      <c r="E48" s="222"/>
      <c r="F48" s="221" t="s">
        <v>62</v>
      </c>
      <c r="G48" s="222"/>
      <c r="H48" s="221" t="s">
        <v>55</v>
      </c>
      <c r="I48" s="222"/>
      <c r="J48" s="221" t="s">
        <v>63</v>
      </c>
      <c r="K48" s="226"/>
    </row>
    <row r="50" spans="1:11" ht="36" customHeight="1" x14ac:dyDescent="0.25">
      <c r="A50" s="112"/>
      <c r="B50" s="206" t="s">
        <v>207</v>
      </c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11" ht="24" customHeight="1" x14ac:dyDescent="0.25">
      <c r="A51" s="112"/>
      <c r="B51" s="206" t="s">
        <v>65</v>
      </c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s="112" customFormat="1" ht="12" customHeight="1" x14ac:dyDescent="0.25">
      <c r="B52" s="11" t="s">
        <v>66</v>
      </c>
      <c r="E52" s="113"/>
      <c r="G52" s="113"/>
      <c r="I52" s="113"/>
      <c r="K52" s="113"/>
    </row>
    <row r="53" spans="1:11" s="112" customFormat="1" ht="12" customHeight="1" x14ac:dyDescent="0.25">
      <c r="B53" s="11" t="s">
        <v>206</v>
      </c>
      <c r="E53" s="113"/>
      <c r="G53" s="113"/>
      <c r="I53" s="113"/>
      <c r="K53" s="113"/>
    </row>
  </sheetData>
  <mergeCells count="44">
    <mergeCell ref="D43:E43"/>
    <mergeCell ref="F43:G43"/>
    <mergeCell ref="H43:I43"/>
    <mergeCell ref="J43:K43"/>
    <mergeCell ref="D33:E33"/>
    <mergeCell ref="F33:G33"/>
    <mergeCell ref="H33:I33"/>
    <mergeCell ref="J33:K33"/>
    <mergeCell ref="D38:E38"/>
    <mergeCell ref="F38:G38"/>
    <mergeCell ref="H38:I38"/>
    <mergeCell ref="J38:K38"/>
    <mergeCell ref="B51:K51"/>
    <mergeCell ref="F8:G8"/>
    <mergeCell ref="H8:I8"/>
    <mergeCell ref="J8:K8"/>
    <mergeCell ref="D13:E13"/>
    <mergeCell ref="F13:G13"/>
    <mergeCell ref="H13:I13"/>
    <mergeCell ref="J13:K13"/>
    <mergeCell ref="D18:E18"/>
    <mergeCell ref="F18:G18"/>
    <mergeCell ref="B44:B45"/>
    <mergeCell ref="B39:B41"/>
    <mergeCell ref="B50:K50"/>
    <mergeCell ref="D48:E48"/>
    <mergeCell ref="F48:G48"/>
    <mergeCell ref="H48:I48"/>
    <mergeCell ref="B14:B15"/>
    <mergeCell ref="J48:K48"/>
    <mergeCell ref="D3:E3"/>
    <mergeCell ref="F3:G3"/>
    <mergeCell ref="H3:I3"/>
    <mergeCell ref="J3:K3"/>
    <mergeCell ref="H18:I18"/>
    <mergeCell ref="J18:K18"/>
    <mergeCell ref="D23:E23"/>
    <mergeCell ref="F23:G23"/>
    <mergeCell ref="H23:I23"/>
    <mergeCell ref="J23:K23"/>
    <mergeCell ref="D28:E28"/>
    <mergeCell ref="F28:G28"/>
    <mergeCell ref="H28:I28"/>
    <mergeCell ref="J28:K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6FDD-9C34-4EB2-85D4-DF7FBF9B09FF}">
  <dimension ref="A1:C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x14ac:dyDescent="0.25"/>
  <cols>
    <col min="1" max="1" width="11.42578125" style="4"/>
    <col min="2" max="2" width="18.7109375" style="4" customWidth="1"/>
    <col min="3" max="3" width="17.85546875" style="4" customWidth="1"/>
    <col min="4" max="16384" width="11.42578125" style="4"/>
  </cols>
  <sheetData>
    <row r="1" spans="1:3" s="1" customFormat="1" ht="15.75" customHeight="1" x14ac:dyDescent="0.25">
      <c r="B1" s="1" t="s">
        <v>18</v>
      </c>
    </row>
    <row r="2" spans="1:3" ht="15.75" customHeight="1" thickBot="1" x14ac:dyDescent="0.3">
      <c r="A2" s="3"/>
      <c r="B2" s="3"/>
    </row>
    <row r="3" spans="1:3" ht="51.75" thickBot="1" x14ac:dyDescent="0.3">
      <c r="A3" s="3"/>
      <c r="B3" s="19"/>
      <c r="C3" s="7" t="s">
        <v>17</v>
      </c>
    </row>
    <row r="4" spans="1:3" ht="28.5" customHeight="1" x14ac:dyDescent="0.25">
      <c r="B4" s="20" t="s">
        <v>16</v>
      </c>
      <c r="C4" s="21">
        <v>1200219.9545674575</v>
      </c>
    </row>
    <row r="5" spans="1:3" ht="28.5" customHeight="1" thickBot="1" x14ac:dyDescent="0.3">
      <c r="B5" s="22" t="s">
        <v>15</v>
      </c>
      <c r="C5" s="23">
        <v>1606250</v>
      </c>
    </row>
    <row r="6" spans="1:3" x14ac:dyDescent="0.25">
      <c r="B6" s="9"/>
      <c r="C6" s="10"/>
    </row>
    <row r="7" spans="1:3" x14ac:dyDescent="0.25">
      <c r="B7" s="9"/>
      <c r="C7" s="10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A5C7-49CF-47D5-85FD-DA3EA3FC4643}">
  <dimension ref="B1:I23"/>
  <sheetViews>
    <sheetView showGridLines="0" zoomScale="120" zoomScaleNormal="120" workbookViewId="0">
      <selection activeCell="B2" sqref="B2:C2"/>
    </sheetView>
  </sheetViews>
  <sheetFormatPr baseColWidth="10" defaultColWidth="10.85546875" defaultRowHeight="15" customHeight="1" x14ac:dyDescent="0.25"/>
  <cols>
    <col min="1" max="1" width="10.85546875" style="51"/>
    <col min="2" max="2" width="18" style="16" customWidth="1"/>
    <col min="3" max="3" width="30.7109375" style="51" customWidth="1"/>
    <col min="4" max="4" width="8.140625" style="110" customWidth="1"/>
    <col min="5" max="5" width="5.140625" style="110" customWidth="1"/>
    <col min="6" max="6" width="8.140625" style="110" customWidth="1"/>
    <col min="7" max="7" width="5.140625" style="110" customWidth="1"/>
    <col min="8" max="8" width="8.140625" style="110" customWidth="1"/>
    <col min="9" max="9" width="5.140625" style="110" customWidth="1"/>
    <col min="10" max="14" width="10.85546875" style="51"/>
    <col min="15" max="15" width="4.42578125" style="51" customWidth="1"/>
    <col min="16" max="16384" width="10.85546875" style="51"/>
  </cols>
  <sheetData>
    <row r="1" spans="2:9" ht="15.75" customHeight="1" x14ac:dyDescent="0.25">
      <c r="B1" s="1" t="s">
        <v>257</v>
      </c>
      <c r="C1" s="114"/>
    </row>
    <row r="2" spans="2:9" ht="15.75" customHeight="1" thickBot="1" x14ac:dyDescent="0.3">
      <c r="B2" s="51"/>
      <c r="D2" s="51"/>
      <c r="E2" s="102"/>
      <c r="F2" s="51"/>
      <c r="G2" s="102"/>
      <c r="H2" s="51"/>
      <c r="I2" s="102"/>
    </row>
    <row r="3" spans="2:9" ht="28.5" customHeight="1" thickBot="1" x14ac:dyDescent="0.3">
      <c r="B3" s="50"/>
      <c r="C3" s="50"/>
      <c r="D3" s="215" t="s">
        <v>81</v>
      </c>
      <c r="E3" s="209"/>
      <c r="F3" s="224" t="s">
        <v>82</v>
      </c>
      <c r="G3" s="225"/>
      <c r="H3" s="215" t="s">
        <v>83</v>
      </c>
      <c r="I3" s="209"/>
    </row>
    <row r="4" spans="2:9" ht="15" customHeight="1" x14ac:dyDescent="0.25">
      <c r="B4" s="148" t="s">
        <v>90</v>
      </c>
      <c r="C4" s="51" t="s">
        <v>91</v>
      </c>
      <c r="D4" s="131">
        <v>13.580556771356445</v>
      </c>
      <c r="E4" s="103"/>
      <c r="F4" s="131">
        <v>32.20424769487601</v>
      </c>
      <c r="G4" s="103"/>
      <c r="H4" s="131">
        <v>32.827592663433748</v>
      </c>
    </row>
    <row r="5" spans="2:9" ht="15" customHeight="1" x14ac:dyDescent="0.25">
      <c r="B5" s="18"/>
      <c r="C5" s="51" t="s">
        <v>84</v>
      </c>
      <c r="D5" s="131">
        <v>14.650183978469936</v>
      </c>
      <c r="E5" s="103"/>
      <c r="F5" s="131">
        <v>32.651285830591902</v>
      </c>
      <c r="G5" s="103"/>
      <c r="H5" s="131">
        <v>32.775274917317056</v>
      </c>
    </row>
    <row r="6" spans="2:9" ht="15" customHeight="1" x14ac:dyDescent="0.25">
      <c r="B6" s="13"/>
      <c r="C6" s="51" t="s">
        <v>85</v>
      </c>
      <c r="D6" s="131">
        <v>18.285293982143337</v>
      </c>
      <c r="E6" s="104" t="s">
        <v>14</v>
      </c>
      <c r="F6" s="131">
        <v>40.570590249996506</v>
      </c>
      <c r="G6" s="103"/>
      <c r="H6" s="131">
        <v>41.901065667920008</v>
      </c>
    </row>
    <row r="7" spans="2:9" ht="15" customHeight="1" x14ac:dyDescent="0.25">
      <c r="B7" s="13"/>
      <c r="C7" s="51" t="s">
        <v>86</v>
      </c>
      <c r="D7" s="118" t="s">
        <v>36</v>
      </c>
      <c r="E7" s="104"/>
      <c r="F7" s="131">
        <v>32.048390541240913</v>
      </c>
      <c r="G7" s="104" t="s">
        <v>14</v>
      </c>
      <c r="H7" s="131">
        <v>32.048390541240913</v>
      </c>
      <c r="I7" s="104" t="s">
        <v>14</v>
      </c>
    </row>
    <row r="8" spans="2:9" ht="15" customHeight="1" x14ac:dyDescent="0.25">
      <c r="B8" s="49"/>
      <c r="C8" s="105" t="s">
        <v>87</v>
      </c>
      <c r="D8" s="172">
        <v>45.867444393392617</v>
      </c>
      <c r="E8" s="115"/>
      <c r="F8" s="172">
        <v>59.410228059823069</v>
      </c>
      <c r="G8" s="115"/>
      <c r="H8" s="172">
        <v>59.410228059823069</v>
      </c>
      <c r="I8" s="115"/>
    </row>
    <row r="9" spans="2:9" ht="15" customHeight="1" x14ac:dyDescent="0.25">
      <c r="B9" s="97" t="s">
        <v>88</v>
      </c>
      <c r="C9" s="51" t="s">
        <v>91</v>
      </c>
      <c r="D9" s="131">
        <v>5.3458799816455347</v>
      </c>
      <c r="E9" s="104"/>
      <c r="F9" s="131">
        <v>15.364544487062465</v>
      </c>
      <c r="G9" s="104"/>
      <c r="H9" s="131">
        <v>16.129856279985358</v>
      </c>
      <c r="I9" s="104"/>
    </row>
    <row r="10" spans="2:9" ht="15" customHeight="1" x14ac:dyDescent="0.25">
      <c r="B10" s="30"/>
      <c r="C10" s="51" t="s">
        <v>84</v>
      </c>
      <c r="D10" s="131">
        <v>4.3502861450129817</v>
      </c>
      <c r="E10" s="104"/>
      <c r="F10" s="131">
        <v>11.489420836146017</v>
      </c>
      <c r="G10" s="104"/>
      <c r="H10" s="131">
        <v>12.095260153509377</v>
      </c>
      <c r="I10" s="104"/>
    </row>
    <row r="11" spans="2:9" ht="15" customHeight="1" x14ac:dyDescent="0.25">
      <c r="B11" s="13"/>
      <c r="C11" s="51" t="s">
        <v>85</v>
      </c>
      <c r="D11" s="131">
        <v>6.9225483898563569</v>
      </c>
      <c r="E11" s="104" t="s">
        <v>14</v>
      </c>
      <c r="F11" s="131">
        <v>14.600508742009342</v>
      </c>
      <c r="G11" s="104" t="s">
        <v>14</v>
      </c>
      <c r="H11" s="131">
        <v>15.676219551504525</v>
      </c>
      <c r="I11" s="104" t="s">
        <v>14</v>
      </c>
    </row>
    <row r="12" spans="2:9" ht="15" customHeight="1" x14ac:dyDescent="0.25">
      <c r="B12" s="13"/>
      <c r="C12" s="51" t="s">
        <v>86</v>
      </c>
      <c r="D12" s="118" t="s">
        <v>36</v>
      </c>
      <c r="E12" s="104"/>
      <c r="F12" s="118" t="s">
        <v>36</v>
      </c>
      <c r="G12" s="104"/>
      <c r="H12" s="118" t="s">
        <v>36</v>
      </c>
      <c r="I12" s="104"/>
    </row>
    <row r="13" spans="2:9" ht="15" customHeight="1" x14ac:dyDescent="0.25">
      <c r="B13" s="49"/>
      <c r="C13" s="105" t="s">
        <v>87</v>
      </c>
      <c r="D13" s="172">
        <v>11.031249655519723</v>
      </c>
      <c r="E13" s="115" t="s">
        <v>14</v>
      </c>
      <c r="F13" s="172">
        <v>22.755137605125569</v>
      </c>
      <c r="G13" s="115" t="s">
        <v>14</v>
      </c>
      <c r="H13" s="172">
        <v>22.755137605125569</v>
      </c>
      <c r="I13" s="115" t="s">
        <v>14</v>
      </c>
    </row>
    <row r="14" spans="2:9" ht="15" customHeight="1" x14ac:dyDescent="0.25">
      <c r="B14" s="97" t="s">
        <v>89</v>
      </c>
      <c r="C14" s="51" t="s">
        <v>91</v>
      </c>
      <c r="D14" s="131">
        <v>2.9700146820665267</v>
      </c>
      <c r="E14" s="104"/>
      <c r="F14" s="131">
        <v>11.969747314512309</v>
      </c>
      <c r="G14" s="104"/>
      <c r="H14" s="131">
        <v>12.643683981100326</v>
      </c>
      <c r="I14" s="104"/>
    </row>
    <row r="15" spans="2:9" ht="15" customHeight="1" x14ac:dyDescent="0.25">
      <c r="B15" s="30"/>
      <c r="C15" s="51" t="s">
        <v>84</v>
      </c>
      <c r="D15" s="131">
        <v>3.5757301863922284</v>
      </c>
      <c r="E15" s="104"/>
      <c r="F15" s="131">
        <v>11.165829032928647</v>
      </c>
      <c r="G15" s="104"/>
      <c r="H15" s="131">
        <v>12.098444047010288</v>
      </c>
      <c r="I15" s="104"/>
    </row>
    <row r="16" spans="2:9" ht="15" customHeight="1" x14ac:dyDescent="0.25">
      <c r="B16" s="30"/>
      <c r="C16" s="51" t="s">
        <v>85</v>
      </c>
      <c r="D16" s="118" t="s">
        <v>36</v>
      </c>
      <c r="E16" s="104"/>
      <c r="F16" s="131">
        <v>10.848508742917737</v>
      </c>
      <c r="G16" s="104" t="s">
        <v>14</v>
      </c>
      <c r="H16" s="131">
        <v>11.92421955241292</v>
      </c>
      <c r="I16" s="104" t="s">
        <v>14</v>
      </c>
    </row>
    <row r="17" spans="2:9" ht="15" customHeight="1" x14ac:dyDescent="0.25">
      <c r="B17" s="30"/>
      <c r="C17" s="51" t="s">
        <v>86</v>
      </c>
      <c r="D17" s="118" t="s">
        <v>36</v>
      </c>
      <c r="E17" s="104"/>
      <c r="F17" s="118" t="s">
        <v>36</v>
      </c>
      <c r="G17" s="173"/>
      <c r="H17" s="118" t="s">
        <v>36</v>
      </c>
    </row>
    <row r="18" spans="2:9" ht="15.75" customHeight="1" thickBot="1" x14ac:dyDescent="0.3">
      <c r="B18" s="15"/>
      <c r="C18" s="55" t="s">
        <v>87</v>
      </c>
      <c r="D18" s="134">
        <v>9.1974523003917934</v>
      </c>
      <c r="E18" s="117" t="s">
        <v>14</v>
      </c>
      <c r="F18" s="134">
        <v>28.511761627961132</v>
      </c>
      <c r="G18" s="117"/>
      <c r="H18" s="134">
        <v>28.511761627961132</v>
      </c>
      <c r="I18" s="117"/>
    </row>
    <row r="20" spans="2:9" s="112" customFormat="1" ht="36" customHeight="1" x14ac:dyDescent="0.25">
      <c r="B20" s="238" t="s">
        <v>258</v>
      </c>
      <c r="C20" s="238"/>
      <c r="D20" s="238"/>
      <c r="E20" s="238"/>
      <c r="F20" s="238"/>
      <c r="G20" s="238"/>
      <c r="H20" s="238"/>
      <c r="I20" s="238"/>
    </row>
    <row r="21" spans="2:9" ht="12" customHeight="1" x14ac:dyDescent="0.25">
      <c r="B21" s="11" t="s">
        <v>92</v>
      </c>
    </row>
    <row r="22" spans="2:9" s="112" customFormat="1" ht="24" customHeight="1" x14ac:dyDescent="0.25">
      <c r="B22" s="206" t="s">
        <v>65</v>
      </c>
      <c r="C22" s="206"/>
      <c r="D22" s="206"/>
      <c r="E22" s="206"/>
      <c r="F22" s="206"/>
      <c r="G22" s="206"/>
      <c r="H22" s="206"/>
      <c r="I22" s="206"/>
    </row>
    <row r="23" spans="2:9" ht="12" customHeight="1" x14ac:dyDescent="0.25">
      <c r="B23" s="11" t="s">
        <v>66</v>
      </c>
    </row>
  </sheetData>
  <mergeCells count="5">
    <mergeCell ref="D3:E3"/>
    <mergeCell ref="F3:G3"/>
    <mergeCell ref="H3:I3"/>
    <mergeCell ref="B22:I22"/>
    <mergeCell ref="B20:I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CC0A-55B9-47A6-8EFC-B43AECF21E48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16384" width="11.42578125" style="51"/>
  </cols>
  <sheetData>
    <row r="1" spans="2:7" ht="15.75" customHeight="1" x14ac:dyDescent="0.25">
      <c r="B1" s="1" t="s">
        <v>101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93</v>
      </c>
      <c r="E3" s="209"/>
      <c r="F3" s="215" t="s">
        <v>94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18.509857995166399</v>
      </c>
      <c r="E4" s="104"/>
      <c r="F4" s="118">
        <v>16.161519013490061</v>
      </c>
      <c r="G4" s="104"/>
    </row>
    <row r="5" spans="2:7" ht="15" customHeight="1" x14ac:dyDescent="0.25">
      <c r="B5" s="211"/>
      <c r="C5" s="71" t="s">
        <v>57</v>
      </c>
      <c r="D5" s="118">
        <v>29.281573227522877</v>
      </c>
      <c r="E5" s="104"/>
      <c r="F5" s="118">
        <v>27.600837190465295</v>
      </c>
      <c r="G5" s="104"/>
    </row>
    <row r="6" spans="2:7" ht="15" customHeight="1" x14ac:dyDescent="0.25">
      <c r="B6" s="13"/>
      <c r="C6" s="51" t="s">
        <v>264</v>
      </c>
      <c r="D6" s="118">
        <v>29.504054140804502</v>
      </c>
      <c r="E6" s="104"/>
      <c r="F6" s="118">
        <v>27.582384724676558</v>
      </c>
      <c r="G6" s="104"/>
    </row>
    <row r="7" spans="2:7" ht="15" customHeight="1" x14ac:dyDescent="0.25">
      <c r="B7" s="13"/>
      <c r="C7" s="51" t="s">
        <v>265</v>
      </c>
      <c r="D7" s="118">
        <v>28.837535159666761</v>
      </c>
      <c r="E7" s="104" t="s">
        <v>14</v>
      </c>
      <c r="F7" s="118">
        <v>27.638515729280968</v>
      </c>
      <c r="G7" s="104" t="s">
        <v>14</v>
      </c>
    </row>
    <row r="8" spans="2:7" ht="15" customHeight="1" x14ac:dyDescent="0.25">
      <c r="B8" s="49"/>
      <c r="C8" s="72"/>
      <c r="D8" s="217" t="s">
        <v>63</v>
      </c>
      <c r="E8" s="218"/>
      <c r="F8" s="217" t="s">
        <v>37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18.230286759413865</v>
      </c>
      <c r="E9" s="104"/>
      <c r="F9" s="118">
        <v>16.118258208461057</v>
      </c>
      <c r="G9" s="104"/>
    </row>
    <row r="10" spans="2:7" ht="15" customHeight="1" x14ac:dyDescent="0.25">
      <c r="B10" s="210"/>
      <c r="C10" s="73" t="s">
        <v>8</v>
      </c>
      <c r="D10" s="118">
        <v>22.087856752333725</v>
      </c>
      <c r="E10" s="104"/>
      <c r="F10" s="118">
        <v>18.842334100681995</v>
      </c>
      <c r="G10" s="104"/>
    </row>
    <row r="11" spans="2:7" ht="15" customHeight="1" x14ac:dyDescent="0.25">
      <c r="C11" s="73" t="s">
        <v>9</v>
      </c>
      <c r="D11" s="118">
        <v>22.885920116419406</v>
      </c>
      <c r="E11" s="104"/>
      <c r="F11" s="118">
        <v>20.004724680669806</v>
      </c>
      <c r="G11" s="104"/>
    </row>
    <row r="12" spans="2:7" ht="15" customHeight="1" x14ac:dyDescent="0.25">
      <c r="C12" s="73" t="s">
        <v>10</v>
      </c>
      <c r="D12" s="118">
        <v>18.25284791162764</v>
      </c>
      <c r="E12" s="104" t="s">
        <v>14</v>
      </c>
      <c r="F12" s="118">
        <v>15.356417559707797</v>
      </c>
      <c r="G12" s="104" t="s">
        <v>14</v>
      </c>
    </row>
    <row r="13" spans="2:7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</row>
    <row r="15" spans="2:7" s="112" customFormat="1" ht="24" customHeight="1" x14ac:dyDescent="0.25">
      <c r="B15" s="206" t="s">
        <v>259</v>
      </c>
      <c r="C15" s="206"/>
      <c r="D15" s="206"/>
      <c r="E15" s="206"/>
      <c r="F15" s="206"/>
      <c r="G15" s="206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8" s="112" customFormat="1" ht="12" customHeight="1" x14ac:dyDescent="0.25">
      <c r="B17" s="11" t="s">
        <v>206</v>
      </c>
      <c r="E17" s="113"/>
      <c r="G17" s="113"/>
      <c r="H17" s="113"/>
    </row>
  </sheetData>
  <mergeCells count="10">
    <mergeCell ref="D3:E3"/>
    <mergeCell ref="F3:G3"/>
    <mergeCell ref="B4:B5"/>
    <mergeCell ref="B9:B10"/>
    <mergeCell ref="B16:G16"/>
    <mergeCell ref="B15:G15"/>
    <mergeCell ref="D8:E8"/>
    <mergeCell ref="F8:G8"/>
    <mergeCell ref="D13:E13"/>
    <mergeCell ref="F13:G1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D095-4A9A-4789-A8F0-B67CEC163613}">
  <dimension ref="B1:G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7" width="9.7109375" style="4" customWidth="1"/>
    <col min="8" max="16384" width="11.42578125" style="4"/>
  </cols>
  <sheetData>
    <row r="1" spans="2:7" ht="15.75" customHeight="1" x14ac:dyDescent="0.25">
      <c r="B1" s="1" t="s">
        <v>102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76</v>
      </c>
      <c r="E3" s="209"/>
      <c r="F3" s="8" t="s">
        <v>77</v>
      </c>
      <c r="G3" s="8" t="s">
        <v>78</v>
      </c>
    </row>
    <row r="4" spans="2:7" ht="15" customHeight="1" x14ac:dyDescent="0.25">
      <c r="B4" s="211" t="s">
        <v>0</v>
      </c>
      <c r="C4" s="71" t="s">
        <v>56</v>
      </c>
      <c r="D4" s="118">
        <v>19.158521663262153</v>
      </c>
      <c r="E4" s="104"/>
      <c r="F4" s="121">
        <v>44.259087825298892</v>
      </c>
      <c r="G4" s="121">
        <v>40.300164444899437</v>
      </c>
    </row>
    <row r="5" spans="2:7" x14ac:dyDescent="0.25">
      <c r="B5" s="211"/>
      <c r="C5" s="71" t="s">
        <v>57</v>
      </c>
      <c r="D5" s="118">
        <v>37.749784029663395</v>
      </c>
      <c r="E5" s="104" t="s">
        <v>14</v>
      </c>
      <c r="F5" s="121">
        <v>61.93512396330955</v>
      </c>
      <c r="G5" s="121">
        <v>58.031408105989939</v>
      </c>
    </row>
    <row r="6" spans="2:7" x14ac:dyDescent="0.25">
      <c r="B6" s="13"/>
      <c r="C6" s="51" t="s">
        <v>264</v>
      </c>
      <c r="D6" s="118">
        <v>34.928491178888848</v>
      </c>
      <c r="E6" s="104" t="s">
        <v>14</v>
      </c>
      <c r="F6" s="121">
        <v>68.595474935337876</v>
      </c>
      <c r="G6" s="121">
        <v>64.45814731348915</v>
      </c>
    </row>
    <row r="7" spans="2:7" x14ac:dyDescent="0.25">
      <c r="B7" s="13"/>
      <c r="C7" s="51" t="s">
        <v>265</v>
      </c>
      <c r="D7" s="118" t="s">
        <v>36</v>
      </c>
      <c r="E7" s="104"/>
      <c r="F7" s="121">
        <v>48.642076334005033</v>
      </c>
      <c r="G7" s="121">
        <v>44.90849296499956</v>
      </c>
    </row>
    <row r="8" spans="2:7" ht="15" customHeight="1" x14ac:dyDescent="0.25">
      <c r="B8" s="49"/>
      <c r="C8" s="72"/>
      <c r="D8" s="217" t="s">
        <v>55</v>
      </c>
      <c r="E8" s="218"/>
      <c r="F8" s="120" t="s">
        <v>37</v>
      </c>
      <c r="G8" s="120" t="s">
        <v>37</v>
      </c>
    </row>
    <row r="9" spans="2:7" x14ac:dyDescent="0.25">
      <c r="B9" s="210" t="s">
        <v>214</v>
      </c>
      <c r="C9" s="73" t="s">
        <v>7</v>
      </c>
      <c r="D9" s="118">
        <v>17.197066291820182</v>
      </c>
      <c r="E9" s="104"/>
      <c r="F9" s="121">
        <v>42.701914058791914</v>
      </c>
      <c r="G9" s="121">
        <v>38.94189918039929</v>
      </c>
    </row>
    <row r="10" spans="2:7" x14ac:dyDescent="0.25">
      <c r="B10" s="210"/>
      <c r="C10" s="73" t="s">
        <v>8</v>
      </c>
      <c r="D10" s="118">
        <v>29.666190355175072</v>
      </c>
      <c r="E10" s="104"/>
      <c r="F10" s="121">
        <v>56.59066063791488</v>
      </c>
      <c r="G10" s="121">
        <v>51.749988097431412</v>
      </c>
    </row>
    <row r="11" spans="2:7" x14ac:dyDescent="0.25">
      <c r="C11" s="73" t="s">
        <v>9</v>
      </c>
      <c r="D11" s="118">
        <v>26.266713478864151</v>
      </c>
      <c r="E11" s="104"/>
      <c r="F11" s="121">
        <v>53.214104400872024</v>
      </c>
      <c r="G11" s="121">
        <v>47.433517548680761</v>
      </c>
    </row>
    <row r="12" spans="2:7" x14ac:dyDescent="0.25">
      <c r="C12" s="73" t="s">
        <v>10</v>
      </c>
      <c r="D12" s="118">
        <v>28.06625930277594</v>
      </c>
      <c r="E12" s="104" t="s">
        <v>14</v>
      </c>
      <c r="F12" s="121">
        <v>46.676830640710293</v>
      </c>
      <c r="G12" s="121">
        <v>42.671152633911205</v>
      </c>
    </row>
    <row r="13" spans="2:7" ht="15.75" customHeight="1" thickBot="1" x14ac:dyDescent="0.3">
      <c r="B13" s="55"/>
      <c r="C13" s="74"/>
      <c r="D13" s="221" t="s">
        <v>55</v>
      </c>
      <c r="E13" s="222"/>
      <c r="F13" s="122" t="s">
        <v>37</v>
      </c>
      <c r="G13" s="122" t="s">
        <v>37</v>
      </c>
    </row>
    <row r="15" spans="2:7" s="112" customFormat="1" ht="36" customHeight="1" x14ac:dyDescent="0.25">
      <c r="B15" s="206" t="s">
        <v>107</v>
      </c>
      <c r="C15" s="206"/>
      <c r="D15" s="206"/>
      <c r="E15" s="206"/>
      <c r="F15" s="206"/>
      <c r="G15" s="206"/>
    </row>
    <row r="16" spans="2:7" s="112" customFormat="1" ht="23.25" customHeight="1" x14ac:dyDescent="0.25">
      <c r="B16" s="206" t="s">
        <v>65</v>
      </c>
      <c r="C16" s="206"/>
      <c r="D16" s="206"/>
      <c r="E16" s="206"/>
      <c r="F16" s="206"/>
      <c r="G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ht="15" customHeight="1" x14ac:dyDescent="0.25">
      <c r="B18" s="11"/>
      <c r="C18" s="112"/>
      <c r="D18" s="112"/>
      <c r="E18" s="113"/>
    </row>
  </sheetData>
  <mergeCells count="7">
    <mergeCell ref="B16:G16"/>
    <mergeCell ref="B15:G15"/>
    <mergeCell ref="D3:E3"/>
    <mergeCell ref="B4:B5"/>
    <mergeCell ref="D8:E8"/>
    <mergeCell ref="B9:B10"/>
    <mergeCell ref="D13:E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F928-E92D-4BF5-AEEF-A9CA27F67D03}">
  <dimension ref="B1:I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26.28515625" style="51" customWidth="1"/>
    <col min="3" max="4" width="11.42578125" style="51"/>
    <col min="5" max="5" width="8.42578125" style="51" customWidth="1"/>
    <col min="6" max="6" width="3.7109375" style="51" customWidth="1"/>
    <col min="7" max="7" width="8.42578125" style="51" customWidth="1"/>
    <col min="8" max="8" width="3.7109375" style="51" customWidth="1"/>
    <col min="9" max="9" width="8.5703125" style="51" customWidth="1"/>
    <col min="10" max="16384" width="11.42578125" style="51"/>
  </cols>
  <sheetData>
    <row r="1" spans="2:9" ht="15.75" customHeight="1" x14ac:dyDescent="0.25">
      <c r="B1" s="1" t="s">
        <v>104</v>
      </c>
      <c r="C1" s="114"/>
    </row>
    <row r="2" spans="2:9" ht="15.75" customHeight="1" thickBot="1" x14ac:dyDescent="0.3"/>
    <row r="3" spans="2:9" ht="15.75" customHeight="1" x14ac:dyDescent="0.25">
      <c r="B3" s="136"/>
      <c r="C3" s="227" t="s">
        <v>0</v>
      </c>
      <c r="D3" s="228"/>
      <c r="E3" s="228"/>
      <c r="F3" s="228"/>
      <c r="G3" s="228"/>
      <c r="H3" s="228"/>
      <c r="I3" s="132"/>
    </row>
    <row r="4" spans="2:9" ht="54.75" customHeight="1" thickBot="1" x14ac:dyDescent="0.3">
      <c r="B4" s="55"/>
      <c r="C4" s="138" t="s">
        <v>56</v>
      </c>
      <c r="D4" s="138" t="s">
        <v>237</v>
      </c>
      <c r="E4" s="229" t="s">
        <v>238</v>
      </c>
      <c r="F4" s="230"/>
      <c r="G4" s="229" t="s">
        <v>239</v>
      </c>
      <c r="H4" s="230"/>
      <c r="I4" s="137"/>
    </row>
    <row r="5" spans="2:9" ht="15" customHeight="1" x14ac:dyDescent="0.25">
      <c r="B5" s="16" t="s">
        <v>96</v>
      </c>
      <c r="C5" s="129">
        <v>29.639497238382557</v>
      </c>
      <c r="D5" s="129">
        <v>47.387814256257862</v>
      </c>
      <c r="E5" s="131">
        <v>55.486880227665758</v>
      </c>
      <c r="F5" s="103"/>
      <c r="G5" s="131">
        <v>30.850134410769702</v>
      </c>
      <c r="H5" s="104" t="s">
        <v>14</v>
      </c>
      <c r="I5" s="135" t="s">
        <v>37</v>
      </c>
    </row>
    <row r="6" spans="2:9" ht="39.75" customHeight="1" x14ac:dyDescent="0.25">
      <c r="B6" s="17" t="s">
        <v>97</v>
      </c>
      <c r="C6" s="129">
        <v>17.30845297745616</v>
      </c>
      <c r="D6" s="129">
        <v>35.044800063594963</v>
      </c>
      <c r="E6" s="131">
        <v>35.591836456730604</v>
      </c>
      <c r="F6" s="103"/>
      <c r="G6" s="131">
        <v>33.927793143853201</v>
      </c>
      <c r="H6" s="104" t="s">
        <v>14</v>
      </c>
      <c r="I6" s="135" t="s">
        <v>37</v>
      </c>
    </row>
    <row r="7" spans="2:9" ht="15" customHeight="1" x14ac:dyDescent="0.25">
      <c r="B7" s="16" t="s">
        <v>98</v>
      </c>
      <c r="C7" s="130">
        <v>8.1405868746871022</v>
      </c>
      <c r="D7" s="129">
        <v>13.226527357841544</v>
      </c>
      <c r="E7" s="131">
        <v>14.681397304807051</v>
      </c>
      <c r="F7" s="104" t="s">
        <v>14</v>
      </c>
      <c r="G7" s="118" t="s">
        <v>36</v>
      </c>
      <c r="H7" s="104"/>
      <c r="I7" s="135" t="s">
        <v>55</v>
      </c>
    </row>
    <row r="8" spans="2:9" ht="15" customHeight="1" x14ac:dyDescent="0.25">
      <c r="B8" s="16" t="s">
        <v>99</v>
      </c>
      <c r="C8" s="129">
        <v>7.2514032877647603</v>
      </c>
      <c r="D8" s="129">
        <v>21.011564810954159</v>
      </c>
      <c r="E8" s="131">
        <v>25.046119524595525</v>
      </c>
      <c r="F8" s="103"/>
      <c r="G8" s="131">
        <v>12.773309386334175</v>
      </c>
      <c r="H8" s="104" t="s">
        <v>14</v>
      </c>
      <c r="I8" s="135" t="s">
        <v>37</v>
      </c>
    </row>
    <row r="9" spans="2:9" ht="15.75" customHeight="1" thickBot="1" x14ac:dyDescent="0.3">
      <c r="B9" s="107" t="s">
        <v>100</v>
      </c>
      <c r="C9" s="133">
        <v>12.253925333759558</v>
      </c>
      <c r="D9" s="133">
        <v>27.696154572465659</v>
      </c>
      <c r="E9" s="134">
        <v>28.994881333669163</v>
      </c>
      <c r="F9" s="116"/>
      <c r="G9" s="134">
        <v>25.0442528026351</v>
      </c>
      <c r="H9" s="117" t="s">
        <v>14</v>
      </c>
      <c r="I9" s="127" t="s">
        <v>37</v>
      </c>
    </row>
    <row r="10" spans="2:9" ht="15" customHeight="1" x14ac:dyDescent="0.25">
      <c r="E10" s="110"/>
      <c r="F10" s="110"/>
      <c r="G10" s="110"/>
      <c r="H10" s="110"/>
      <c r="I10" s="110"/>
    </row>
    <row r="11" spans="2:9" s="112" customFormat="1" ht="12" customHeight="1" x14ac:dyDescent="0.25">
      <c r="B11" s="11" t="s">
        <v>108</v>
      </c>
      <c r="C11" s="11"/>
      <c r="D11" s="11"/>
      <c r="E11" s="11"/>
      <c r="F11" s="11"/>
      <c r="G11" s="11"/>
    </row>
    <row r="12" spans="2:9" s="112" customFormat="1" ht="23.25" customHeight="1" x14ac:dyDescent="0.25">
      <c r="B12" s="206" t="s">
        <v>65</v>
      </c>
      <c r="C12" s="206"/>
      <c r="D12" s="206"/>
      <c r="E12" s="206"/>
      <c r="F12" s="206"/>
      <c r="G12" s="206"/>
      <c r="H12" s="206"/>
      <c r="I12" s="206"/>
    </row>
    <row r="13" spans="2:9" s="112" customFormat="1" ht="12" customHeight="1" x14ac:dyDescent="0.25">
      <c r="B13" s="11" t="s">
        <v>66</v>
      </c>
      <c r="C13" s="11"/>
      <c r="D13" s="11"/>
      <c r="E13" s="11"/>
      <c r="F13" s="11"/>
      <c r="G13" s="11"/>
    </row>
    <row r="14" spans="2:9" s="112" customFormat="1" ht="12" customHeight="1" x14ac:dyDescent="0.25">
      <c r="B14" s="11" t="s">
        <v>225</v>
      </c>
      <c r="C14" s="11"/>
      <c r="D14" s="11"/>
      <c r="E14" s="11"/>
      <c r="F14" s="11"/>
      <c r="G14" s="11"/>
    </row>
  </sheetData>
  <mergeCells count="4">
    <mergeCell ref="C3:H3"/>
    <mergeCell ref="E4:F4"/>
    <mergeCell ref="G4:H4"/>
    <mergeCell ref="B12:I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3AE2-0E9B-4D9E-BB9A-BFFFD685559A}">
  <dimension ref="B1:H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26.28515625" style="51" customWidth="1"/>
    <col min="3" max="4" width="11.7109375" style="51" customWidth="1"/>
    <col min="5" max="5" width="12.7109375" style="51" customWidth="1"/>
    <col min="6" max="6" width="7.7109375" style="51" customWidth="1"/>
    <col min="7" max="7" width="4.7109375" style="51" customWidth="1"/>
    <col min="8" max="8" width="9" style="51" customWidth="1"/>
    <col min="9" max="16384" width="11.42578125" style="51"/>
  </cols>
  <sheetData>
    <row r="1" spans="2:8" ht="15.75" customHeight="1" x14ac:dyDescent="0.25">
      <c r="B1" s="1" t="s">
        <v>103</v>
      </c>
      <c r="C1" s="114"/>
    </row>
    <row r="2" spans="2:8" ht="15.75" customHeight="1" thickBot="1" x14ac:dyDescent="0.3"/>
    <row r="3" spans="2:8" ht="15.75" customHeight="1" x14ac:dyDescent="0.25">
      <c r="B3" s="136"/>
      <c r="C3" s="227" t="s">
        <v>58</v>
      </c>
      <c r="D3" s="228"/>
      <c r="E3" s="228"/>
      <c r="F3" s="228"/>
      <c r="G3" s="228"/>
      <c r="H3" s="140"/>
    </row>
    <row r="4" spans="2:8" ht="24.75" customHeight="1" thickBot="1" x14ac:dyDescent="0.3">
      <c r="B4" s="55"/>
      <c r="C4" s="138" t="s">
        <v>7</v>
      </c>
      <c r="D4" s="138" t="s">
        <v>8</v>
      </c>
      <c r="E4" s="138" t="s">
        <v>240</v>
      </c>
      <c r="F4" s="229" t="s">
        <v>10</v>
      </c>
      <c r="G4" s="230"/>
      <c r="H4" s="139"/>
    </row>
    <row r="5" spans="2:8" ht="15" customHeight="1" x14ac:dyDescent="0.25">
      <c r="B5" s="16" t="s">
        <v>96</v>
      </c>
      <c r="C5" s="129">
        <v>28.080268889053265</v>
      </c>
      <c r="D5" s="129">
        <v>43.765459695736439</v>
      </c>
      <c r="E5" s="129">
        <v>37.483766315196007</v>
      </c>
      <c r="F5" s="90">
        <v>29.391972892157909</v>
      </c>
      <c r="G5" s="142"/>
      <c r="H5" s="135" t="s">
        <v>37</v>
      </c>
    </row>
    <row r="6" spans="2:8" ht="39.75" customHeight="1" x14ac:dyDescent="0.25">
      <c r="B6" s="17" t="s">
        <v>97</v>
      </c>
      <c r="C6" s="129">
        <v>15.22051070575429</v>
      </c>
      <c r="D6" s="129">
        <v>25.979268926314454</v>
      </c>
      <c r="E6" s="129">
        <v>30.033804631611513</v>
      </c>
      <c r="F6" s="90">
        <v>31.245497696492588</v>
      </c>
      <c r="G6" s="143"/>
      <c r="H6" s="146" t="s">
        <v>37</v>
      </c>
    </row>
    <row r="7" spans="2:8" ht="15" customHeight="1" x14ac:dyDescent="0.25">
      <c r="B7" s="16" t="s">
        <v>98</v>
      </c>
      <c r="C7" s="130">
        <v>6.8019214605175113</v>
      </c>
      <c r="D7" s="129">
        <v>12.296092703253276</v>
      </c>
      <c r="E7" s="129">
        <v>13.983254688295171</v>
      </c>
      <c r="F7" s="90">
        <v>15.633718535625656</v>
      </c>
      <c r="G7" s="53" t="s">
        <v>14</v>
      </c>
      <c r="H7" s="146" t="s">
        <v>37</v>
      </c>
    </row>
    <row r="8" spans="2:8" ht="15" customHeight="1" x14ac:dyDescent="0.25">
      <c r="B8" s="16" t="s">
        <v>99</v>
      </c>
      <c r="C8" s="129">
        <v>7.0010962679928639</v>
      </c>
      <c r="D8" s="129">
        <v>11.446027202208809</v>
      </c>
      <c r="E8" s="129">
        <v>9.7817286465069344</v>
      </c>
      <c r="F8" s="90">
        <v>14.740171530619842</v>
      </c>
      <c r="G8" s="53" t="s">
        <v>14</v>
      </c>
      <c r="H8" s="146" t="s">
        <v>63</v>
      </c>
    </row>
    <row r="9" spans="2:8" ht="15.75" customHeight="1" thickBot="1" x14ac:dyDescent="0.3">
      <c r="B9" s="107" t="s">
        <v>100</v>
      </c>
      <c r="C9" s="133">
        <v>12.049678930281768</v>
      </c>
      <c r="D9" s="133">
        <v>16.363970351082248</v>
      </c>
      <c r="E9" s="133">
        <v>17.914334464336704</v>
      </c>
      <c r="F9" s="141">
        <v>14.033992698515792</v>
      </c>
      <c r="G9" s="144" t="s">
        <v>14</v>
      </c>
      <c r="H9" s="147" t="s">
        <v>55</v>
      </c>
    </row>
    <row r="10" spans="2:8" ht="15" customHeight="1" x14ac:dyDescent="0.25">
      <c r="E10" s="110"/>
      <c r="F10" s="110"/>
      <c r="G10" s="110"/>
      <c r="H10" s="110"/>
    </row>
    <row r="11" spans="2:8" s="112" customFormat="1" ht="12" customHeight="1" x14ac:dyDescent="0.25">
      <c r="B11" s="11" t="s">
        <v>108</v>
      </c>
      <c r="C11" s="11"/>
      <c r="D11" s="11"/>
      <c r="E11" s="11"/>
      <c r="F11" s="11"/>
      <c r="G11" s="11"/>
    </row>
    <row r="12" spans="2:8" s="112" customFormat="1" ht="23.25" customHeight="1" x14ac:dyDescent="0.25">
      <c r="B12" s="206" t="s">
        <v>65</v>
      </c>
      <c r="C12" s="206"/>
      <c r="D12" s="206"/>
      <c r="E12" s="206"/>
      <c r="F12" s="206"/>
      <c r="G12" s="206"/>
      <c r="H12" s="206"/>
    </row>
    <row r="13" spans="2:8" s="112" customFormat="1" ht="12" customHeight="1" x14ac:dyDescent="0.25">
      <c r="B13" s="11"/>
      <c r="C13" s="11"/>
      <c r="D13" s="11"/>
      <c r="E13" s="11"/>
      <c r="F13" s="11"/>
      <c r="G13" s="11"/>
    </row>
    <row r="14" spans="2:8" s="112" customFormat="1" ht="12" customHeight="1" x14ac:dyDescent="0.25">
      <c r="B14" s="11"/>
      <c r="C14" s="11"/>
      <c r="D14" s="11"/>
      <c r="E14" s="11"/>
      <c r="F14" s="11"/>
      <c r="G14" s="11"/>
    </row>
  </sheetData>
  <mergeCells count="3">
    <mergeCell ref="B12:H12"/>
    <mergeCell ref="F4:G4"/>
    <mergeCell ref="C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2DE8-1177-493F-96FA-D79AC38311CC}">
  <dimension ref="B1:H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7" width="9.7109375" style="4" customWidth="1"/>
    <col min="8" max="16384" width="11.42578125" style="4"/>
  </cols>
  <sheetData>
    <row r="1" spans="2:7" ht="15.75" customHeight="1" x14ac:dyDescent="0.25">
      <c r="B1" s="1" t="s">
        <v>105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76</v>
      </c>
      <c r="E3" s="209"/>
      <c r="F3" s="8" t="s">
        <v>77</v>
      </c>
      <c r="G3" s="8" t="s">
        <v>78</v>
      </c>
    </row>
    <row r="4" spans="2:7" ht="15" customHeight="1" x14ac:dyDescent="0.25">
      <c r="B4" s="211" t="s">
        <v>0</v>
      </c>
      <c r="C4" s="71" t="s">
        <v>56</v>
      </c>
      <c r="D4" s="118">
        <v>55.283551824959318</v>
      </c>
      <c r="E4" s="104"/>
      <c r="F4" s="145">
        <v>74.79744226096453</v>
      </c>
      <c r="G4" s="145">
        <v>71.462452456690912</v>
      </c>
    </row>
    <row r="5" spans="2:7" ht="15" customHeight="1" x14ac:dyDescent="0.25">
      <c r="B5" s="211"/>
      <c r="C5" s="71" t="s">
        <v>57</v>
      </c>
      <c r="D5" s="118">
        <v>62.644281572016524</v>
      </c>
      <c r="E5" s="104"/>
      <c r="F5" s="145">
        <v>80.527068755911216</v>
      </c>
      <c r="G5" s="145">
        <v>77.626009330170405</v>
      </c>
    </row>
    <row r="6" spans="2:7" ht="15" customHeight="1" x14ac:dyDescent="0.25">
      <c r="B6" s="13"/>
      <c r="C6" s="51" t="s">
        <v>264</v>
      </c>
      <c r="D6" s="118">
        <v>69.975099841428673</v>
      </c>
      <c r="E6" s="104" t="s">
        <v>14</v>
      </c>
      <c r="F6" s="145">
        <v>81.107184984609077</v>
      </c>
      <c r="G6" s="145">
        <v>78.743245786253624</v>
      </c>
    </row>
    <row r="7" spans="2:7" ht="15" customHeight="1" x14ac:dyDescent="0.25">
      <c r="B7" s="13"/>
      <c r="C7" s="51" t="s">
        <v>265</v>
      </c>
      <c r="D7" s="118" t="s">
        <v>36</v>
      </c>
      <c r="E7" s="104"/>
      <c r="F7" s="145">
        <v>79.369244987914826</v>
      </c>
      <c r="G7" s="145">
        <v>75.344697029759359</v>
      </c>
    </row>
    <row r="8" spans="2:7" ht="15" customHeight="1" x14ac:dyDescent="0.25">
      <c r="B8" s="49"/>
      <c r="C8" s="72"/>
      <c r="D8" s="217" t="s">
        <v>62</v>
      </c>
      <c r="E8" s="218"/>
      <c r="F8" s="120" t="s">
        <v>62</v>
      </c>
      <c r="G8" s="120" t="s">
        <v>62</v>
      </c>
    </row>
    <row r="9" spans="2:7" ht="15" customHeight="1" x14ac:dyDescent="0.25">
      <c r="B9" s="210" t="s">
        <v>214</v>
      </c>
      <c r="C9" s="73" t="s">
        <v>7</v>
      </c>
      <c r="D9" s="118">
        <v>57.590883806349289</v>
      </c>
      <c r="E9" s="104"/>
      <c r="F9" s="145">
        <v>74.510136383024928</v>
      </c>
      <c r="G9" s="145">
        <v>71.935190206597767</v>
      </c>
    </row>
    <row r="10" spans="2:7" ht="15" customHeight="1" x14ac:dyDescent="0.25">
      <c r="B10" s="210"/>
      <c r="C10" s="73" t="s">
        <v>8</v>
      </c>
      <c r="D10" s="118">
        <v>55.927391280663038</v>
      </c>
      <c r="E10" s="104"/>
      <c r="F10" s="145">
        <v>77.075421727363462</v>
      </c>
      <c r="G10" s="145">
        <v>73.112433567959371</v>
      </c>
    </row>
    <row r="11" spans="2:7" ht="15" customHeight="1" x14ac:dyDescent="0.25">
      <c r="C11" s="73" t="s">
        <v>9</v>
      </c>
      <c r="D11" s="118">
        <v>45.156499532217339</v>
      </c>
      <c r="E11" s="104"/>
      <c r="F11" s="145">
        <v>79.202409351975149</v>
      </c>
      <c r="G11" s="145">
        <v>72.031129770226769</v>
      </c>
    </row>
    <row r="12" spans="2:7" ht="15" customHeight="1" x14ac:dyDescent="0.25">
      <c r="C12" s="73" t="s">
        <v>10</v>
      </c>
      <c r="D12" s="118">
        <v>46.827627863399179</v>
      </c>
      <c r="E12" s="104" t="s">
        <v>14</v>
      </c>
      <c r="F12" s="145">
        <v>71.135439495039009</v>
      </c>
      <c r="G12" s="145">
        <v>66.895196501680289</v>
      </c>
    </row>
    <row r="13" spans="2:7" ht="15.75" customHeight="1" thickBot="1" x14ac:dyDescent="0.3">
      <c r="B13" s="55"/>
      <c r="C13" s="74"/>
      <c r="D13" s="221" t="s">
        <v>62</v>
      </c>
      <c r="E13" s="222"/>
      <c r="F13" s="122" t="s">
        <v>62</v>
      </c>
      <c r="G13" s="122" t="s">
        <v>62</v>
      </c>
    </row>
    <row r="15" spans="2:7" s="112" customFormat="1" ht="36" customHeight="1" x14ac:dyDescent="0.25">
      <c r="B15" s="206" t="s">
        <v>107</v>
      </c>
      <c r="C15" s="206"/>
      <c r="D15" s="206"/>
      <c r="E15" s="206"/>
      <c r="F15" s="206"/>
      <c r="G15" s="206"/>
    </row>
    <row r="16" spans="2:7" s="112" customFormat="1" ht="23.25" customHeight="1" x14ac:dyDescent="0.25">
      <c r="B16" s="206" t="s">
        <v>65</v>
      </c>
      <c r="C16" s="206"/>
      <c r="D16" s="206"/>
      <c r="E16" s="206"/>
      <c r="F16" s="206"/>
      <c r="G16" s="206"/>
    </row>
    <row r="17" spans="2:8" s="51" customFormat="1" ht="12" customHeight="1" x14ac:dyDescent="0.25">
      <c r="B17" s="11" t="s">
        <v>66</v>
      </c>
      <c r="D17" s="110"/>
      <c r="E17" s="110"/>
      <c r="F17" s="110"/>
      <c r="G17" s="110"/>
    </row>
    <row r="18" spans="2:8" s="112" customFormat="1" ht="12" customHeight="1" x14ac:dyDescent="0.25">
      <c r="B18" s="11" t="s">
        <v>206</v>
      </c>
      <c r="E18" s="113"/>
      <c r="G18" s="113"/>
      <c r="H18" s="113"/>
    </row>
  </sheetData>
  <mergeCells count="7">
    <mergeCell ref="B16:G16"/>
    <mergeCell ref="B4:B5"/>
    <mergeCell ref="B9:B10"/>
    <mergeCell ref="D3:E3"/>
    <mergeCell ref="D8:E8"/>
    <mergeCell ref="D13:E13"/>
    <mergeCell ref="B15:G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0729-BF6A-4275-B111-657F64173F1D}">
  <dimension ref="B1:H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7" width="9.7109375" style="4" customWidth="1"/>
    <col min="8" max="16384" width="11.42578125" style="4"/>
  </cols>
  <sheetData>
    <row r="1" spans="2:7" ht="15.75" customHeight="1" x14ac:dyDescent="0.25">
      <c r="B1" s="1" t="s">
        <v>106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76</v>
      </c>
      <c r="E3" s="209"/>
      <c r="F3" s="8" t="s">
        <v>77</v>
      </c>
      <c r="G3" s="8" t="s">
        <v>78</v>
      </c>
    </row>
    <row r="4" spans="2:7" ht="15" customHeight="1" x14ac:dyDescent="0.25">
      <c r="B4" s="211" t="s">
        <v>0</v>
      </c>
      <c r="C4" s="71" t="s">
        <v>56</v>
      </c>
      <c r="D4" s="118">
        <v>59.103909746677182</v>
      </c>
      <c r="E4" s="104"/>
      <c r="F4" s="145">
        <v>82.443618622828666</v>
      </c>
      <c r="G4" s="145">
        <v>78.039515644528308</v>
      </c>
    </row>
    <row r="5" spans="2:7" ht="15" customHeight="1" x14ac:dyDescent="0.25">
      <c r="B5" s="211"/>
      <c r="C5" s="71" t="s">
        <v>57</v>
      </c>
      <c r="D5" s="118">
        <v>71.948321060903012</v>
      </c>
      <c r="E5" s="104"/>
      <c r="F5" s="145">
        <v>89.86102445486361</v>
      </c>
      <c r="G5" s="145">
        <v>86.02643248499011</v>
      </c>
    </row>
    <row r="6" spans="2:7" ht="15" customHeight="1" x14ac:dyDescent="0.25">
      <c r="B6" s="13"/>
      <c r="C6" s="51" t="s">
        <v>264</v>
      </c>
      <c r="D6" s="118">
        <v>72.792768788041926</v>
      </c>
      <c r="E6" s="104" t="s">
        <v>14</v>
      </c>
      <c r="F6" s="145">
        <v>92.894143275978024</v>
      </c>
      <c r="G6" s="145">
        <v>89.360708062671279</v>
      </c>
    </row>
    <row r="7" spans="2:7" ht="15" customHeight="1" x14ac:dyDescent="0.25">
      <c r="B7" s="13"/>
      <c r="C7" s="51" t="s">
        <v>265</v>
      </c>
      <c r="D7" s="118">
        <v>70.416977649275864</v>
      </c>
      <c r="E7" s="104" t="s">
        <v>14</v>
      </c>
      <c r="F7" s="145">
        <v>83.807380566764579</v>
      </c>
      <c r="G7" s="145">
        <v>79.218094064857752</v>
      </c>
    </row>
    <row r="8" spans="2:7" ht="15" customHeight="1" x14ac:dyDescent="0.25">
      <c r="B8" s="49"/>
      <c r="C8" s="72"/>
      <c r="D8" s="217" t="s">
        <v>62</v>
      </c>
      <c r="E8" s="218"/>
      <c r="F8" s="120" t="s">
        <v>62</v>
      </c>
      <c r="G8" s="120" t="s">
        <v>62</v>
      </c>
    </row>
    <row r="9" spans="2:7" ht="15" customHeight="1" x14ac:dyDescent="0.25">
      <c r="B9" s="210" t="s">
        <v>214</v>
      </c>
      <c r="C9" s="73" t="s">
        <v>7</v>
      </c>
      <c r="D9" s="118">
        <v>60.008398817523954</v>
      </c>
      <c r="E9" s="104"/>
      <c r="F9" s="145">
        <v>82.277132833486149</v>
      </c>
      <c r="G9" s="145">
        <v>78.490592365310263</v>
      </c>
    </row>
    <row r="10" spans="2:7" ht="15" customHeight="1" x14ac:dyDescent="0.25">
      <c r="B10" s="210"/>
      <c r="C10" s="73" t="s">
        <v>8</v>
      </c>
      <c r="D10" s="118">
        <v>61.096063352893729</v>
      </c>
      <c r="E10" s="104"/>
      <c r="F10" s="145">
        <v>84.67778053548399</v>
      </c>
      <c r="G10" s="145">
        <v>79.676426248978359</v>
      </c>
    </row>
    <row r="11" spans="2:7" ht="15" customHeight="1" x14ac:dyDescent="0.25">
      <c r="C11" s="73" t="s">
        <v>9</v>
      </c>
      <c r="D11" s="118">
        <v>55.22923836569975</v>
      </c>
      <c r="E11" s="104"/>
      <c r="F11" s="145">
        <v>85.756561499535124</v>
      </c>
      <c r="G11" s="145">
        <v>78.001402922952508</v>
      </c>
    </row>
    <row r="12" spans="2:7" ht="15" customHeight="1" x14ac:dyDescent="0.25">
      <c r="C12" s="73" t="s">
        <v>10</v>
      </c>
      <c r="D12" s="118">
        <v>59.829670740384572</v>
      </c>
      <c r="E12" s="104" t="s">
        <v>14</v>
      </c>
      <c r="F12" s="145">
        <v>78.540111531613661</v>
      </c>
      <c r="G12" s="145">
        <v>74.443724108503204</v>
      </c>
    </row>
    <row r="13" spans="2:7" ht="15.75" customHeight="1" thickBot="1" x14ac:dyDescent="0.3">
      <c r="B13" s="55"/>
      <c r="C13" s="74"/>
      <c r="D13" s="221" t="s">
        <v>62</v>
      </c>
      <c r="E13" s="222"/>
      <c r="F13" s="122" t="s">
        <v>62</v>
      </c>
      <c r="G13" s="122" t="s">
        <v>62</v>
      </c>
    </row>
    <row r="15" spans="2:7" s="112" customFormat="1" ht="36" customHeight="1" x14ac:dyDescent="0.25">
      <c r="B15" s="206" t="s">
        <v>107</v>
      </c>
      <c r="C15" s="206"/>
      <c r="D15" s="206"/>
      <c r="E15" s="206"/>
      <c r="F15" s="206"/>
      <c r="G15" s="206"/>
    </row>
    <row r="16" spans="2:7" s="112" customFormat="1" ht="23.25" customHeight="1" x14ac:dyDescent="0.25">
      <c r="B16" s="206" t="s">
        <v>65</v>
      </c>
      <c r="C16" s="206"/>
      <c r="D16" s="206"/>
      <c r="E16" s="206"/>
      <c r="F16" s="206"/>
      <c r="G16" s="206"/>
    </row>
    <row r="17" spans="2:8" s="112" customFormat="1" ht="12" customHeight="1" x14ac:dyDescent="0.25">
      <c r="B17" s="11" t="s">
        <v>209</v>
      </c>
      <c r="E17" s="113"/>
      <c r="G17" s="113"/>
      <c r="H17" s="113"/>
    </row>
  </sheetData>
  <mergeCells count="7">
    <mergeCell ref="B16:G16"/>
    <mergeCell ref="D3:E3"/>
    <mergeCell ref="B4:B5"/>
    <mergeCell ref="D8:E8"/>
    <mergeCell ref="B9:B10"/>
    <mergeCell ref="D13:E13"/>
    <mergeCell ref="B15:G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69F9-2F60-41B6-A9B1-731D111668CF}">
  <dimension ref="B1:P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10.7109375" style="4" customWidth="1"/>
    <col min="5" max="5" width="7" style="51" customWidth="1"/>
    <col min="6" max="6" width="4.42578125" style="51" customWidth="1"/>
    <col min="7" max="7" width="8.85546875" style="51" customWidth="1"/>
    <col min="8" max="8" width="7.140625" style="51" customWidth="1"/>
    <col min="9" max="9" width="10.7109375" style="4" customWidth="1"/>
    <col min="10" max="16384" width="11.42578125" style="4"/>
  </cols>
  <sheetData>
    <row r="1" spans="2:16" ht="15.75" customHeight="1" x14ac:dyDescent="0.25">
      <c r="B1" s="1" t="s">
        <v>110</v>
      </c>
      <c r="C1" s="114"/>
      <c r="P1" s="108"/>
    </row>
    <row r="2" spans="2:16" ht="15.75" customHeight="1" thickBot="1" x14ac:dyDescent="0.3"/>
    <row r="3" spans="2:16" ht="50.25" customHeight="1" thickBot="1" x14ac:dyDescent="0.3">
      <c r="B3" s="50"/>
      <c r="C3" s="50"/>
      <c r="D3" s="8" t="s">
        <v>11</v>
      </c>
      <c r="E3" s="215" t="s">
        <v>12</v>
      </c>
      <c r="F3" s="209"/>
      <c r="G3" s="215" t="s">
        <v>109</v>
      </c>
      <c r="H3" s="209"/>
      <c r="I3" s="8" t="s">
        <v>5</v>
      </c>
    </row>
    <row r="4" spans="2:16" ht="15" customHeight="1" x14ac:dyDescent="0.25">
      <c r="B4" s="211" t="s">
        <v>0</v>
      </c>
      <c r="C4" s="71" t="s">
        <v>56</v>
      </c>
      <c r="D4" s="145">
        <v>67.667296826775782</v>
      </c>
      <c r="E4" s="118">
        <v>26.685867891837066</v>
      </c>
      <c r="F4" s="104"/>
      <c r="G4" s="118">
        <v>3.4191396539207295</v>
      </c>
      <c r="H4" s="104"/>
      <c r="I4" s="145">
        <v>2.2276956274667072</v>
      </c>
      <c r="J4" s="5"/>
    </row>
    <row r="5" spans="2:16" ht="15" customHeight="1" x14ac:dyDescent="0.25">
      <c r="B5" s="211"/>
      <c r="C5" s="71" t="s">
        <v>57</v>
      </c>
      <c r="D5" s="145">
        <v>71.597924601310353</v>
      </c>
      <c r="E5" s="118">
        <v>21.035046611426857</v>
      </c>
      <c r="F5" s="104"/>
      <c r="G5" s="118">
        <v>7.2995658970428634</v>
      </c>
      <c r="H5" s="104" t="s">
        <v>14</v>
      </c>
      <c r="I5" s="145" t="s">
        <v>36</v>
      </c>
      <c r="J5" s="5"/>
    </row>
    <row r="6" spans="2:16" ht="15" customHeight="1" x14ac:dyDescent="0.25">
      <c r="B6" s="13"/>
      <c r="C6" s="51" t="s">
        <v>264</v>
      </c>
      <c r="D6" s="145">
        <v>67.597034155817667</v>
      </c>
      <c r="E6" s="118">
        <v>23.454879918718095</v>
      </c>
      <c r="F6" s="104"/>
      <c r="G6" s="118">
        <v>8.8468214166102808</v>
      </c>
      <c r="H6" s="104" t="s">
        <v>14</v>
      </c>
      <c r="I6" s="145" t="s">
        <v>36</v>
      </c>
      <c r="J6" s="5"/>
    </row>
    <row r="7" spans="2:16" ht="15" customHeight="1" x14ac:dyDescent="0.25">
      <c r="B7" s="13"/>
      <c r="C7" s="51" t="s">
        <v>265</v>
      </c>
      <c r="D7" s="145">
        <v>79.583093472278989</v>
      </c>
      <c r="E7" s="118">
        <v>16.205427340026208</v>
      </c>
      <c r="F7" s="104" t="s">
        <v>14</v>
      </c>
      <c r="G7" s="118" t="s">
        <v>36</v>
      </c>
      <c r="H7" s="104"/>
      <c r="I7" s="145" t="s">
        <v>36</v>
      </c>
      <c r="J7" s="5"/>
    </row>
    <row r="8" spans="2:16" ht="15" customHeight="1" x14ac:dyDescent="0.25">
      <c r="B8" s="49"/>
      <c r="C8" s="72" t="s">
        <v>55</v>
      </c>
      <c r="D8" s="120"/>
      <c r="E8" s="217"/>
      <c r="F8" s="218"/>
      <c r="G8" s="217"/>
      <c r="H8" s="218"/>
      <c r="I8" s="120"/>
      <c r="J8" s="5"/>
    </row>
    <row r="9" spans="2:16" ht="15" customHeight="1" x14ac:dyDescent="0.25">
      <c r="B9" s="210" t="s">
        <v>214</v>
      </c>
      <c r="C9" s="73" t="s">
        <v>7</v>
      </c>
      <c r="D9" s="145">
        <v>66.910894504753657</v>
      </c>
      <c r="E9" s="118">
        <v>28.066206269396087</v>
      </c>
      <c r="F9" s="104"/>
      <c r="G9" s="118">
        <v>2.9868010650112309</v>
      </c>
      <c r="H9" s="104"/>
      <c r="I9" s="145">
        <v>2.0360981608394675</v>
      </c>
      <c r="J9" s="5"/>
    </row>
    <row r="10" spans="2:16" ht="15" customHeight="1" x14ac:dyDescent="0.25">
      <c r="B10" s="210"/>
      <c r="C10" s="73" t="s">
        <v>8</v>
      </c>
      <c r="D10" s="145">
        <v>70.309479549431387</v>
      </c>
      <c r="E10" s="118">
        <v>20.235398033393977</v>
      </c>
      <c r="F10" s="104"/>
      <c r="G10" s="118">
        <v>7.4523970582236325</v>
      </c>
      <c r="H10" s="104" t="s">
        <v>14</v>
      </c>
      <c r="I10" s="145" t="s">
        <v>36</v>
      </c>
      <c r="J10" s="5"/>
    </row>
    <row r="11" spans="2:16" ht="15" customHeight="1" x14ac:dyDescent="0.25">
      <c r="C11" s="73" t="s">
        <v>9</v>
      </c>
      <c r="D11" s="145">
        <v>74.315910409195951</v>
      </c>
      <c r="E11" s="118">
        <v>19.509510961305487</v>
      </c>
      <c r="F11" s="104"/>
      <c r="G11" s="118">
        <v>3.5160995412919331</v>
      </c>
      <c r="H11" s="104" t="s">
        <v>14</v>
      </c>
      <c r="I11" s="145" t="s">
        <v>36</v>
      </c>
      <c r="J11" s="5"/>
    </row>
    <row r="12" spans="2:16" ht="15" customHeight="1" x14ac:dyDescent="0.25">
      <c r="C12" s="73" t="s">
        <v>10</v>
      </c>
      <c r="D12" s="145">
        <v>64.943116197951881</v>
      </c>
      <c r="E12" s="118">
        <v>23.908034985456307</v>
      </c>
      <c r="F12" s="104"/>
      <c r="G12" s="118">
        <v>9.0818803644564436</v>
      </c>
      <c r="H12" s="104" t="s">
        <v>14</v>
      </c>
      <c r="I12" s="145" t="s">
        <v>36</v>
      </c>
      <c r="J12" s="5"/>
    </row>
    <row r="13" spans="2:16" ht="15.75" customHeight="1" thickBot="1" x14ac:dyDescent="0.3">
      <c r="B13" s="55"/>
      <c r="C13" s="74" t="s">
        <v>37</v>
      </c>
      <c r="D13" s="122"/>
      <c r="E13" s="221"/>
      <c r="F13" s="222"/>
      <c r="G13" s="221"/>
      <c r="H13" s="222"/>
      <c r="I13" s="122"/>
      <c r="J13" s="5"/>
    </row>
    <row r="15" spans="2:16" ht="24" customHeight="1" x14ac:dyDescent="0.25">
      <c r="B15" s="206" t="s">
        <v>65</v>
      </c>
      <c r="C15" s="206"/>
      <c r="D15" s="206"/>
      <c r="E15" s="206"/>
      <c r="F15" s="206"/>
      <c r="G15" s="206"/>
      <c r="H15" s="206"/>
      <c r="I15" s="206"/>
    </row>
    <row r="16" spans="2:16" ht="12" customHeight="1" x14ac:dyDescent="0.25">
      <c r="B16" s="11" t="s">
        <v>66</v>
      </c>
      <c r="C16" s="4"/>
      <c r="E16" s="4"/>
      <c r="F16" s="4"/>
      <c r="G16" s="4"/>
      <c r="H16" s="4"/>
    </row>
    <row r="17" spans="2:9" ht="12" customHeight="1" x14ac:dyDescent="0.25">
      <c r="B17" s="11"/>
      <c r="D17" s="110"/>
      <c r="E17" s="110"/>
      <c r="F17" s="110"/>
      <c r="G17" s="110"/>
      <c r="H17" s="110"/>
      <c r="I17" s="110"/>
    </row>
    <row r="18" spans="2:9" ht="15" customHeight="1" x14ac:dyDescent="0.25">
      <c r="B18" s="11"/>
      <c r="C18" s="112"/>
      <c r="D18" s="112"/>
      <c r="E18" s="112"/>
      <c r="F18" s="113"/>
      <c r="G18" s="112"/>
      <c r="H18" s="113"/>
      <c r="I18" s="112"/>
    </row>
  </sheetData>
  <mergeCells count="9">
    <mergeCell ref="B15:I15"/>
    <mergeCell ref="B4:B5"/>
    <mergeCell ref="B9:B10"/>
    <mergeCell ref="E3:F3"/>
    <mergeCell ref="E8:F8"/>
    <mergeCell ref="E13:F13"/>
    <mergeCell ref="G3:H3"/>
    <mergeCell ref="G8:H8"/>
    <mergeCell ref="G13:H1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8170-B7F3-4182-B0F3-948213848A6D}">
  <dimension ref="B1:I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6384" width="11.42578125" style="51"/>
  </cols>
  <sheetData>
    <row r="1" spans="2:9" ht="15.75" customHeight="1" x14ac:dyDescent="0.25">
      <c r="B1" s="1" t="s">
        <v>114</v>
      </c>
      <c r="C1" s="114"/>
    </row>
    <row r="2" spans="2:9" ht="15.75" customHeight="1" thickBot="1" x14ac:dyDescent="0.3"/>
    <row r="3" spans="2:9" ht="28.5" customHeight="1" thickBot="1" x14ac:dyDescent="0.3">
      <c r="B3" s="50"/>
      <c r="C3" s="50"/>
      <c r="D3" s="215" t="s">
        <v>76</v>
      </c>
      <c r="E3" s="209"/>
      <c r="F3" s="215" t="s">
        <v>77</v>
      </c>
      <c r="G3" s="209"/>
      <c r="H3" s="215" t="s">
        <v>78</v>
      </c>
      <c r="I3" s="209"/>
    </row>
    <row r="4" spans="2:9" ht="15" customHeight="1" x14ac:dyDescent="0.25">
      <c r="B4" s="211" t="s">
        <v>0</v>
      </c>
      <c r="C4" s="71" t="s">
        <v>56</v>
      </c>
      <c r="D4" s="118">
        <v>27.749632459530204</v>
      </c>
      <c r="E4" s="104"/>
      <c r="F4" s="118">
        <v>50.555266293933947</v>
      </c>
      <c r="G4" s="104"/>
      <c r="H4" s="118">
        <v>47.718939742404274</v>
      </c>
      <c r="I4" s="104"/>
    </row>
    <row r="5" spans="2:9" ht="15" customHeight="1" x14ac:dyDescent="0.25">
      <c r="B5" s="211"/>
      <c r="C5" s="71" t="s">
        <v>57</v>
      </c>
      <c r="D5" s="118" t="s">
        <v>36</v>
      </c>
      <c r="E5" s="104"/>
      <c r="F5" s="118">
        <v>58.679947365623455</v>
      </c>
      <c r="G5" s="104"/>
      <c r="H5" s="118">
        <v>57.384186291274432</v>
      </c>
      <c r="I5" s="104"/>
    </row>
    <row r="6" spans="2:9" ht="15" customHeight="1" x14ac:dyDescent="0.25">
      <c r="B6" s="13"/>
      <c r="C6" s="51" t="s">
        <v>264</v>
      </c>
      <c r="D6" s="118" t="s">
        <v>36</v>
      </c>
      <c r="E6" s="104"/>
      <c r="F6" s="118">
        <v>61.195561097880656</v>
      </c>
      <c r="G6" s="104"/>
      <c r="H6" s="118">
        <v>58.660639875707538</v>
      </c>
      <c r="I6" s="104"/>
    </row>
    <row r="7" spans="2:9" ht="15" customHeight="1" x14ac:dyDescent="0.25">
      <c r="B7" s="13"/>
      <c r="C7" s="51" t="s">
        <v>265</v>
      </c>
      <c r="D7" s="118" t="s">
        <v>36</v>
      </c>
      <c r="E7" s="104"/>
      <c r="F7" s="118">
        <v>53.133925218158041</v>
      </c>
      <c r="G7" s="104" t="s">
        <v>14</v>
      </c>
      <c r="H7" s="118">
        <v>54.512107073200106</v>
      </c>
      <c r="I7" s="104" t="s">
        <v>14</v>
      </c>
    </row>
    <row r="8" spans="2:9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</row>
    <row r="9" spans="2:9" ht="15" customHeight="1" x14ac:dyDescent="0.25">
      <c r="B9" s="210" t="s">
        <v>214</v>
      </c>
      <c r="C9" s="73" t="s">
        <v>7</v>
      </c>
      <c r="D9" s="118">
        <v>22.871277076875121</v>
      </c>
      <c r="E9" s="104"/>
      <c r="F9" s="118">
        <v>48.662370121143731</v>
      </c>
      <c r="G9" s="104"/>
      <c r="H9" s="118">
        <v>45.688938901340592</v>
      </c>
      <c r="I9" s="104"/>
    </row>
    <row r="10" spans="2:9" ht="15" customHeight="1" x14ac:dyDescent="0.25">
      <c r="B10" s="210"/>
      <c r="C10" s="73" t="s">
        <v>8</v>
      </c>
      <c r="D10" s="118">
        <v>37.122451336386661</v>
      </c>
      <c r="E10" s="104" t="s">
        <v>14</v>
      </c>
      <c r="F10" s="118">
        <v>57.651136057926728</v>
      </c>
      <c r="G10" s="104"/>
      <c r="H10" s="118">
        <v>55.147331005671745</v>
      </c>
      <c r="I10" s="104"/>
    </row>
    <row r="11" spans="2:9" ht="15" customHeight="1" x14ac:dyDescent="0.25">
      <c r="C11" s="73" t="s">
        <v>9</v>
      </c>
      <c r="D11" s="118">
        <v>46.294014708749117</v>
      </c>
      <c r="E11" s="104" t="s">
        <v>14</v>
      </c>
      <c r="F11" s="118">
        <v>53.081066327873614</v>
      </c>
      <c r="G11" s="104"/>
      <c r="H11" s="118">
        <v>52.460296841695126</v>
      </c>
      <c r="I11" s="104"/>
    </row>
    <row r="12" spans="2:9" ht="15" customHeight="1" x14ac:dyDescent="0.25">
      <c r="C12" s="73" t="s">
        <v>10</v>
      </c>
      <c r="D12" s="118" t="s">
        <v>36</v>
      </c>
      <c r="E12" s="104"/>
      <c r="F12" s="118">
        <v>62.592702324413736</v>
      </c>
      <c r="G12" s="104"/>
      <c r="H12" s="118">
        <v>61.31251899253968</v>
      </c>
      <c r="I12" s="104"/>
    </row>
    <row r="13" spans="2:9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  <c r="H13" s="221" t="s">
        <v>55</v>
      </c>
      <c r="I13" s="226"/>
    </row>
    <row r="15" spans="2:9" s="112" customFormat="1" ht="36" customHeight="1" x14ac:dyDescent="0.25">
      <c r="B15" s="206" t="s">
        <v>260</v>
      </c>
      <c r="C15" s="206"/>
      <c r="D15" s="206"/>
      <c r="E15" s="206"/>
      <c r="F15" s="206"/>
      <c r="G15" s="206"/>
      <c r="H15" s="206"/>
      <c r="I15" s="206"/>
    </row>
    <row r="16" spans="2:9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9" ht="12" customHeight="1" x14ac:dyDescent="0.25">
      <c r="B17" s="11" t="s">
        <v>66</v>
      </c>
      <c r="D17" s="110"/>
      <c r="E17" s="110"/>
      <c r="F17" s="110"/>
      <c r="G17" s="110"/>
      <c r="H17" s="110"/>
      <c r="I17" s="110"/>
    </row>
    <row r="18" spans="2:9" s="112" customFormat="1" ht="12" customHeight="1" x14ac:dyDescent="0.25">
      <c r="B18" s="11" t="s">
        <v>206</v>
      </c>
      <c r="E18" s="113"/>
      <c r="G18" s="113"/>
      <c r="I18" s="113"/>
    </row>
  </sheetData>
  <mergeCells count="13">
    <mergeCell ref="B15:I15"/>
    <mergeCell ref="B16:I16"/>
    <mergeCell ref="D3:E3"/>
    <mergeCell ref="B4:B5"/>
    <mergeCell ref="D8:E8"/>
    <mergeCell ref="B9:B10"/>
    <mergeCell ref="D13:E13"/>
    <mergeCell ref="F3:G3"/>
    <mergeCell ref="F8:G8"/>
    <mergeCell ref="F13:G13"/>
    <mergeCell ref="H3:I3"/>
    <mergeCell ref="H8:I8"/>
    <mergeCell ref="H13:I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EB75-5134-4453-A3E0-A3AE98AB0FF7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7" width="9.7109375" style="4" customWidth="1"/>
    <col min="8" max="16384" width="11.42578125" style="4"/>
  </cols>
  <sheetData>
    <row r="1" spans="2:7" ht="15.75" customHeight="1" x14ac:dyDescent="0.25">
      <c r="B1" s="1" t="s">
        <v>113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76</v>
      </c>
      <c r="E3" s="209"/>
      <c r="F3" s="8" t="s">
        <v>77</v>
      </c>
      <c r="G3" s="8" t="s">
        <v>78</v>
      </c>
    </row>
    <row r="4" spans="2:7" ht="15" customHeight="1" x14ac:dyDescent="0.25">
      <c r="B4" s="211" t="s">
        <v>0</v>
      </c>
      <c r="C4" s="71" t="s">
        <v>56</v>
      </c>
      <c r="D4" s="118">
        <v>53.173664592899854</v>
      </c>
      <c r="E4" s="104"/>
      <c r="F4" s="121">
        <v>76.633234716689088</v>
      </c>
      <c r="G4" s="121">
        <v>72.894883224259488</v>
      </c>
    </row>
    <row r="5" spans="2:7" x14ac:dyDescent="0.25">
      <c r="B5" s="211"/>
      <c r="C5" s="71" t="s">
        <v>57</v>
      </c>
      <c r="D5" s="118">
        <v>75.932289913679654</v>
      </c>
      <c r="E5" s="104"/>
      <c r="F5" s="121">
        <v>83.881878284285591</v>
      </c>
      <c r="G5" s="121">
        <v>82.506162837765984</v>
      </c>
    </row>
    <row r="6" spans="2:7" x14ac:dyDescent="0.25">
      <c r="B6" s="13"/>
      <c r="C6" s="51" t="s">
        <v>264</v>
      </c>
      <c r="D6" s="118">
        <v>72.653636385632922</v>
      </c>
      <c r="E6" s="104" t="s">
        <v>14</v>
      </c>
      <c r="F6" s="121">
        <v>89.160841053380153</v>
      </c>
      <c r="G6" s="121">
        <v>86.129223249193245</v>
      </c>
    </row>
    <row r="7" spans="2:7" x14ac:dyDescent="0.25">
      <c r="B7" s="13"/>
      <c r="C7" s="51" t="s">
        <v>265</v>
      </c>
      <c r="D7" s="118">
        <v>81.877885262954308</v>
      </c>
      <c r="E7" s="104" t="s">
        <v>14</v>
      </c>
      <c r="F7" s="121">
        <v>73.345871425546562</v>
      </c>
      <c r="G7" s="121">
        <v>75.10814763989346</v>
      </c>
    </row>
    <row r="8" spans="2:7" ht="15" customHeight="1" x14ac:dyDescent="0.25">
      <c r="B8" s="49"/>
      <c r="C8" s="72"/>
      <c r="D8" s="217" t="s">
        <v>55</v>
      </c>
      <c r="E8" s="218"/>
      <c r="F8" s="120" t="s">
        <v>62</v>
      </c>
      <c r="G8" s="120" t="s">
        <v>55</v>
      </c>
    </row>
    <row r="9" spans="2:7" x14ac:dyDescent="0.25">
      <c r="B9" s="210" t="s">
        <v>214</v>
      </c>
      <c r="C9" s="73" t="s">
        <v>7</v>
      </c>
      <c r="D9" s="118">
        <v>52.361354594947848</v>
      </c>
      <c r="E9" s="104"/>
      <c r="F9" s="121">
        <v>75.086207572605289</v>
      </c>
      <c r="G9" s="121">
        <v>71.691919508778099</v>
      </c>
    </row>
    <row r="10" spans="2:7" x14ac:dyDescent="0.25">
      <c r="B10" s="210"/>
      <c r="C10" s="73" t="s">
        <v>8</v>
      </c>
      <c r="D10" s="118">
        <v>56.480318928327542</v>
      </c>
      <c r="E10" s="104"/>
      <c r="F10" s="121">
        <v>87.963357452959869</v>
      </c>
      <c r="G10" s="121">
        <v>83.366059133651689</v>
      </c>
    </row>
    <row r="11" spans="2:7" x14ac:dyDescent="0.25">
      <c r="C11" s="73" t="s">
        <v>9</v>
      </c>
      <c r="D11" s="118">
        <v>62.157683594927526</v>
      </c>
      <c r="E11" s="104"/>
      <c r="F11" s="121">
        <v>82.218147098095898</v>
      </c>
      <c r="G11" s="121">
        <v>77.311374191173002</v>
      </c>
    </row>
    <row r="12" spans="2:7" x14ac:dyDescent="0.25">
      <c r="C12" s="73" t="s">
        <v>10</v>
      </c>
      <c r="D12" s="118">
        <v>60.194871041961726</v>
      </c>
      <c r="E12" s="104" t="s">
        <v>14</v>
      </c>
      <c r="F12" s="121">
        <v>74.645404779471505</v>
      </c>
      <c r="G12" s="121">
        <v>72.016264243760943</v>
      </c>
    </row>
    <row r="13" spans="2:7" ht="15.75" customHeight="1" thickBot="1" x14ac:dyDescent="0.3">
      <c r="B13" s="55"/>
      <c r="C13" s="74"/>
      <c r="D13" s="221" t="s">
        <v>62</v>
      </c>
      <c r="E13" s="222"/>
      <c r="F13" s="122" t="s">
        <v>37</v>
      </c>
      <c r="G13" s="122" t="s">
        <v>37</v>
      </c>
    </row>
    <row r="15" spans="2:7" s="112" customFormat="1" ht="36" customHeight="1" x14ac:dyDescent="0.25">
      <c r="B15" s="206" t="s">
        <v>107</v>
      </c>
      <c r="C15" s="206"/>
      <c r="D15" s="206"/>
      <c r="E15" s="206"/>
      <c r="F15" s="206"/>
      <c r="G15" s="206"/>
    </row>
    <row r="16" spans="2:7" s="112" customFormat="1" ht="23.25" customHeight="1" x14ac:dyDescent="0.25">
      <c r="B16" s="206" t="s">
        <v>65</v>
      </c>
      <c r="C16" s="206"/>
      <c r="D16" s="206"/>
      <c r="E16" s="206"/>
      <c r="F16" s="206"/>
      <c r="G16" s="206"/>
    </row>
    <row r="17" spans="2:5" ht="15" customHeight="1" x14ac:dyDescent="0.25">
      <c r="B17" s="11" t="s">
        <v>206</v>
      </c>
      <c r="C17" s="112"/>
      <c r="D17" s="112"/>
      <c r="E17" s="113"/>
    </row>
  </sheetData>
  <mergeCells count="7">
    <mergeCell ref="B16:G16"/>
    <mergeCell ref="D3:E3"/>
    <mergeCell ref="B4:B5"/>
    <mergeCell ref="D8:E8"/>
    <mergeCell ref="B9:B10"/>
    <mergeCell ref="D13:E13"/>
    <mergeCell ref="B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7CFE-96CD-4ABB-829E-EEF1892753E0}">
  <dimension ref="A1:E10"/>
  <sheetViews>
    <sheetView showGridLines="0" zoomScale="120" zoomScaleNormal="120" workbookViewId="0">
      <selection activeCell="B2" sqref="B2:C2"/>
    </sheetView>
  </sheetViews>
  <sheetFormatPr baseColWidth="10" defaultColWidth="11.42578125" defaultRowHeight="15" x14ac:dyDescent="0.25"/>
  <cols>
    <col min="1" max="1" width="11.42578125" style="4"/>
    <col min="2" max="2" width="19.5703125" style="4" customWidth="1"/>
    <col min="3" max="4" width="7.28515625" style="5" customWidth="1"/>
    <col min="5" max="5" width="10" style="5" customWidth="1"/>
    <col min="6" max="16384" width="11.42578125" style="4"/>
  </cols>
  <sheetData>
    <row r="1" spans="1:5" s="1" customFormat="1" ht="15.75" customHeight="1" x14ac:dyDescent="0.25">
      <c r="B1" s="1" t="s">
        <v>281</v>
      </c>
      <c r="C1" s="2"/>
      <c r="D1" s="2"/>
      <c r="E1" s="2"/>
    </row>
    <row r="2" spans="1:5" ht="15.75" customHeight="1" thickBot="1" x14ac:dyDescent="0.3">
      <c r="A2" s="3"/>
      <c r="B2" s="3"/>
    </row>
    <row r="3" spans="1:5" ht="26.25" thickBot="1" x14ac:dyDescent="0.3">
      <c r="A3" s="3"/>
      <c r="B3" s="6" t="s">
        <v>24</v>
      </c>
      <c r="C3" s="8" t="s">
        <v>23</v>
      </c>
      <c r="D3" s="24" t="s">
        <v>64</v>
      </c>
      <c r="E3" s="25" t="s">
        <v>22</v>
      </c>
    </row>
    <row r="4" spans="1:5" x14ac:dyDescent="0.25">
      <c r="B4" s="26" t="s">
        <v>13</v>
      </c>
      <c r="C4" s="27">
        <v>80.974313623499853</v>
      </c>
      <c r="D4" s="28">
        <v>4.5663536095927197</v>
      </c>
      <c r="E4" s="29">
        <v>971869.87018327985</v>
      </c>
    </row>
    <row r="5" spans="1:5" x14ac:dyDescent="0.25">
      <c r="B5" s="30" t="s">
        <v>19</v>
      </c>
      <c r="C5" s="27">
        <v>12.596694760797096</v>
      </c>
      <c r="D5" s="28">
        <v>0.71036060715938143</v>
      </c>
      <c r="E5" s="29">
        <v>151188.04413504011</v>
      </c>
    </row>
    <row r="6" spans="1:5" x14ac:dyDescent="0.25">
      <c r="B6" s="30" t="s">
        <v>20</v>
      </c>
      <c r="C6" s="27">
        <v>3.7911044491020318</v>
      </c>
      <c r="D6" s="28">
        <v>0.21379030844265212</v>
      </c>
      <c r="E6" s="29">
        <v>45501.592096617227</v>
      </c>
    </row>
    <row r="7" spans="1:5" ht="15.75" thickBot="1" x14ac:dyDescent="0.3">
      <c r="A7" s="3"/>
      <c r="B7" s="31" t="s">
        <v>21</v>
      </c>
      <c r="C7" s="32">
        <v>10.731739008279346</v>
      </c>
      <c r="D7" s="33">
        <v>0.60519086812538914</v>
      </c>
      <c r="E7" s="34">
        <v>128804.4730494684</v>
      </c>
    </row>
    <row r="9" spans="1:5" ht="36" customHeight="1" x14ac:dyDescent="0.25">
      <c r="B9" s="206" t="s">
        <v>255</v>
      </c>
      <c r="C9" s="206"/>
      <c r="D9" s="206"/>
      <c r="E9" s="206"/>
    </row>
    <row r="10" spans="1:5" ht="12" customHeight="1" x14ac:dyDescent="0.25">
      <c r="B10" s="11" t="s">
        <v>123</v>
      </c>
    </row>
  </sheetData>
  <mergeCells count="1">
    <mergeCell ref="B9:E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0A98-41FD-4213-8318-659128C47AC7}">
  <dimension ref="B1:F14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44.85546875" style="51" customWidth="1"/>
    <col min="3" max="3" width="13.28515625" style="51" customWidth="1"/>
    <col min="4" max="4" width="13.42578125" style="51" customWidth="1"/>
    <col min="5" max="5" width="14.42578125" style="51" customWidth="1"/>
    <col min="6" max="6" width="13.28515625" style="51" customWidth="1"/>
    <col min="7" max="16384" width="11.42578125" style="51"/>
  </cols>
  <sheetData>
    <row r="1" spans="2:6" ht="15.75" customHeight="1" x14ac:dyDescent="0.25">
      <c r="B1" s="1" t="s">
        <v>128</v>
      </c>
      <c r="C1" s="114"/>
    </row>
    <row r="2" spans="2:6" ht="15.75" customHeight="1" thickBot="1" x14ac:dyDescent="0.3"/>
    <row r="3" spans="2:6" ht="51.75" customHeight="1" thickBot="1" x14ac:dyDescent="0.3">
      <c r="B3" s="50"/>
      <c r="C3" s="8" t="s">
        <v>243</v>
      </c>
      <c r="D3" s="8" t="s">
        <v>241</v>
      </c>
      <c r="E3" s="8" t="s">
        <v>242</v>
      </c>
      <c r="F3" s="8" t="s">
        <v>261</v>
      </c>
    </row>
    <row r="4" spans="2:6" ht="15" customHeight="1" x14ac:dyDescent="0.25">
      <c r="B4" s="149" t="s">
        <v>115</v>
      </c>
      <c r="C4" s="151">
        <v>51.559077919996923</v>
      </c>
      <c r="D4" s="151">
        <v>27.956682522627645</v>
      </c>
      <c r="E4" s="151">
        <v>43.957626006203114</v>
      </c>
      <c r="F4" s="151">
        <v>24.706888130906286</v>
      </c>
    </row>
    <row r="5" spans="2:6" ht="15" customHeight="1" x14ac:dyDescent="0.25">
      <c r="B5" s="149" t="s">
        <v>116</v>
      </c>
      <c r="C5" s="151">
        <v>64.410503864306094</v>
      </c>
      <c r="D5" s="151">
        <v>53.339285104804723</v>
      </c>
      <c r="E5" s="151">
        <v>60.452980450101336</v>
      </c>
      <c r="F5" s="151">
        <v>52.014773242444981</v>
      </c>
    </row>
    <row r="6" spans="2:6" ht="15" customHeight="1" x14ac:dyDescent="0.25">
      <c r="B6" s="149" t="s">
        <v>117</v>
      </c>
      <c r="C6" s="151">
        <v>55.940483182251285</v>
      </c>
      <c r="D6" s="151">
        <v>36.478143154233912</v>
      </c>
      <c r="E6" s="151">
        <v>50.945654970644568</v>
      </c>
      <c r="F6" s="151">
        <v>33.848779549517502</v>
      </c>
    </row>
    <row r="7" spans="2:6" ht="15" customHeight="1" x14ac:dyDescent="0.25">
      <c r="B7" s="149" t="s">
        <v>118</v>
      </c>
      <c r="C7" s="151">
        <v>54.605995913571029</v>
      </c>
      <c r="D7" s="151">
        <v>40.891855042010093</v>
      </c>
      <c r="E7" s="151">
        <v>53.321163861387419</v>
      </c>
      <c r="F7" s="151">
        <v>37.978043114930493</v>
      </c>
    </row>
    <row r="8" spans="2:6" ht="15" customHeight="1" x14ac:dyDescent="0.25">
      <c r="B8" s="149" t="s">
        <v>119</v>
      </c>
      <c r="C8" s="151">
        <v>28.56411323394833</v>
      </c>
      <c r="D8" s="151">
        <v>19.717552471342668</v>
      </c>
      <c r="E8" s="151">
        <v>27.804292632975802</v>
      </c>
      <c r="F8" s="151">
        <v>17.818262299494727</v>
      </c>
    </row>
    <row r="9" spans="2:6" ht="15" customHeight="1" x14ac:dyDescent="0.25">
      <c r="B9" s="149" t="s">
        <v>120</v>
      </c>
      <c r="C9" s="151">
        <v>49.731146337238613</v>
      </c>
      <c r="D9" s="151">
        <v>38.260814236745553</v>
      </c>
      <c r="E9" s="151">
        <v>47.489863908094193</v>
      </c>
      <c r="F9" s="151">
        <v>36.287727256707178</v>
      </c>
    </row>
    <row r="10" spans="2:6" ht="15" customHeight="1" x14ac:dyDescent="0.25">
      <c r="B10" s="149" t="s">
        <v>121</v>
      </c>
      <c r="C10" s="151">
        <v>25.849721180750112</v>
      </c>
      <c r="D10" s="151">
        <v>10.785073333942327</v>
      </c>
      <c r="E10" s="151">
        <v>19.276297460662718</v>
      </c>
      <c r="F10" s="151">
        <v>9.2126290923359857</v>
      </c>
    </row>
    <row r="11" spans="2:6" ht="15.75" customHeight="1" thickBot="1" x14ac:dyDescent="0.3">
      <c r="B11" s="150" t="s">
        <v>122</v>
      </c>
      <c r="C11" s="152">
        <v>16.365815834441612</v>
      </c>
      <c r="D11" s="152">
        <v>6.2941130793063067</v>
      </c>
      <c r="E11" s="152">
        <v>13.588362965385322</v>
      </c>
      <c r="F11" s="152">
        <v>4.8841634183633396</v>
      </c>
    </row>
    <row r="13" spans="2:6" ht="36" customHeight="1" x14ac:dyDescent="0.25">
      <c r="B13" s="206" t="s">
        <v>129</v>
      </c>
      <c r="C13" s="206"/>
      <c r="D13" s="206"/>
      <c r="E13" s="206"/>
      <c r="F13" s="206"/>
    </row>
    <row r="14" spans="2:6" ht="12" customHeight="1" x14ac:dyDescent="0.25">
      <c r="B14" s="11" t="s">
        <v>123</v>
      </c>
    </row>
  </sheetData>
  <mergeCells count="1">
    <mergeCell ref="B13:F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0A50-08F8-4B87-8D16-439086FFA6DC}">
  <dimension ref="B1:L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4"/>
    <col min="2" max="2" width="13.140625" style="51" customWidth="1"/>
    <col min="3" max="3" width="28.7109375" style="51" customWidth="1"/>
    <col min="4" max="4" width="12.5703125" style="4" customWidth="1"/>
    <col min="5" max="5" width="13" style="4" customWidth="1"/>
    <col min="6" max="16384" width="11.42578125" style="4"/>
  </cols>
  <sheetData>
    <row r="1" spans="2:12" ht="15.75" customHeight="1" x14ac:dyDescent="0.25">
      <c r="B1" s="1" t="s">
        <v>246</v>
      </c>
      <c r="C1" s="114"/>
      <c r="L1" s="108"/>
    </row>
    <row r="2" spans="2:12" ht="15.75" customHeight="1" thickBot="1" x14ac:dyDescent="0.3"/>
    <row r="3" spans="2:12" ht="64.5" customHeight="1" thickBot="1" x14ac:dyDescent="0.3">
      <c r="B3" s="50"/>
      <c r="C3" s="50"/>
      <c r="D3" s="8" t="s">
        <v>275</v>
      </c>
      <c r="E3" s="8" t="s">
        <v>276</v>
      </c>
    </row>
    <row r="4" spans="2:12" ht="15" customHeight="1" x14ac:dyDescent="0.25">
      <c r="B4" s="211" t="s">
        <v>0</v>
      </c>
      <c r="C4" s="71" t="s">
        <v>56</v>
      </c>
      <c r="D4" s="145">
        <v>42.356078478159517</v>
      </c>
      <c r="E4" s="145">
        <v>31.925306837816223</v>
      </c>
      <c r="F4" s="5"/>
    </row>
    <row r="5" spans="2:12" ht="15" customHeight="1" x14ac:dyDescent="0.25">
      <c r="B5" s="211"/>
      <c r="C5" s="71" t="s">
        <v>57</v>
      </c>
      <c r="D5" s="145">
        <v>52.503674565932656</v>
      </c>
      <c r="E5" s="145">
        <v>43.318767233179116</v>
      </c>
      <c r="F5" s="5"/>
    </row>
    <row r="6" spans="2:12" ht="15" customHeight="1" x14ac:dyDescent="0.25">
      <c r="B6" s="13"/>
      <c r="C6" s="51" t="s">
        <v>264</v>
      </c>
      <c r="D6" s="145">
        <v>51.831496262709571</v>
      </c>
      <c r="E6" s="145">
        <v>44.642065129506378</v>
      </c>
      <c r="F6" s="5"/>
    </row>
    <row r="7" spans="2:12" ht="15" customHeight="1" x14ac:dyDescent="0.25">
      <c r="B7" s="13"/>
      <c r="C7" s="51" t="s">
        <v>265</v>
      </c>
      <c r="D7" s="145">
        <v>54.077612537452616</v>
      </c>
      <c r="E7" s="145">
        <v>40.616693064759446</v>
      </c>
      <c r="F7" s="5"/>
    </row>
    <row r="8" spans="2:12" ht="15" customHeight="1" x14ac:dyDescent="0.25">
      <c r="B8" s="49"/>
      <c r="C8" s="72"/>
      <c r="D8" s="120" t="s">
        <v>55</v>
      </c>
      <c r="E8" s="120" t="s">
        <v>63</v>
      </c>
      <c r="F8" s="5"/>
    </row>
    <row r="9" spans="2:12" ht="15" customHeight="1" x14ac:dyDescent="0.25">
      <c r="B9" s="210" t="s">
        <v>214</v>
      </c>
      <c r="C9" s="73" t="s">
        <v>7</v>
      </c>
      <c r="D9" s="145">
        <v>40.804661292050518</v>
      </c>
      <c r="E9" s="145">
        <v>30.364626838891137</v>
      </c>
      <c r="F9" s="5"/>
    </row>
    <row r="10" spans="2:12" ht="15" customHeight="1" x14ac:dyDescent="0.25">
      <c r="B10" s="210"/>
      <c r="C10" s="73" t="s">
        <v>8</v>
      </c>
      <c r="D10" s="145">
        <v>47.501105073515497</v>
      </c>
      <c r="E10" s="145">
        <v>39.89534938451029</v>
      </c>
      <c r="F10" s="5"/>
    </row>
    <row r="11" spans="2:12" ht="15" customHeight="1" x14ac:dyDescent="0.25">
      <c r="C11" s="73" t="s">
        <v>9</v>
      </c>
      <c r="D11" s="145">
        <v>56.453446885453353</v>
      </c>
      <c r="E11" s="145">
        <v>44.354332808134366</v>
      </c>
      <c r="F11" s="5"/>
    </row>
    <row r="12" spans="2:12" ht="15" customHeight="1" x14ac:dyDescent="0.25">
      <c r="C12" s="73" t="s">
        <v>10</v>
      </c>
      <c r="D12" s="145">
        <v>41.5807654716779</v>
      </c>
      <c r="E12" s="145">
        <v>30.717158610025603</v>
      </c>
      <c r="F12" s="5"/>
    </row>
    <row r="13" spans="2:12" ht="15.75" customHeight="1" thickBot="1" x14ac:dyDescent="0.3">
      <c r="B13" s="55"/>
      <c r="C13" s="74"/>
      <c r="D13" s="122" t="s">
        <v>37</v>
      </c>
      <c r="E13" s="122" t="s">
        <v>37</v>
      </c>
      <c r="F13" s="5"/>
    </row>
    <row r="15" spans="2:12" ht="36" customHeight="1" x14ac:dyDescent="0.25">
      <c r="B15" s="206" t="s">
        <v>244</v>
      </c>
      <c r="C15" s="206"/>
      <c r="D15" s="206"/>
      <c r="E15" s="206"/>
    </row>
    <row r="16" spans="2:12" ht="12" customHeight="1" x14ac:dyDescent="0.25">
      <c r="B16" s="11"/>
      <c r="D16" s="110"/>
      <c r="E16" s="110"/>
    </row>
    <row r="17" spans="2:5" ht="15" customHeight="1" x14ac:dyDescent="0.25">
      <c r="B17" s="11"/>
      <c r="C17" s="112"/>
      <c r="D17" s="112"/>
      <c r="E17" s="112"/>
    </row>
  </sheetData>
  <mergeCells count="3">
    <mergeCell ref="B15:E15"/>
    <mergeCell ref="B4:B5"/>
    <mergeCell ref="B9:B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E72C-3959-426D-8C85-3DEBC3E7CB38}">
  <dimension ref="B1:H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9.7109375" style="51" customWidth="1"/>
    <col min="9" max="16384" width="11.42578125" style="51"/>
  </cols>
  <sheetData>
    <row r="1" spans="2:8" ht="15.75" customHeight="1" x14ac:dyDescent="0.25">
      <c r="B1" s="1" t="s">
        <v>247</v>
      </c>
      <c r="C1" s="114"/>
    </row>
    <row r="2" spans="2:8" ht="15.75" customHeight="1" thickBot="1" x14ac:dyDescent="0.3"/>
    <row r="3" spans="2:8" ht="28.5" customHeight="1" thickBot="1" x14ac:dyDescent="0.3">
      <c r="B3" s="50"/>
      <c r="C3" s="50"/>
      <c r="D3" s="215" t="s">
        <v>76</v>
      </c>
      <c r="E3" s="209"/>
      <c r="F3" s="215" t="s">
        <v>77</v>
      </c>
      <c r="G3" s="209"/>
      <c r="H3" s="8" t="s">
        <v>78</v>
      </c>
    </row>
    <row r="4" spans="2:8" ht="15" customHeight="1" x14ac:dyDescent="0.25">
      <c r="B4" s="211" t="s">
        <v>0</v>
      </c>
      <c r="C4" s="71" t="s">
        <v>56</v>
      </c>
      <c r="D4" s="118">
        <v>12.543516352902675</v>
      </c>
      <c r="E4" s="104"/>
      <c r="F4" s="118">
        <v>26.074850150810047</v>
      </c>
      <c r="G4" s="104"/>
      <c r="H4" s="145">
        <v>23.811849020531682</v>
      </c>
    </row>
    <row r="5" spans="2:8" ht="15" customHeight="1" x14ac:dyDescent="0.25">
      <c r="B5" s="211"/>
      <c r="C5" s="71" t="s">
        <v>57</v>
      </c>
      <c r="D5" s="118">
        <v>30.783693072542942</v>
      </c>
      <c r="E5" s="104" t="s">
        <v>14</v>
      </c>
      <c r="F5" s="118">
        <v>44.87856967491755</v>
      </c>
      <c r="G5" s="104"/>
      <c r="H5" s="145">
        <v>41.601122498593952</v>
      </c>
    </row>
    <row r="6" spans="2:8" ht="15" customHeight="1" x14ac:dyDescent="0.25">
      <c r="B6" s="13"/>
      <c r="C6" s="51" t="s">
        <v>264</v>
      </c>
      <c r="D6" s="118">
        <v>30.117075456620732</v>
      </c>
      <c r="E6" s="104" t="s">
        <v>14</v>
      </c>
      <c r="F6" s="118">
        <v>46.873035063285769</v>
      </c>
      <c r="G6" s="104"/>
      <c r="H6" s="145">
        <v>42.729734213062947</v>
      </c>
    </row>
    <row r="7" spans="2:8" ht="15" customHeight="1" x14ac:dyDescent="0.25">
      <c r="B7" s="13"/>
      <c r="C7" s="51" t="s">
        <v>265</v>
      </c>
      <c r="D7" s="118" t="s">
        <v>36</v>
      </c>
      <c r="E7" s="104"/>
      <c r="F7" s="118">
        <v>40.897920079434904</v>
      </c>
      <c r="G7" s="104" t="s">
        <v>14</v>
      </c>
      <c r="H7" s="145">
        <v>39.296582781341769</v>
      </c>
    </row>
    <row r="8" spans="2:8" ht="15" customHeight="1" x14ac:dyDescent="0.25">
      <c r="B8" s="49"/>
      <c r="C8" s="72"/>
      <c r="D8" s="217" t="s">
        <v>245</v>
      </c>
      <c r="E8" s="218"/>
      <c r="F8" s="217" t="s">
        <v>37</v>
      </c>
      <c r="G8" s="223"/>
      <c r="H8" s="120" t="s">
        <v>37</v>
      </c>
    </row>
    <row r="9" spans="2:8" ht="15" customHeight="1" x14ac:dyDescent="0.25">
      <c r="B9" s="210" t="s">
        <v>214</v>
      </c>
      <c r="C9" s="73" t="s">
        <v>7</v>
      </c>
      <c r="D9" s="118">
        <v>11.648161939784094</v>
      </c>
      <c r="E9" s="104"/>
      <c r="F9" s="118">
        <v>23.052948988486996</v>
      </c>
      <c r="G9" s="104"/>
      <c r="H9" s="145">
        <v>21.303378243655686</v>
      </c>
    </row>
    <row r="10" spans="2:8" ht="15" customHeight="1" x14ac:dyDescent="0.25">
      <c r="B10" s="210"/>
      <c r="C10" s="73" t="s">
        <v>8</v>
      </c>
      <c r="D10" s="118">
        <v>19.732767243083305</v>
      </c>
      <c r="E10" s="104" t="s">
        <v>14</v>
      </c>
      <c r="F10" s="118">
        <v>40.025795445871744</v>
      </c>
      <c r="G10" s="104"/>
      <c r="H10" s="145">
        <v>35.887288168488084</v>
      </c>
    </row>
    <row r="11" spans="2:8" ht="15" customHeight="1" x14ac:dyDescent="0.25">
      <c r="C11" s="73" t="s">
        <v>9</v>
      </c>
      <c r="D11" s="118">
        <v>19.79069998141372</v>
      </c>
      <c r="E11" s="104" t="s">
        <v>14</v>
      </c>
      <c r="F11" s="118">
        <v>42.343257336985261</v>
      </c>
      <c r="G11" s="104"/>
      <c r="H11" s="145">
        <v>36.708008249041349</v>
      </c>
    </row>
    <row r="12" spans="2:8" ht="15" customHeight="1" x14ac:dyDescent="0.25">
      <c r="C12" s="73" t="s">
        <v>10</v>
      </c>
      <c r="D12" s="118">
        <v>25.065059874317821</v>
      </c>
      <c r="E12" s="104" t="s">
        <v>14</v>
      </c>
      <c r="F12" s="118">
        <v>40.5153212287819</v>
      </c>
      <c r="G12" s="104"/>
      <c r="H12" s="145">
        <v>38.2085621953334</v>
      </c>
    </row>
    <row r="13" spans="2:8" ht="15.75" customHeight="1" thickBot="1" x14ac:dyDescent="0.3">
      <c r="B13" s="55"/>
      <c r="C13" s="74"/>
      <c r="D13" s="221" t="s">
        <v>55</v>
      </c>
      <c r="E13" s="222"/>
      <c r="F13" s="221" t="s">
        <v>37</v>
      </c>
      <c r="G13" s="226"/>
      <c r="H13" s="122" t="s">
        <v>37</v>
      </c>
    </row>
    <row r="15" spans="2:8" s="112" customFormat="1" ht="36" customHeight="1" x14ac:dyDescent="0.25">
      <c r="B15" s="206" t="s">
        <v>107</v>
      </c>
      <c r="C15" s="206"/>
      <c r="D15" s="206"/>
      <c r="E15" s="206"/>
      <c r="F15" s="206"/>
      <c r="G15" s="206"/>
      <c r="H15" s="206"/>
    </row>
    <row r="16" spans="2:8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</row>
    <row r="17" spans="2:8" ht="12" customHeight="1" x14ac:dyDescent="0.25">
      <c r="B17" s="11" t="s">
        <v>66</v>
      </c>
      <c r="D17" s="110"/>
      <c r="E17" s="110"/>
      <c r="F17" s="110"/>
      <c r="G17" s="110"/>
      <c r="H17" s="110"/>
    </row>
    <row r="18" spans="2:8" s="112" customFormat="1" ht="24" customHeight="1" x14ac:dyDescent="0.25">
      <c r="B18" s="206" t="s">
        <v>159</v>
      </c>
      <c r="C18" s="206"/>
      <c r="D18" s="206"/>
      <c r="E18" s="206"/>
      <c r="F18" s="206"/>
      <c r="G18" s="206"/>
      <c r="H18" s="206"/>
    </row>
  </sheetData>
  <mergeCells count="11">
    <mergeCell ref="B18:H18"/>
    <mergeCell ref="D3:E3"/>
    <mergeCell ref="F3:G3"/>
    <mergeCell ref="B4:B5"/>
    <mergeCell ref="D8:E8"/>
    <mergeCell ref="F8:G8"/>
    <mergeCell ref="B9:B10"/>
    <mergeCell ref="D13:E13"/>
    <mergeCell ref="F13:G13"/>
    <mergeCell ref="B15:H15"/>
    <mergeCell ref="B16:H1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F7A-2EB1-4A77-A60C-5B1874DCBEC6}">
  <dimension ref="B1:I18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140625" style="51" customWidth="1"/>
    <col min="3" max="3" width="24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6384" width="11.42578125" style="51"/>
  </cols>
  <sheetData>
    <row r="1" spans="2:9" ht="15.75" customHeight="1" x14ac:dyDescent="0.25">
      <c r="B1" s="1" t="s">
        <v>248</v>
      </c>
      <c r="C1" s="114"/>
    </row>
    <row r="2" spans="2:9" ht="15.75" customHeight="1" thickBot="1" x14ac:dyDescent="0.3"/>
    <row r="3" spans="2:9" ht="28.5" customHeight="1" thickBot="1" x14ac:dyDescent="0.3">
      <c r="B3" s="50"/>
      <c r="C3" s="50"/>
      <c r="D3" s="215" t="s">
        <v>76</v>
      </c>
      <c r="E3" s="209"/>
      <c r="F3" s="215" t="s">
        <v>77</v>
      </c>
      <c r="G3" s="209"/>
      <c r="H3" s="215" t="s">
        <v>78</v>
      </c>
      <c r="I3" s="209"/>
    </row>
    <row r="4" spans="2:9" ht="15" customHeight="1" x14ac:dyDescent="0.25">
      <c r="B4" s="211" t="s">
        <v>0</v>
      </c>
      <c r="C4" s="71" t="s">
        <v>154</v>
      </c>
      <c r="D4" s="118" t="s">
        <v>36</v>
      </c>
      <c r="E4" s="104"/>
      <c r="F4" s="118" t="s">
        <v>36</v>
      </c>
      <c r="G4" s="104"/>
      <c r="H4" s="118" t="s">
        <v>36</v>
      </c>
      <c r="I4" s="104"/>
    </row>
    <row r="5" spans="2:9" ht="15" customHeight="1" x14ac:dyDescent="0.25">
      <c r="B5" s="211"/>
      <c r="C5" s="71" t="s">
        <v>3</v>
      </c>
      <c r="D5" s="118" t="s">
        <v>36</v>
      </c>
      <c r="E5" s="104"/>
      <c r="F5" s="118">
        <v>21.910664654525501</v>
      </c>
      <c r="G5" s="104"/>
      <c r="H5" s="118">
        <v>19.832800217243012</v>
      </c>
      <c r="I5" s="104"/>
    </row>
    <row r="6" spans="2:9" ht="15" customHeight="1" x14ac:dyDescent="0.25">
      <c r="B6" s="13"/>
      <c r="C6" s="71" t="s">
        <v>4</v>
      </c>
      <c r="D6" s="118" t="s">
        <v>36</v>
      </c>
      <c r="E6" s="104"/>
      <c r="F6" s="118">
        <v>20.578310775397689</v>
      </c>
      <c r="G6" s="104" t="s">
        <v>14</v>
      </c>
      <c r="H6" s="118">
        <v>17.959786610533722</v>
      </c>
      <c r="I6" s="104" t="s">
        <v>14</v>
      </c>
    </row>
    <row r="7" spans="2:9" ht="15" customHeight="1" x14ac:dyDescent="0.25">
      <c r="B7" s="13"/>
      <c r="C7" s="71" t="s">
        <v>6</v>
      </c>
      <c r="D7" s="118" t="s">
        <v>36</v>
      </c>
      <c r="E7" s="104"/>
      <c r="F7" s="118">
        <v>20.552304567424159</v>
      </c>
      <c r="G7" s="104"/>
      <c r="H7" s="118">
        <v>18.079276489699097</v>
      </c>
      <c r="I7" s="104"/>
    </row>
    <row r="8" spans="2:9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</row>
    <row r="9" spans="2:9" ht="15" customHeight="1" x14ac:dyDescent="0.25">
      <c r="B9" s="210" t="s">
        <v>214</v>
      </c>
      <c r="C9" s="73" t="s">
        <v>8</v>
      </c>
      <c r="D9" s="118">
        <v>8.3500376997158501</v>
      </c>
      <c r="E9" s="104" t="s">
        <v>14</v>
      </c>
      <c r="F9" s="118">
        <v>17.3883443807539</v>
      </c>
      <c r="G9" s="104"/>
      <c r="H9" s="118">
        <v>16.413875570843871</v>
      </c>
      <c r="I9" s="104"/>
    </row>
    <row r="10" spans="2:9" ht="15" customHeight="1" x14ac:dyDescent="0.25">
      <c r="B10" s="210"/>
      <c r="C10" s="73" t="s">
        <v>9</v>
      </c>
      <c r="D10" s="118">
        <v>6.5445301864705279</v>
      </c>
      <c r="E10" s="104" t="s">
        <v>14</v>
      </c>
      <c r="F10" s="118">
        <v>17.749247473174332</v>
      </c>
      <c r="G10" s="104"/>
      <c r="H10" s="118">
        <v>15.36703452513761</v>
      </c>
      <c r="I10" s="104"/>
    </row>
    <row r="11" spans="2:9" ht="15" customHeight="1" x14ac:dyDescent="0.25">
      <c r="C11" s="73" t="s">
        <v>10</v>
      </c>
      <c r="D11" s="118" t="s">
        <v>36</v>
      </c>
      <c r="E11" s="104"/>
      <c r="F11" s="118">
        <v>19.383489549931269</v>
      </c>
      <c r="G11" s="104" t="s">
        <v>14</v>
      </c>
      <c r="H11" s="118">
        <v>18.796423238483481</v>
      </c>
      <c r="I11" s="104" t="s">
        <v>14</v>
      </c>
    </row>
    <row r="12" spans="2:9" ht="15" customHeight="1" x14ac:dyDescent="0.25">
      <c r="C12" s="73" t="s">
        <v>6</v>
      </c>
      <c r="D12" s="118">
        <v>7.8379942094342221</v>
      </c>
      <c r="E12" s="104" t="s">
        <v>14</v>
      </c>
      <c r="F12" s="118">
        <v>17.881853179695394</v>
      </c>
      <c r="G12" s="104"/>
      <c r="H12" s="118">
        <v>16.410316607294547</v>
      </c>
      <c r="I12" s="104"/>
    </row>
    <row r="13" spans="2:9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  <c r="H13" s="221" t="s">
        <v>62</v>
      </c>
      <c r="I13" s="226"/>
    </row>
    <row r="15" spans="2:9" s="112" customFormat="1" ht="36" customHeight="1" x14ac:dyDescent="0.25">
      <c r="B15" s="206" t="s">
        <v>107</v>
      </c>
      <c r="C15" s="206"/>
      <c r="D15" s="206"/>
      <c r="E15" s="206"/>
      <c r="F15" s="206"/>
      <c r="G15" s="206"/>
      <c r="H15" s="206"/>
      <c r="I15" s="206"/>
    </row>
    <row r="16" spans="2:9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9" ht="12" customHeight="1" x14ac:dyDescent="0.25">
      <c r="B17" s="11" t="s">
        <v>66</v>
      </c>
      <c r="D17" s="110"/>
      <c r="E17" s="110"/>
      <c r="F17" s="110"/>
      <c r="G17" s="110"/>
      <c r="H17" s="110"/>
      <c r="I17" s="110"/>
    </row>
    <row r="18" spans="2:9" s="112" customFormat="1" ht="12" customHeight="1" x14ac:dyDescent="0.25">
      <c r="B18" s="11" t="s">
        <v>206</v>
      </c>
      <c r="E18" s="113"/>
      <c r="G18" s="113"/>
      <c r="I18" s="113"/>
    </row>
  </sheetData>
  <mergeCells count="13">
    <mergeCell ref="D13:E13"/>
    <mergeCell ref="F13:G13"/>
    <mergeCell ref="H13:I13"/>
    <mergeCell ref="B15:I15"/>
    <mergeCell ref="B16:I16"/>
    <mergeCell ref="B9:B10"/>
    <mergeCell ref="D3:E3"/>
    <mergeCell ref="F3:G3"/>
    <mergeCell ref="H3:I3"/>
    <mergeCell ref="B4:B5"/>
    <mergeCell ref="D8:E8"/>
    <mergeCell ref="F8:G8"/>
    <mergeCell ref="H8:I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65F5-7D21-4275-B045-2CBB46A327BE}">
  <dimension ref="B1:I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6384" width="11.42578125" style="51"/>
  </cols>
  <sheetData>
    <row r="1" spans="2:9" ht="15.75" customHeight="1" x14ac:dyDescent="0.25">
      <c r="B1" s="1" t="s">
        <v>262</v>
      </c>
      <c r="C1" s="114"/>
    </row>
    <row r="2" spans="2:9" ht="15.75" customHeight="1" thickBot="1" x14ac:dyDescent="0.3"/>
    <row r="3" spans="2:9" ht="28.5" customHeight="1" thickBot="1" x14ac:dyDescent="0.3">
      <c r="B3" s="50"/>
      <c r="C3" s="50"/>
      <c r="D3" s="215" t="s">
        <v>76</v>
      </c>
      <c r="E3" s="209"/>
      <c r="F3" s="215" t="s">
        <v>77</v>
      </c>
      <c r="G3" s="209"/>
      <c r="H3" s="215" t="s">
        <v>78</v>
      </c>
      <c r="I3" s="209"/>
    </row>
    <row r="4" spans="2:9" ht="15" customHeight="1" x14ac:dyDescent="0.25">
      <c r="B4" s="211" t="s">
        <v>0</v>
      </c>
      <c r="C4" s="71" t="s">
        <v>56</v>
      </c>
      <c r="D4" s="118">
        <v>4.7057809352392734</v>
      </c>
      <c r="E4" s="104"/>
      <c r="F4" s="118">
        <v>14.457039271753475</v>
      </c>
      <c r="G4" s="104"/>
      <c r="H4" s="118">
        <v>12.923354862294531</v>
      </c>
      <c r="I4" s="104"/>
    </row>
    <row r="5" spans="2:9" ht="15" customHeight="1" x14ac:dyDescent="0.25">
      <c r="B5" s="211"/>
      <c r="C5" s="71" t="s">
        <v>57</v>
      </c>
      <c r="D5" s="118" t="s">
        <v>36</v>
      </c>
      <c r="E5" s="104"/>
      <c r="F5" s="118">
        <v>13.500088799862622</v>
      </c>
      <c r="G5" s="104" t="s">
        <v>14</v>
      </c>
      <c r="H5" s="118">
        <v>11.603778567149169</v>
      </c>
      <c r="I5" s="104" t="s">
        <v>14</v>
      </c>
    </row>
    <row r="6" spans="2:9" ht="15" customHeight="1" x14ac:dyDescent="0.25">
      <c r="B6" s="13"/>
      <c r="C6" s="51" t="s">
        <v>264</v>
      </c>
      <c r="D6" s="118" t="s">
        <v>36</v>
      </c>
      <c r="E6" s="104"/>
      <c r="F6" s="118">
        <v>15.606787274799949</v>
      </c>
      <c r="G6" s="104" t="s">
        <v>14</v>
      </c>
      <c r="H6" s="118">
        <v>13.313515967222493</v>
      </c>
      <c r="I6" s="104" t="s">
        <v>14</v>
      </c>
    </row>
    <row r="7" spans="2:9" ht="15" customHeight="1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  <c r="H7" s="118" t="s">
        <v>36</v>
      </c>
      <c r="I7" s="104"/>
    </row>
    <row r="8" spans="2:9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</row>
    <row r="9" spans="2:9" ht="15" customHeight="1" x14ac:dyDescent="0.25">
      <c r="B9" s="210" t="s">
        <v>214</v>
      </c>
      <c r="C9" s="73" t="s">
        <v>7</v>
      </c>
      <c r="D9" s="118">
        <v>3.9944007532725929</v>
      </c>
      <c r="E9" s="104"/>
      <c r="F9" s="118">
        <v>12.84208069754998</v>
      </c>
      <c r="G9" s="104"/>
      <c r="H9" s="118">
        <v>11.540153923893284</v>
      </c>
      <c r="I9" s="104"/>
    </row>
    <row r="10" spans="2:9" ht="15" customHeight="1" x14ac:dyDescent="0.25">
      <c r="B10" s="210"/>
      <c r="C10" s="73" t="s">
        <v>8</v>
      </c>
      <c r="D10" s="118">
        <v>9.2219963042636692</v>
      </c>
      <c r="E10" s="104" t="s">
        <v>14</v>
      </c>
      <c r="F10" s="118">
        <v>20.223743352798142</v>
      </c>
      <c r="G10" s="104"/>
      <c r="H10" s="118">
        <v>18.469835581162602</v>
      </c>
      <c r="I10" s="104"/>
    </row>
    <row r="11" spans="2:9" ht="15" customHeight="1" x14ac:dyDescent="0.25">
      <c r="C11" s="73" t="s">
        <v>9</v>
      </c>
      <c r="D11" s="118" t="s">
        <v>36</v>
      </c>
      <c r="E11" s="104"/>
      <c r="F11" s="118">
        <v>19.455187524617127</v>
      </c>
      <c r="G11" s="104"/>
      <c r="H11" s="118">
        <v>16.300367049926464</v>
      </c>
      <c r="I11" s="104"/>
    </row>
    <row r="12" spans="2:9" ht="15" customHeight="1" x14ac:dyDescent="0.25">
      <c r="C12" s="73" t="s">
        <v>10</v>
      </c>
      <c r="D12" s="118" t="s">
        <v>36</v>
      </c>
      <c r="E12" s="104"/>
      <c r="F12" s="118">
        <v>16.053205180165822</v>
      </c>
      <c r="G12" s="104" t="s">
        <v>14</v>
      </c>
      <c r="H12" s="118">
        <v>14.824679080552892</v>
      </c>
      <c r="I12" s="104" t="s">
        <v>14</v>
      </c>
    </row>
    <row r="13" spans="2:9" ht="15.75" customHeight="1" thickBot="1" x14ac:dyDescent="0.3">
      <c r="B13" s="55"/>
      <c r="C13" s="74"/>
      <c r="D13" s="221" t="s">
        <v>62</v>
      </c>
      <c r="E13" s="222"/>
      <c r="F13" s="221" t="s">
        <v>63</v>
      </c>
      <c r="G13" s="226"/>
      <c r="H13" s="221" t="s">
        <v>55</v>
      </c>
      <c r="I13" s="226"/>
    </row>
    <row r="14" spans="2:9" ht="15" customHeight="1" x14ac:dyDescent="0.25"/>
    <row r="15" spans="2:9" s="112" customFormat="1" ht="36" customHeight="1" x14ac:dyDescent="0.25">
      <c r="B15" s="206" t="s">
        <v>107</v>
      </c>
      <c r="C15" s="206"/>
      <c r="D15" s="206"/>
      <c r="E15" s="206"/>
      <c r="F15" s="206"/>
      <c r="G15" s="206"/>
      <c r="H15" s="206"/>
      <c r="I15" s="206"/>
    </row>
    <row r="16" spans="2:9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9" ht="12" customHeight="1" x14ac:dyDescent="0.25">
      <c r="B17" s="11" t="s">
        <v>66</v>
      </c>
      <c r="D17" s="110"/>
      <c r="E17" s="110"/>
      <c r="F17" s="110"/>
      <c r="G17" s="110"/>
      <c r="H17" s="110"/>
      <c r="I17" s="110"/>
    </row>
    <row r="18" spans="2:9" s="112" customFormat="1" ht="12" customHeight="1" x14ac:dyDescent="0.25">
      <c r="B18" s="11" t="s">
        <v>206</v>
      </c>
      <c r="E18" s="113"/>
      <c r="G18" s="113"/>
      <c r="I18" s="113"/>
    </row>
    <row r="19" spans="2:9" ht="15" customHeight="1" x14ac:dyDescent="0.25"/>
    <row r="20" spans="2:9" ht="15" customHeight="1" x14ac:dyDescent="0.25"/>
    <row r="21" spans="2:9" ht="15" customHeight="1" x14ac:dyDescent="0.25"/>
    <row r="22" spans="2:9" ht="15" customHeight="1" x14ac:dyDescent="0.25"/>
    <row r="23" spans="2:9" ht="15" customHeight="1" x14ac:dyDescent="0.25"/>
    <row r="24" spans="2:9" ht="15" customHeight="1" x14ac:dyDescent="0.25"/>
    <row r="25" spans="2:9" ht="15" customHeight="1" x14ac:dyDescent="0.25"/>
    <row r="26" spans="2:9" ht="15" customHeight="1" x14ac:dyDescent="0.25"/>
    <row r="27" spans="2:9" ht="15" customHeight="1" x14ac:dyDescent="0.25"/>
    <row r="28" spans="2:9" ht="15" customHeight="1" x14ac:dyDescent="0.25"/>
    <row r="29" spans="2:9" ht="15" customHeight="1" x14ac:dyDescent="0.25"/>
    <row r="30" spans="2:9" ht="15" customHeight="1" x14ac:dyDescent="0.25"/>
    <row r="31" spans="2:9" ht="15" customHeight="1" x14ac:dyDescent="0.25"/>
    <row r="32" spans="2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3">
    <mergeCell ref="B16:I16"/>
    <mergeCell ref="D3:E3"/>
    <mergeCell ref="F3:G3"/>
    <mergeCell ref="H3:I3"/>
    <mergeCell ref="B4:B5"/>
    <mergeCell ref="D8:E8"/>
    <mergeCell ref="F8:G8"/>
    <mergeCell ref="H8:I8"/>
    <mergeCell ref="B9:B10"/>
    <mergeCell ref="D13:E13"/>
    <mergeCell ref="F13:G13"/>
    <mergeCell ref="H13:I13"/>
    <mergeCell ref="B15:I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4831-375F-4795-8858-35F73B59D96A}">
  <dimension ref="B1:I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10.7109375" style="4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9.7109375" style="4" customWidth="1"/>
  </cols>
  <sheetData>
    <row r="1" spans="2:9" ht="15.75" customHeight="1" x14ac:dyDescent="0.25">
      <c r="B1" s="1" t="s">
        <v>132</v>
      </c>
      <c r="C1" s="114"/>
    </row>
    <row r="2" spans="2:9" ht="15.75" customHeight="1" thickBot="1" x14ac:dyDescent="0.3"/>
    <row r="3" spans="2:9" ht="26.25" thickBot="1" x14ac:dyDescent="0.3">
      <c r="B3" s="50"/>
      <c r="C3" s="50"/>
      <c r="D3" s="8" t="s">
        <v>90</v>
      </c>
      <c r="E3" s="215" t="s">
        <v>88</v>
      </c>
      <c r="F3" s="209"/>
      <c r="G3" s="215" t="s">
        <v>130</v>
      </c>
      <c r="H3" s="209"/>
      <c r="I3" s="8" t="s">
        <v>131</v>
      </c>
    </row>
    <row r="4" spans="2:9" x14ac:dyDescent="0.25">
      <c r="B4" s="211" t="s">
        <v>0</v>
      </c>
      <c r="C4" s="71" t="s">
        <v>56</v>
      </c>
      <c r="D4" s="145">
        <v>13.901929901886081</v>
      </c>
      <c r="E4" s="118">
        <v>2.1053332483614771</v>
      </c>
      <c r="F4" s="104"/>
      <c r="G4" s="118">
        <v>1.1534830851991573</v>
      </c>
      <c r="H4" s="104"/>
      <c r="I4" s="145">
        <v>10.644920097900679</v>
      </c>
    </row>
    <row r="5" spans="2:9" x14ac:dyDescent="0.25">
      <c r="B5" s="211"/>
      <c r="C5" s="71" t="s">
        <v>57</v>
      </c>
      <c r="D5" s="145">
        <v>18.924450554384087</v>
      </c>
      <c r="E5" s="118">
        <v>3.2127144039716411</v>
      </c>
      <c r="F5" s="104"/>
      <c r="G5" s="118">
        <v>1.9253696664751303</v>
      </c>
      <c r="H5" s="104" t="s">
        <v>14</v>
      </c>
      <c r="I5" s="145">
        <v>13.987505970621152</v>
      </c>
    </row>
    <row r="6" spans="2:9" x14ac:dyDescent="0.25">
      <c r="B6" s="13"/>
      <c r="C6" s="51" t="s">
        <v>264</v>
      </c>
      <c r="D6" s="145">
        <v>18.512509723735207</v>
      </c>
      <c r="E6" s="118">
        <v>2.3178226707942926</v>
      </c>
      <c r="F6" s="104" t="s">
        <v>14</v>
      </c>
      <c r="G6" s="118">
        <v>1.2435197043833908</v>
      </c>
      <c r="H6" s="104" t="s">
        <v>14</v>
      </c>
      <c r="I6" s="145">
        <v>13.63159347933702</v>
      </c>
    </row>
    <row r="7" spans="2:9" x14ac:dyDescent="0.25">
      <c r="B7" s="13"/>
      <c r="C7" s="51" t="s">
        <v>265</v>
      </c>
      <c r="D7" s="145">
        <v>19.864032252673727</v>
      </c>
      <c r="E7" s="118">
        <v>5.2538422356550196</v>
      </c>
      <c r="F7" s="104" t="s">
        <v>14</v>
      </c>
      <c r="G7" s="118">
        <v>3.4805778364246587</v>
      </c>
      <c r="H7" s="104" t="s">
        <v>14</v>
      </c>
      <c r="I7" s="145">
        <v>14.799294553162262</v>
      </c>
    </row>
    <row r="8" spans="2:9" x14ac:dyDescent="0.25">
      <c r="B8" s="49"/>
      <c r="C8" s="72"/>
      <c r="D8" s="120" t="s">
        <v>37</v>
      </c>
      <c r="E8" s="217" t="s">
        <v>62</v>
      </c>
      <c r="F8" s="223"/>
      <c r="G8" s="217" t="s">
        <v>62</v>
      </c>
      <c r="H8" s="223"/>
      <c r="I8" s="120" t="s">
        <v>55</v>
      </c>
    </row>
    <row r="9" spans="2:9" x14ac:dyDescent="0.25">
      <c r="B9" s="210" t="s">
        <v>214</v>
      </c>
      <c r="C9" s="73" t="s">
        <v>7</v>
      </c>
      <c r="D9" s="145">
        <v>13.188606585669575</v>
      </c>
      <c r="E9" s="118">
        <v>2.07145773077107</v>
      </c>
      <c r="F9" s="104"/>
      <c r="G9" s="118">
        <v>1.1547213443115669</v>
      </c>
      <c r="H9" s="104"/>
      <c r="I9" s="145">
        <v>10.11560193720968</v>
      </c>
    </row>
    <row r="10" spans="2:9" x14ac:dyDescent="0.25">
      <c r="B10" s="210"/>
      <c r="C10" s="73" t="s">
        <v>8</v>
      </c>
      <c r="D10" s="145">
        <v>18.537210239453117</v>
      </c>
      <c r="E10" s="118">
        <v>2.4267711688147369</v>
      </c>
      <c r="F10" s="104"/>
      <c r="G10" s="118">
        <v>1.3545657130686373</v>
      </c>
      <c r="H10" s="104" t="s">
        <v>14</v>
      </c>
      <c r="I10" s="145">
        <v>13.950410170769961</v>
      </c>
    </row>
    <row r="11" spans="2:9" x14ac:dyDescent="0.25">
      <c r="C11" s="73" t="s">
        <v>9</v>
      </c>
      <c r="D11" s="145">
        <v>16.688599547954574</v>
      </c>
      <c r="E11" s="118">
        <v>2.564411571660083</v>
      </c>
      <c r="F11" s="104"/>
      <c r="G11" s="118">
        <v>1.3581972352195213</v>
      </c>
      <c r="H11" s="104" t="s">
        <v>14</v>
      </c>
      <c r="I11" s="145">
        <v>12.722138469269263</v>
      </c>
    </row>
    <row r="12" spans="2:9" x14ac:dyDescent="0.25">
      <c r="C12" s="73" t="s">
        <v>10</v>
      </c>
      <c r="D12" s="145">
        <v>20.356872804477309</v>
      </c>
      <c r="E12" s="118">
        <v>2.9320190937115087</v>
      </c>
      <c r="F12" s="104" t="s">
        <v>14</v>
      </c>
      <c r="G12" s="118">
        <v>1.6480703340340201</v>
      </c>
      <c r="H12" s="104" t="s">
        <v>14</v>
      </c>
      <c r="I12" s="145">
        <v>15.017408564144612</v>
      </c>
    </row>
    <row r="13" spans="2:9" ht="15.75" customHeight="1" thickBot="1" x14ac:dyDescent="0.3">
      <c r="B13" s="55"/>
      <c r="C13" s="74"/>
      <c r="D13" s="122" t="s">
        <v>37</v>
      </c>
      <c r="E13" s="221" t="s">
        <v>62</v>
      </c>
      <c r="F13" s="222"/>
      <c r="G13" s="221" t="s">
        <v>62</v>
      </c>
      <c r="H13" s="226"/>
      <c r="I13" s="122" t="s">
        <v>37</v>
      </c>
    </row>
    <row r="14" spans="2:9" ht="15.6" customHeight="1" x14ac:dyDescent="0.25"/>
    <row r="15" spans="2:9" s="51" customFormat="1" ht="12" customHeight="1" x14ac:dyDescent="0.25">
      <c r="B15" s="11" t="s">
        <v>161</v>
      </c>
      <c r="D15" s="110"/>
      <c r="E15" s="110"/>
      <c r="F15" s="110"/>
      <c r="G15" s="110"/>
    </row>
    <row r="16" spans="2:9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8" s="51" customFormat="1" ht="12" customHeight="1" x14ac:dyDescent="0.25">
      <c r="B17" s="11" t="s">
        <v>206</v>
      </c>
      <c r="D17" s="110"/>
      <c r="E17" s="110"/>
      <c r="F17" s="110"/>
      <c r="G17" s="110"/>
    </row>
    <row r="18" spans="2:8" x14ac:dyDescent="0.25">
      <c r="B18" s="11"/>
      <c r="C18" s="112"/>
      <c r="D18" s="112"/>
      <c r="E18" s="112"/>
      <c r="F18" s="113"/>
      <c r="G18" s="112"/>
      <c r="H18" s="113"/>
    </row>
    <row r="20" spans="2:8" ht="15.6" customHeight="1" x14ac:dyDescent="0.25"/>
    <row r="21" spans="2:8" ht="15.6" customHeight="1" x14ac:dyDescent="0.25"/>
    <row r="22" spans="2:8" ht="15.6" customHeight="1" x14ac:dyDescent="0.25"/>
    <row r="23" spans="2:8" ht="15.6" customHeight="1" x14ac:dyDescent="0.25"/>
  </sheetData>
  <mergeCells count="9">
    <mergeCell ref="B16:I16"/>
    <mergeCell ref="B4:B5"/>
    <mergeCell ref="B9:B10"/>
    <mergeCell ref="E3:F3"/>
    <mergeCell ref="G3:H3"/>
    <mergeCell ref="E8:F8"/>
    <mergeCell ref="G8:H8"/>
    <mergeCell ref="E13:F13"/>
    <mergeCell ref="G13:H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7DC4-FCC1-411D-9DDD-995A8DAA4E0A}">
  <dimension ref="B1:J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30.7109375" style="51" customWidth="1"/>
    <col min="3" max="3" width="6.7109375" style="51" customWidth="1"/>
    <col min="4" max="4" width="3.7109375" style="51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272</v>
      </c>
    </row>
    <row r="2" spans="2:10" ht="15.75" customHeight="1" thickBot="1" x14ac:dyDescent="0.3"/>
    <row r="3" spans="2:10" ht="28.5" customHeight="1" thickBot="1" x14ac:dyDescent="0.3">
      <c r="B3" s="50"/>
      <c r="C3" s="215" t="s">
        <v>90</v>
      </c>
      <c r="D3" s="209"/>
      <c r="E3" s="215" t="s">
        <v>88</v>
      </c>
      <c r="F3" s="209"/>
      <c r="G3" s="215" t="s">
        <v>130</v>
      </c>
      <c r="H3" s="209"/>
      <c r="I3" s="215" t="s">
        <v>131</v>
      </c>
      <c r="J3" s="209"/>
    </row>
    <row r="4" spans="2:10" x14ac:dyDescent="0.25">
      <c r="B4" s="174" t="s">
        <v>91</v>
      </c>
      <c r="C4" s="118">
        <v>13.866757807754775</v>
      </c>
      <c r="D4" s="104"/>
      <c r="E4" s="118">
        <v>2.1120222712329046</v>
      </c>
      <c r="F4" s="104"/>
      <c r="G4" s="118">
        <v>1.1514074459275863</v>
      </c>
      <c r="H4" s="104"/>
      <c r="I4" s="118">
        <v>10.604249997185727</v>
      </c>
      <c r="J4" s="104"/>
    </row>
    <row r="5" spans="2:10" ht="15.6" customHeight="1" x14ac:dyDescent="0.25">
      <c r="B5" s="174" t="s">
        <v>84</v>
      </c>
      <c r="C5" s="118">
        <v>17.251222174426029</v>
      </c>
      <c r="D5" s="104"/>
      <c r="E5" s="118">
        <v>2.2725650356986011</v>
      </c>
      <c r="F5" s="104" t="s">
        <v>14</v>
      </c>
      <c r="G5" s="118">
        <v>1.5631148907614096</v>
      </c>
      <c r="H5" s="104" t="s">
        <v>14</v>
      </c>
      <c r="I5" s="118">
        <v>13.040740198100996</v>
      </c>
      <c r="J5" s="104"/>
    </row>
    <row r="6" spans="2:10" x14ac:dyDescent="0.25">
      <c r="B6" s="174" t="s">
        <v>85</v>
      </c>
      <c r="C6" s="118">
        <v>18.696035494264621</v>
      </c>
      <c r="D6" s="104"/>
      <c r="E6" s="118" t="s">
        <v>36</v>
      </c>
      <c r="F6" s="104"/>
      <c r="G6" s="118" t="s">
        <v>36</v>
      </c>
      <c r="H6" s="104"/>
      <c r="I6" s="118">
        <v>16.226231264752045</v>
      </c>
      <c r="J6" s="104" t="s">
        <v>14</v>
      </c>
    </row>
    <row r="7" spans="2:10" ht="15.6" customHeight="1" x14ac:dyDescent="0.25">
      <c r="B7" s="174" t="s">
        <v>86</v>
      </c>
      <c r="C7" s="118">
        <v>19.837860334069358</v>
      </c>
      <c r="D7" s="104" t="s">
        <v>14</v>
      </c>
      <c r="E7" s="118" t="s">
        <v>36</v>
      </c>
      <c r="F7" s="104"/>
      <c r="G7" s="118" t="s">
        <v>36</v>
      </c>
      <c r="H7" s="104"/>
      <c r="I7" s="118" t="s">
        <v>36</v>
      </c>
      <c r="J7" s="104"/>
    </row>
    <row r="8" spans="2:10" ht="15.75" thickBot="1" x14ac:dyDescent="0.3">
      <c r="B8" s="175" t="s">
        <v>87</v>
      </c>
      <c r="C8" s="153">
        <v>34.918964921829726</v>
      </c>
      <c r="D8" s="117"/>
      <c r="E8" s="153">
        <v>9.1282978851506105</v>
      </c>
      <c r="F8" s="117" t="s">
        <v>14</v>
      </c>
      <c r="G8" s="153" t="s">
        <v>36</v>
      </c>
      <c r="H8" s="117"/>
      <c r="I8" s="153">
        <v>26.018026057221274</v>
      </c>
      <c r="J8" s="117"/>
    </row>
    <row r="9" spans="2:10" ht="15.6" customHeight="1" x14ac:dyDescent="0.25">
      <c r="B9" s="136"/>
      <c r="C9" s="154"/>
      <c r="D9" s="155"/>
      <c r="E9" s="154"/>
      <c r="F9" s="155"/>
      <c r="G9" s="154"/>
      <c r="H9" s="155"/>
      <c r="I9" s="154"/>
      <c r="J9" s="155"/>
    </row>
    <row r="10" spans="2:10" s="51" customFormat="1" ht="12" customHeight="1" x14ac:dyDescent="0.25">
      <c r="B10" s="11" t="s">
        <v>161</v>
      </c>
      <c r="D10" s="110"/>
      <c r="E10" s="110"/>
      <c r="F10" s="110"/>
      <c r="G10" s="110"/>
    </row>
    <row r="11" spans="2:10" s="112" customFormat="1" ht="23.25" customHeight="1" x14ac:dyDescent="0.25">
      <c r="B11" s="206" t="s">
        <v>65</v>
      </c>
      <c r="C11" s="206"/>
      <c r="D11" s="206"/>
      <c r="E11" s="206"/>
      <c r="F11" s="206"/>
      <c r="G11" s="206"/>
      <c r="H11" s="206"/>
      <c r="I11" s="206"/>
      <c r="J11" s="206"/>
    </row>
    <row r="12" spans="2:10" s="51" customFormat="1" ht="12" customHeight="1" x14ac:dyDescent="0.25">
      <c r="B12" s="11" t="s">
        <v>66</v>
      </c>
      <c r="D12" s="110"/>
      <c r="E12" s="110"/>
      <c r="F12" s="110"/>
      <c r="G12" s="110"/>
    </row>
    <row r="14" spans="2:10" x14ac:dyDescent="0.25">
      <c r="B14"/>
      <c r="C14"/>
      <c r="D14"/>
      <c r="E14"/>
      <c r="F14"/>
      <c r="G14"/>
      <c r="H14"/>
      <c r="I14"/>
      <c r="J14"/>
    </row>
    <row r="15" spans="2:10" x14ac:dyDescent="0.25">
      <c r="B15"/>
      <c r="C15"/>
      <c r="D15"/>
      <c r="E15"/>
      <c r="F15"/>
      <c r="G15"/>
      <c r="H15"/>
      <c r="I15"/>
      <c r="J15"/>
    </row>
    <row r="16" spans="2:10" x14ac:dyDescent="0.25">
      <c r="C16" s="110"/>
      <c r="D16" s="110"/>
      <c r="E16" s="110"/>
      <c r="F16" s="110"/>
      <c r="G16" s="110"/>
      <c r="H16" s="110"/>
      <c r="I16" s="110"/>
      <c r="J16" s="110"/>
    </row>
    <row r="17" spans="2:10" x14ac:dyDescent="0.25">
      <c r="B17" s="112"/>
      <c r="C17" s="112"/>
      <c r="D17" s="113"/>
      <c r="E17" s="112"/>
      <c r="F17" s="113"/>
      <c r="G17" s="112"/>
      <c r="H17" s="113"/>
      <c r="I17" s="112"/>
      <c r="J17" s="113"/>
    </row>
  </sheetData>
  <mergeCells count="5">
    <mergeCell ref="B11:J11"/>
    <mergeCell ref="C3:D3"/>
    <mergeCell ref="E3:F3"/>
    <mergeCell ref="G3:H3"/>
    <mergeCell ref="I3:J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02E4-F1C1-4232-B60E-5A3C23457F8D}">
  <dimension ref="B1:H3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9.7109375" style="4" customWidth="1"/>
    <col min="7" max="7" width="6.7109375" style="51" customWidth="1"/>
    <col min="8" max="8" width="3.7109375" style="51" customWidth="1"/>
  </cols>
  <sheetData>
    <row r="1" spans="2:8" ht="15.75" customHeight="1" x14ac:dyDescent="0.25">
      <c r="B1" s="1" t="s">
        <v>136</v>
      </c>
      <c r="C1" s="114"/>
    </row>
    <row r="2" spans="2:8" ht="15.75" customHeight="1" thickBot="1" x14ac:dyDescent="0.3"/>
    <row r="3" spans="2:8" ht="26.25" thickBot="1" x14ac:dyDescent="0.3">
      <c r="B3" s="50"/>
      <c r="C3" s="50"/>
      <c r="D3" s="215" t="s">
        <v>133</v>
      </c>
      <c r="E3" s="209"/>
      <c r="F3" s="8" t="s">
        <v>134</v>
      </c>
      <c r="G3" s="215" t="s">
        <v>5</v>
      </c>
      <c r="H3" s="209"/>
    </row>
    <row r="4" spans="2:8" x14ac:dyDescent="0.25">
      <c r="B4" s="211" t="s">
        <v>0</v>
      </c>
      <c r="C4" s="71" t="s">
        <v>56</v>
      </c>
      <c r="D4" s="118">
        <v>31.733853429596699</v>
      </c>
      <c r="E4" s="104"/>
      <c r="F4" s="121">
        <v>64.558409007891967</v>
      </c>
      <c r="G4" s="118">
        <v>3.7077375625117699</v>
      </c>
      <c r="H4" s="104"/>
    </row>
    <row r="5" spans="2:8" x14ac:dyDescent="0.25">
      <c r="B5" s="211"/>
      <c r="C5" s="71" t="s">
        <v>57</v>
      </c>
      <c r="D5" s="118">
        <v>28.500902259894659</v>
      </c>
      <c r="E5" s="104"/>
      <c r="F5" s="121">
        <v>67.914704618057428</v>
      </c>
      <c r="G5" s="118" t="s">
        <v>36</v>
      </c>
      <c r="H5" s="104"/>
    </row>
    <row r="6" spans="2:8" x14ac:dyDescent="0.25">
      <c r="B6" s="13"/>
      <c r="C6" s="51" t="s">
        <v>264</v>
      </c>
      <c r="D6" s="118">
        <v>25.20974169157012</v>
      </c>
      <c r="E6" s="104"/>
      <c r="F6" s="121">
        <v>69.925876919887216</v>
      </c>
      <c r="G6" s="118" t="s">
        <v>36</v>
      </c>
      <c r="H6" s="104"/>
    </row>
    <row r="7" spans="2:8" x14ac:dyDescent="0.25">
      <c r="B7" s="13"/>
      <c r="C7" s="51" t="s">
        <v>265</v>
      </c>
      <c r="D7" s="118">
        <v>35.496851784003582</v>
      </c>
      <c r="E7" s="104" t="s">
        <v>14</v>
      </c>
      <c r="F7" s="121">
        <v>63.639598734952585</v>
      </c>
      <c r="G7" s="118" t="s">
        <v>36</v>
      </c>
      <c r="H7" s="104"/>
    </row>
    <row r="8" spans="2:8" x14ac:dyDescent="0.25">
      <c r="B8" s="49"/>
      <c r="C8" s="72" t="s">
        <v>62</v>
      </c>
      <c r="D8" s="217"/>
      <c r="E8" s="218"/>
      <c r="F8" s="120"/>
      <c r="G8" s="217"/>
      <c r="H8" s="223"/>
    </row>
    <row r="9" spans="2:8" x14ac:dyDescent="0.25">
      <c r="B9" s="210" t="s">
        <v>214</v>
      </c>
      <c r="C9" s="73" t="s">
        <v>7</v>
      </c>
      <c r="D9" s="118">
        <v>34.276630954569761</v>
      </c>
      <c r="E9" s="104"/>
      <c r="F9" s="121">
        <v>61.618707288601513</v>
      </c>
      <c r="G9" s="118">
        <v>4.1046617568289117</v>
      </c>
      <c r="H9" s="104"/>
    </row>
    <row r="10" spans="2:8" x14ac:dyDescent="0.25">
      <c r="B10" s="210"/>
      <c r="C10" s="73" t="s">
        <v>8</v>
      </c>
      <c r="D10" s="118">
        <v>22.966973653912543</v>
      </c>
      <c r="E10" s="104"/>
      <c r="F10" s="121">
        <v>75.679366466445643</v>
      </c>
      <c r="G10" s="118" t="s">
        <v>36</v>
      </c>
      <c r="H10" s="104"/>
    </row>
    <row r="11" spans="2:8" x14ac:dyDescent="0.25">
      <c r="C11" s="73" t="s">
        <v>9</v>
      </c>
      <c r="D11" s="118">
        <v>23.075503970543121</v>
      </c>
      <c r="E11" s="104"/>
      <c r="F11" s="121">
        <v>73.219520042867615</v>
      </c>
      <c r="G11" s="118">
        <v>3.7049759865892709</v>
      </c>
      <c r="H11" s="104" t="s">
        <v>14</v>
      </c>
    </row>
    <row r="12" spans="2:8" x14ac:dyDescent="0.25">
      <c r="C12" s="73" t="s">
        <v>10</v>
      </c>
      <c r="D12" s="118">
        <v>27.898803888814374</v>
      </c>
      <c r="E12" s="104"/>
      <c r="F12" s="121">
        <v>68.573962017388098</v>
      </c>
      <c r="G12" s="118" t="s">
        <v>36</v>
      </c>
      <c r="H12" s="104"/>
    </row>
    <row r="13" spans="2:8" ht="15.75" customHeight="1" thickBot="1" x14ac:dyDescent="0.3">
      <c r="B13" s="55"/>
      <c r="C13" s="74" t="s">
        <v>37</v>
      </c>
      <c r="D13" s="221"/>
      <c r="E13" s="222"/>
      <c r="F13" s="122"/>
      <c r="G13" s="221"/>
      <c r="H13" s="226"/>
    </row>
    <row r="15" spans="2:8" s="112" customFormat="1" ht="23.25" customHeight="1" x14ac:dyDescent="0.25">
      <c r="B15" s="206" t="s">
        <v>138</v>
      </c>
      <c r="C15" s="206"/>
      <c r="D15" s="206"/>
      <c r="E15" s="206"/>
      <c r="F15" s="206"/>
      <c r="G15" s="206"/>
      <c r="H15" s="206"/>
    </row>
    <row r="16" spans="2:8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s="51" customFormat="1" ht="12" customHeight="1" x14ac:dyDescent="0.25">
      <c r="B18" s="11" t="s">
        <v>209</v>
      </c>
      <c r="D18" s="110"/>
      <c r="E18" s="110"/>
      <c r="F18" s="110"/>
      <c r="G18" s="110"/>
    </row>
    <row r="19" spans="2:7" ht="15" customHeight="1" x14ac:dyDescent="0.25"/>
    <row r="20" spans="2:7" ht="15" customHeight="1" x14ac:dyDescent="0.25"/>
    <row r="21" spans="2:7" ht="15" customHeight="1" x14ac:dyDescent="0.25"/>
    <row r="22" spans="2:7" ht="15" customHeight="1" x14ac:dyDescent="0.25"/>
    <row r="23" spans="2:7" ht="15" customHeight="1" x14ac:dyDescent="0.25"/>
    <row r="24" spans="2:7" ht="15" customHeight="1" x14ac:dyDescent="0.25"/>
    <row r="25" spans="2:7" ht="15" customHeight="1" x14ac:dyDescent="0.25"/>
    <row r="26" spans="2:7" ht="15" customHeight="1" x14ac:dyDescent="0.25"/>
    <row r="27" spans="2:7" ht="15" customHeight="1" x14ac:dyDescent="0.25"/>
    <row r="28" spans="2:7" ht="15" customHeight="1" x14ac:dyDescent="0.25"/>
    <row r="29" spans="2:7" ht="15" customHeight="1" x14ac:dyDescent="0.25"/>
    <row r="30" spans="2:7" ht="15" customHeight="1" x14ac:dyDescent="0.25"/>
    <row r="31" spans="2:7" ht="15" customHeight="1" x14ac:dyDescent="0.25"/>
    <row r="32" spans="2:7" ht="15" customHeight="1" x14ac:dyDescent="0.25"/>
    <row r="33" ht="15" customHeight="1" x14ac:dyDescent="0.25"/>
  </sheetData>
  <mergeCells count="10">
    <mergeCell ref="B16:H16"/>
    <mergeCell ref="B15:H15"/>
    <mergeCell ref="B4:B5"/>
    <mergeCell ref="B9:B10"/>
    <mergeCell ref="D3:E3"/>
    <mergeCell ref="D8:E8"/>
    <mergeCell ref="D13:E13"/>
    <mergeCell ref="G3:H3"/>
    <mergeCell ref="G8:H8"/>
    <mergeCell ref="G13:H1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AD97-D888-4BB5-AFB7-383A41FB75BA}">
  <dimension ref="B1:H3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9.7109375" style="4" customWidth="1"/>
    <col min="5" max="5" width="10.7109375" style="51" customWidth="1"/>
    <col min="6" max="6" width="7.28515625" style="51" customWidth="1"/>
    <col min="7" max="7" width="6.7109375" style="51" customWidth="1"/>
    <col min="8" max="8" width="3.7109375" style="51" customWidth="1"/>
  </cols>
  <sheetData>
    <row r="1" spans="2:8" ht="15.75" customHeight="1" x14ac:dyDescent="0.25">
      <c r="B1" s="1" t="s">
        <v>226</v>
      </c>
      <c r="C1" s="114"/>
    </row>
    <row r="2" spans="2:8" ht="15.75" customHeight="1" thickBot="1" x14ac:dyDescent="0.3"/>
    <row r="3" spans="2:8" ht="53.25" customHeight="1" thickBot="1" x14ac:dyDescent="0.3">
      <c r="B3" s="50"/>
      <c r="C3" s="50"/>
      <c r="D3" s="8" t="s">
        <v>137</v>
      </c>
      <c r="E3" s="215" t="s">
        <v>135</v>
      </c>
      <c r="F3" s="209"/>
      <c r="G3" s="215" t="s">
        <v>5</v>
      </c>
      <c r="H3" s="209"/>
    </row>
    <row r="4" spans="2:8" x14ac:dyDescent="0.25">
      <c r="B4" s="211" t="s">
        <v>0</v>
      </c>
      <c r="C4" s="71" t="s">
        <v>56</v>
      </c>
      <c r="D4" s="121">
        <v>79.172333462201649</v>
      </c>
      <c r="E4" s="118">
        <v>16.924765860907712</v>
      </c>
      <c r="F4" s="104"/>
      <c r="G4" s="118">
        <v>3.9029006768909373</v>
      </c>
      <c r="H4" s="104"/>
    </row>
    <row r="5" spans="2:8" x14ac:dyDescent="0.25">
      <c r="B5" s="211"/>
      <c r="C5" s="71" t="s">
        <v>57</v>
      </c>
      <c r="D5" s="121">
        <v>73.669486241044339</v>
      </c>
      <c r="E5" s="118">
        <v>25.243558815592571</v>
      </c>
      <c r="F5" s="104"/>
      <c r="G5" s="118" t="s">
        <v>36</v>
      </c>
      <c r="H5" s="104"/>
    </row>
    <row r="6" spans="2:8" x14ac:dyDescent="0.25">
      <c r="B6" s="13"/>
      <c r="C6" s="51" t="s">
        <v>264</v>
      </c>
      <c r="D6" s="121">
        <v>78.740769129914966</v>
      </c>
      <c r="E6" s="118">
        <v>19.660931006805995</v>
      </c>
      <c r="F6" s="104" t="s">
        <v>14</v>
      </c>
      <c r="G6" s="118" t="s">
        <v>36</v>
      </c>
      <c r="H6" s="104"/>
    </row>
    <row r="7" spans="2:8" x14ac:dyDescent="0.25">
      <c r="B7" s="13"/>
      <c r="C7" s="51" t="s">
        <v>265</v>
      </c>
      <c r="D7" s="121">
        <v>62.88956883000268</v>
      </c>
      <c r="E7" s="118">
        <v>37.11043116999732</v>
      </c>
      <c r="F7" s="104" t="s">
        <v>14</v>
      </c>
      <c r="G7" s="118" t="s">
        <v>36</v>
      </c>
      <c r="H7" s="104"/>
    </row>
    <row r="8" spans="2:8" x14ac:dyDescent="0.25">
      <c r="B8" s="49"/>
      <c r="C8" s="72" t="s">
        <v>55</v>
      </c>
      <c r="D8" s="120"/>
      <c r="E8" s="217"/>
      <c r="F8" s="218"/>
      <c r="G8" s="217"/>
      <c r="H8" s="223"/>
    </row>
    <row r="9" spans="2:8" x14ac:dyDescent="0.25">
      <c r="B9" s="210" t="s">
        <v>214</v>
      </c>
      <c r="C9" s="73" t="s">
        <v>7</v>
      </c>
      <c r="D9" s="121">
        <v>80.324547637124454</v>
      </c>
      <c r="E9" s="118">
        <v>16.301505678310903</v>
      </c>
      <c r="F9" s="104"/>
      <c r="G9" s="118">
        <v>3.3739466845647152</v>
      </c>
      <c r="H9" s="104"/>
    </row>
    <row r="10" spans="2:8" x14ac:dyDescent="0.25">
      <c r="B10" s="210"/>
      <c r="C10" s="73" t="s">
        <v>8</v>
      </c>
      <c r="D10" s="121">
        <v>75.483408702178323</v>
      </c>
      <c r="E10" s="118">
        <v>21.980595022691599</v>
      </c>
      <c r="F10" s="104"/>
      <c r="G10" s="118" t="s">
        <v>36</v>
      </c>
      <c r="H10" s="104"/>
    </row>
    <row r="11" spans="2:8" x14ac:dyDescent="0.25">
      <c r="C11" s="73" t="s">
        <v>9</v>
      </c>
      <c r="D11" s="121">
        <v>73.410989640008935</v>
      </c>
      <c r="E11" s="118">
        <v>19.388560547660493</v>
      </c>
      <c r="F11" s="104"/>
      <c r="G11" s="118">
        <v>7.2004498123305902</v>
      </c>
      <c r="H11" s="104" t="s">
        <v>14</v>
      </c>
    </row>
    <row r="12" spans="2:8" x14ac:dyDescent="0.25">
      <c r="C12" s="73" t="s">
        <v>10</v>
      </c>
      <c r="D12" s="121">
        <v>73.514640726470319</v>
      </c>
      <c r="E12" s="118">
        <v>23.251037041493198</v>
      </c>
      <c r="F12" s="104" t="s">
        <v>14</v>
      </c>
      <c r="G12" s="118" t="s">
        <v>36</v>
      </c>
      <c r="H12" s="104"/>
    </row>
    <row r="13" spans="2:8" ht="15.75" customHeight="1" thickBot="1" x14ac:dyDescent="0.3">
      <c r="B13" s="55"/>
      <c r="C13" s="74" t="s">
        <v>62</v>
      </c>
      <c r="D13" s="122"/>
      <c r="E13" s="221"/>
      <c r="F13" s="222"/>
      <c r="G13" s="221"/>
      <c r="H13" s="226"/>
    </row>
    <row r="14" spans="2:8" ht="15.6" customHeight="1" x14ac:dyDescent="0.25"/>
    <row r="15" spans="2:8" s="51" customFormat="1" ht="12" customHeight="1" x14ac:dyDescent="0.25">
      <c r="B15" s="11" t="s">
        <v>138</v>
      </c>
      <c r="D15" s="110"/>
      <c r="E15" s="110"/>
      <c r="F15" s="110"/>
      <c r="G15" s="110"/>
    </row>
    <row r="16" spans="2:8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s="51" customFormat="1" ht="12" customHeight="1" x14ac:dyDescent="0.25">
      <c r="B18" s="11" t="s">
        <v>95</v>
      </c>
      <c r="D18" s="110"/>
      <c r="E18" s="110"/>
      <c r="F18" s="110"/>
      <c r="G18" s="110"/>
    </row>
    <row r="24" spans="2:7" ht="18" customHeight="1" x14ac:dyDescent="0.25"/>
    <row r="30" spans="2:7" ht="15.6" customHeight="1" x14ac:dyDescent="0.25"/>
    <row r="31" spans="2:7" ht="15.6" customHeight="1" x14ac:dyDescent="0.25"/>
    <row r="32" spans="2:7" ht="15.6" customHeight="1" x14ac:dyDescent="0.25"/>
    <row r="33" ht="15.6" customHeight="1" x14ac:dyDescent="0.25"/>
  </sheetData>
  <mergeCells count="9">
    <mergeCell ref="B16:H16"/>
    <mergeCell ref="B4:B5"/>
    <mergeCell ref="B9:B10"/>
    <mergeCell ref="E3:F3"/>
    <mergeCell ref="G3:H3"/>
    <mergeCell ref="E8:F8"/>
    <mergeCell ref="G8:H8"/>
    <mergeCell ref="E13:F13"/>
    <mergeCell ref="G13:H1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DF97-BA62-4CF0-83E3-6DA808E8271E}">
  <dimension ref="B1:H14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"/>
  <cols>
    <col min="1" max="1" width="11.42578125" style="156"/>
    <col min="2" max="2" width="26.5703125" style="156" customWidth="1"/>
    <col min="3" max="3" width="7.7109375" style="156" customWidth="1"/>
    <col min="4" max="4" width="5.42578125" style="156" customWidth="1"/>
    <col min="5" max="5" width="11.7109375" style="156" customWidth="1"/>
    <col min="6" max="6" width="9.7109375" style="156" customWidth="1"/>
    <col min="7" max="7" width="6.7109375" style="156" customWidth="1"/>
    <col min="8" max="8" width="11.7109375" style="156" customWidth="1"/>
    <col min="9" max="16384" width="11.42578125" style="156"/>
  </cols>
  <sheetData>
    <row r="1" spans="2:8" ht="15.75" customHeight="1" x14ac:dyDescent="0.2">
      <c r="B1" s="1" t="s">
        <v>222</v>
      </c>
    </row>
    <row r="2" spans="2:8" ht="15.75" customHeight="1" thickBot="1" x14ac:dyDescent="0.25"/>
    <row r="3" spans="2:8" ht="51.75" thickBot="1" x14ac:dyDescent="0.25">
      <c r="B3" s="50"/>
      <c r="C3" s="215" t="s">
        <v>145</v>
      </c>
      <c r="D3" s="214"/>
      <c r="E3" s="8" t="s">
        <v>144</v>
      </c>
      <c r="F3" s="215" t="s">
        <v>126</v>
      </c>
      <c r="G3" s="209"/>
      <c r="H3" s="8" t="s">
        <v>127</v>
      </c>
    </row>
    <row r="4" spans="2:8" ht="15" customHeight="1" x14ac:dyDescent="0.2">
      <c r="B4" s="157" t="s">
        <v>142</v>
      </c>
      <c r="C4" s="163">
        <v>49.078087399984604</v>
      </c>
      <c r="D4" s="158"/>
      <c r="E4" s="166">
        <v>41.606552651489913</v>
      </c>
      <c r="F4" s="163">
        <v>42.611179733143643</v>
      </c>
      <c r="G4" s="158"/>
      <c r="H4" s="166">
        <v>41.951280207718042</v>
      </c>
    </row>
    <row r="5" spans="2:8" ht="15" customHeight="1" x14ac:dyDescent="0.2">
      <c r="B5" s="157" t="s">
        <v>139</v>
      </c>
      <c r="C5" s="164">
        <v>26.073849698805741</v>
      </c>
      <c r="D5" s="158"/>
      <c r="E5" s="167">
        <v>34.428093346259367</v>
      </c>
      <c r="F5" s="164">
        <v>36.863828313335311</v>
      </c>
      <c r="G5" s="158"/>
      <c r="H5" s="167">
        <v>32.796754782774137</v>
      </c>
    </row>
    <row r="6" spans="2:8" ht="15" customHeight="1" x14ac:dyDescent="0.2">
      <c r="B6" s="157" t="s">
        <v>140</v>
      </c>
      <c r="C6" s="164">
        <v>27.064656027638261</v>
      </c>
      <c r="D6" s="158"/>
      <c r="E6" s="167">
        <v>28.02221332646393</v>
      </c>
      <c r="F6" s="164">
        <v>32.334828867270751</v>
      </c>
      <c r="G6" s="158"/>
      <c r="H6" s="167">
        <v>26.934001649525989</v>
      </c>
    </row>
    <row r="7" spans="2:8" ht="15" customHeight="1" x14ac:dyDescent="0.2">
      <c r="B7" s="157" t="s">
        <v>141</v>
      </c>
      <c r="C7" s="164">
        <v>29.076342477113361</v>
      </c>
      <c r="D7" s="158"/>
      <c r="E7" s="167">
        <v>24.2245732669838</v>
      </c>
      <c r="F7" s="164">
        <v>25.186672874676592</v>
      </c>
      <c r="G7" s="158"/>
      <c r="H7" s="167">
        <v>23.904647246793402</v>
      </c>
    </row>
    <row r="8" spans="2:8" ht="15" customHeight="1" x14ac:dyDescent="0.2">
      <c r="B8" s="157" t="s">
        <v>143</v>
      </c>
      <c r="C8" s="164">
        <v>6.4851754842897309</v>
      </c>
      <c r="D8" s="159" t="s">
        <v>14</v>
      </c>
      <c r="E8" s="167">
        <v>8.9980283499810572</v>
      </c>
      <c r="F8" s="164">
        <v>7.4203587666451005</v>
      </c>
      <c r="G8" s="158"/>
      <c r="H8" s="167">
        <v>9.2276363350643766</v>
      </c>
    </row>
    <row r="9" spans="2:8" ht="15" customHeight="1" thickBot="1" x14ac:dyDescent="0.25">
      <c r="B9" s="160" t="s">
        <v>227</v>
      </c>
      <c r="C9" s="165" t="s">
        <v>36</v>
      </c>
      <c r="D9" s="161"/>
      <c r="E9" s="168">
        <v>2.7651818272762028</v>
      </c>
      <c r="F9" s="165">
        <v>2.1623233631627365</v>
      </c>
      <c r="G9" s="162" t="s">
        <v>14</v>
      </c>
      <c r="H9" s="168">
        <v>3.1607379975134027</v>
      </c>
    </row>
    <row r="11" spans="2:8" s="51" customFormat="1" ht="12" customHeight="1" x14ac:dyDescent="0.25">
      <c r="B11" s="11" t="s">
        <v>138</v>
      </c>
      <c r="D11" s="110"/>
      <c r="E11" s="110"/>
      <c r="F11" s="110"/>
      <c r="G11" s="110"/>
    </row>
    <row r="12" spans="2:8" s="112" customFormat="1" ht="23.25" customHeight="1" x14ac:dyDescent="0.25">
      <c r="B12" s="206" t="s">
        <v>65</v>
      </c>
      <c r="C12" s="206"/>
      <c r="D12" s="206"/>
      <c r="E12" s="206"/>
      <c r="F12" s="206"/>
      <c r="G12" s="206"/>
      <c r="H12" s="206"/>
    </row>
    <row r="13" spans="2:8" s="51" customFormat="1" ht="12" customHeight="1" x14ac:dyDescent="0.25">
      <c r="B13" s="11" t="s">
        <v>66</v>
      </c>
      <c r="D13" s="110"/>
      <c r="E13" s="110"/>
      <c r="F13" s="110"/>
      <c r="G13" s="110"/>
    </row>
    <row r="14" spans="2:8" s="51" customFormat="1" ht="12" customHeight="1" x14ac:dyDescent="0.25">
      <c r="B14" s="11" t="s">
        <v>123</v>
      </c>
      <c r="D14" s="110"/>
      <c r="E14" s="110"/>
      <c r="F14" s="110"/>
      <c r="G14" s="110"/>
    </row>
  </sheetData>
  <mergeCells count="3">
    <mergeCell ref="C3:D3"/>
    <mergeCell ref="F3:G3"/>
    <mergeCell ref="B12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A228-EC08-4160-A391-FED0B379D798}">
  <dimension ref="B1:D9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22.7109375" customWidth="1"/>
    <col min="3" max="3" width="7.42578125" customWidth="1"/>
  </cols>
  <sheetData>
    <row r="1" spans="2:4" ht="15.75" customHeight="1" x14ac:dyDescent="0.25">
      <c r="B1" s="1" t="s">
        <v>67</v>
      </c>
    </row>
    <row r="2" spans="2:4" ht="15.75" customHeight="1" thickBot="1" x14ac:dyDescent="0.3"/>
    <row r="3" spans="2:4" ht="26.25" thickBot="1" x14ac:dyDescent="0.3">
      <c r="B3" s="6"/>
      <c r="C3" s="35" t="s">
        <v>25</v>
      </c>
      <c r="D3" s="36" t="s">
        <v>22</v>
      </c>
    </row>
    <row r="4" spans="2:4" ht="15" customHeight="1" x14ac:dyDescent="0.25">
      <c r="B4" s="26" t="s">
        <v>7</v>
      </c>
      <c r="C4" s="37">
        <v>78.568392567343437</v>
      </c>
      <c r="D4" s="38">
        <v>16721931.76729113</v>
      </c>
    </row>
    <row r="5" spans="2:4" ht="15" customHeight="1" x14ac:dyDescent="0.25">
      <c r="B5" s="30" t="s">
        <v>8</v>
      </c>
      <c r="C5" s="37">
        <v>9.4693598433554982</v>
      </c>
      <c r="D5" s="38">
        <v>2015390.4643625482</v>
      </c>
    </row>
    <row r="6" spans="2:4" ht="15" customHeight="1" x14ac:dyDescent="0.25">
      <c r="B6" s="30" t="s">
        <v>9</v>
      </c>
      <c r="C6" s="37">
        <v>7.7106774473974671</v>
      </c>
      <c r="D6" s="38">
        <v>1641085.1481332609</v>
      </c>
    </row>
    <row r="7" spans="2:4" ht="15" customHeight="1" x14ac:dyDescent="0.25">
      <c r="B7" s="30" t="s">
        <v>10</v>
      </c>
      <c r="C7" s="37">
        <v>3.1276557598238965</v>
      </c>
      <c r="D7" s="38">
        <v>665667.76407601743</v>
      </c>
    </row>
    <row r="8" spans="2:4" ht="15" customHeight="1" x14ac:dyDescent="0.25">
      <c r="B8" s="30" t="s">
        <v>5</v>
      </c>
      <c r="C8" s="37">
        <v>1.1239143820779514</v>
      </c>
      <c r="D8" s="38">
        <v>239205.85613706848</v>
      </c>
    </row>
    <row r="9" spans="2:4" ht="15.75" customHeight="1" thickBot="1" x14ac:dyDescent="0.3">
      <c r="B9" s="31" t="s">
        <v>6</v>
      </c>
      <c r="C9" s="39">
        <v>100</v>
      </c>
      <c r="D9" s="40">
        <v>21283281.000000399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9CF1-13CD-4F18-97C7-A3D0A656AADD}">
  <dimension ref="B1:I35"/>
  <sheetViews>
    <sheetView showGridLines="0" zoomScale="120" zoomScaleNormal="120" workbookViewId="0">
      <selection activeCell="B2" sqref="B2:C2"/>
    </sheetView>
  </sheetViews>
  <sheetFormatPr baseColWidth="10" defaultColWidth="11.42578125" defaultRowHeight="15" x14ac:dyDescent="0.25"/>
  <cols>
    <col min="1" max="1" width="11.42578125" style="51"/>
    <col min="2" max="2" width="13.140625" style="51" customWidth="1"/>
    <col min="3" max="3" width="28.855468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9.7109375" style="4" customWidth="1"/>
    <col min="9" max="9" width="11.85546875" style="4" customWidth="1"/>
    <col min="10" max="16384" width="11.42578125" style="51"/>
  </cols>
  <sheetData>
    <row r="1" spans="2:9" ht="15.75" customHeight="1" x14ac:dyDescent="0.25">
      <c r="B1" s="1" t="s">
        <v>153</v>
      </c>
      <c r="C1" s="114"/>
    </row>
    <row r="2" spans="2:9" ht="15.75" customHeight="1" thickBot="1" x14ac:dyDescent="0.3"/>
    <row r="3" spans="2:9" ht="51" customHeight="1" thickBot="1" x14ac:dyDescent="0.3">
      <c r="B3" s="50"/>
      <c r="C3" s="50"/>
      <c r="D3" s="215" t="s">
        <v>146</v>
      </c>
      <c r="E3" s="209"/>
      <c r="F3" s="215" t="s">
        <v>147</v>
      </c>
      <c r="G3" s="209"/>
      <c r="H3" s="8" t="s">
        <v>148</v>
      </c>
      <c r="I3" s="8" t="s">
        <v>149</v>
      </c>
    </row>
    <row r="4" spans="2:9" ht="15" customHeight="1" x14ac:dyDescent="0.25">
      <c r="B4" s="211" t="s">
        <v>0</v>
      </c>
      <c r="C4" s="71" t="s">
        <v>56</v>
      </c>
      <c r="D4" s="118">
        <v>10.120115145188802</v>
      </c>
      <c r="E4" s="104"/>
      <c r="F4" s="118">
        <v>17.224868008518875</v>
      </c>
      <c r="G4" s="104"/>
      <c r="H4" s="121">
        <v>63.14722641891786</v>
      </c>
      <c r="I4" s="130">
        <v>66.039230180086193</v>
      </c>
    </row>
    <row r="5" spans="2:9" ht="15" customHeight="1" x14ac:dyDescent="0.25">
      <c r="B5" s="211"/>
      <c r="C5" s="71" t="s">
        <v>57</v>
      </c>
      <c r="D5" s="118">
        <v>12.586177392988484</v>
      </c>
      <c r="E5" s="104" t="s">
        <v>14</v>
      </c>
      <c r="F5" s="118">
        <v>26.303501101196439</v>
      </c>
      <c r="G5" s="104"/>
      <c r="H5" s="121">
        <v>61.257646053971435</v>
      </c>
      <c r="I5" s="130">
        <v>67.642019874607186</v>
      </c>
    </row>
    <row r="6" spans="2:9" ht="15" customHeight="1" x14ac:dyDescent="0.25">
      <c r="B6" s="13"/>
      <c r="C6" s="51" t="s">
        <v>264</v>
      </c>
      <c r="D6" s="118">
        <v>11.375412612765501</v>
      </c>
      <c r="E6" s="104" t="s">
        <v>14</v>
      </c>
      <c r="F6" s="118">
        <v>22.358096903199208</v>
      </c>
      <c r="G6" s="104" t="s">
        <v>14</v>
      </c>
      <c r="H6" s="121">
        <v>59.856714887423337</v>
      </c>
      <c r="I6" s="130">
        <v>65.929531485378817</v>
      </c>
    </row>
    <row r="7" spans="2:9" ht="15" customHeight="1" x14ac:dyDescent="0.25">
      <c r="B7" s="13"/>
      <c r="C7" s="51" t="s">
        <v>265</v>
      </c>
      <c r="D7" s="118">
        <v>15.159874151977345</v>
      </c>
      <c r="E7" s="104" t="s">
        <v>14</v>
      </c>
      <c r="F7" s="118">
        <v>34.690162295137362</v>
      </c>
      <c r="G7" s="104" t="s">
        <v>14</v>
      </c>
      <c r="H7" s="121">
        <v>64.235575427047053</v>
      </c>
      <c r="I7" s="130">
        <v>71.282219762442892</v>
      </c>
    </row>
    <row r="8" spans="2:9" ht="15" customHeight="1" x14ac:dyDescent="0.25">
      <c r="B8" s="49"/>
      <c r="C8" s="72"/>
      <c r="D8" s="217" t="s">
        <v>62</v>
      </c>
      <c r="E8" s="223"/>
      <c r="F8" s="217" t="s">
        <v>55</v>
      </c>
      <c r="G8" s="223"/>
      <c r="H8" s="120" t="s">
        <v>62</v>
      </c>
      <c r="I8" s="120" t="s">
        <v>62</v>
      </c>
    </row>
    <row r="9" spans="2:9" ht="15" customHeight="1" x14ac:dyDescent="0.25">
      <c r="B9" s="210" t="s">
        <v>214</v>
      </c>
      <c r="C9" s="73" t="s">
        <v>7</v>
      </c>
      <c r="D9" s="118">
        <v>9.4395598231453199</v>
      </c>
      <c r="E9" s="104"/>
      <c r="F9" s="118">
        <v>14.686740365397901</v>
      </c>
      <c r="G9" s="104"/>
      <c r="H9" s="121">
        <v>63.290293158443063</v>
      </c>
      <c r="I9" s="130">
        <v>66.488860641713444</v>
      </c>
    </row>
    <row r="10" spans="2:9" ht="15" customHeight="1" x14ac:dyDescent="0.25">
      <c r="B10" s="210"/>
      <c r="C10" s="73" t="s">
        <v>8</v>
      </c>
      <c r="D10" s="118">
        <v>10.386283649343545</v>
      </c>
      <c r="E10" s="104"/>
      <c r="F10" s="118">
        <v>26.215392455898616</v>
      </c>
      <c r="G10" s="104"/>
      <c r="H10" s="121">
        <v>65.316884866386559</v>
      </c>
      <c r="I10" s="130">
        <v>69.235826212893542</v>
      </c>
    </row>
    <row r="11" spans="2:9" ht="15" customHeight="1" x14ac:dyDescent="0.25">
      <c r="C11" s="73" t="s">
        <v>9</v>
      </c>
      <c r="D11" s="118">
        <v>14.903370830759767</v>
      </c>
      <c r="E11" s="104"/>
      <c r="F11" s="118">
        <v>29.053911982335478</v>
      </c>
      <c r="G11" s="104"/>
      <c r="H11" s="121">
        <v>61.646795319054078</v>
      </c>
      <c r="I11" s="130">
        <v>64.397416499091506</v>
      </c>
    </row>
    <row r="12" spans="2:9" ht="15" customHeight="1" x14ac:dyDescent="0.25">
      <c r="C12" s="73" t="s">
        <v>10</v>
      </c>
      <c r="D12" s="118">
        <v>14.793253078919907</v>
      </c>
      <c r="E12" s="104" t="s">
        <v>14</v>
      </c>
      <c r="F12" s="118">
        <v>26.946851765053758</v>
      </c>
      <c r="G12" s="104" t="s">
        <v>14</v>
      </c>
      <c r="H12" s="121">
        <v>56.174513556664635</v>
      </c>
      <c r="I12" s="130">
        <v>57.560010469659709</v>
      </c>
    </row>
    <row r="13" spans="2:9" ht="15.75" customHeight="1" thickBot="1" x14ac:dyDescent="0.3">
      <c r="B13" s="55"/>
      <c r="C13" s="74"/>
      <c r="D13" s="221" t="s">
        <v>62</v>
      </c>
      <c r="E13" s="222"/>
      <c r="F13" s="221" t="s">
        <v>37</v>
      </c>
      <c r="G13" s="226"/>
      <c r="H13" s="122" t="s">
        <v>62</v>
      </c>
      <c r="I13" s="122" t="s">
        <v>62</v>
      </c>
    </row>
    <row r="15" spans="2:9" ht="12" customHeight="1" x14ac:dyDescent="0.25">
      <c r="B15" s="11" t="s">
        <v>138</v>
      </c>
      <c r="D15" s="110"/>
      <c r="E15" s="110"/>
      <c r="F15" s="110"/>
      <c r="G15" s="110"/>
      <c r="H15" s="110"/>
      <c r="I15" s="110"/>
    </row>
    <row r="16" spans="2:9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9" ht="12" customHeight="1" x14ac:dyDescent="0.25">
      <c r="B17" s="11" t="s">
        <v>206</v>
      </c>
      <c r="D17" s="110"/>
      <c r="E17" s="110"/>
      <c r="F17" s="110"/>
      <c r="G17" s="110"/>
      <c r="H17" s="51"/>
      <c r="I17" s="51"/>
    </row>
    <row r="18" spans="2:9" ht="15" customHeight="1" x14ac:dyDescent="0.25"/>
    <row r="32" spans="2:9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9">
    <mergeCell ref="F3:G3"/>
    <mergeCell ref="F8:G8"/>
    <mergeCell ref="F13:G13"/>
    <mergeCell ref="B16:I16"/>
    <mergeCell ref="D3:E3"/>
    <mergeCell ref="B4:B5"/>
    <mergeCell ref="D8:E8"/>
    <mergeCell ref="B9:B10"/>
    <mergeCell ref="D13:E1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9B38-FF07-4D6D-8FF2-A9343B60E59F}">
  <dimension ref="B1:G18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85546875" style="51" customWidth="1"/>
    <col min="4" max="5" width="12.7109375" customWidth="1"/>
  </cols>
  <sheetData>
    <row r="1" spans="2:7" ht="15.75" customHeight="1" x14ac:dyDescent="0.25">
      <c r="B1" s="1" t="s">
        <v>191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8" t="s">
        <v>150</v>
      </c>
      <c r="E3" s="8" t="s">
        <v>151</v>
      </c>
    </row>
    <row r="4" spans="2:7" x14ac:dyDescent="0.25">
      <c r="B4" s="211" t="s">
        <v>0</v>
      </c>
      <c r="C4" s="71" t="s">
        <v>56</v>
      </c>
      <c r="D4" s="130">
        <v>46.141455038207624</v>
      </c>
      <c r="E4" s="130">
        <v>58.584951305081262</v>
      </c>
    </row>
    <row r="5" spans="2:7" x14ac:dyDescent="0.25">
      <c r="B5" s="211"/>
      <c r="C5" s="71" t="s">
        <v>57</v>
      </c>
      <c r="D5" s="130">
        <v>51.96686768703551</v>
      </c>
      <c r="E5" s="130">
        <v>65.217889843809886</v>
      </c>
    </row>
    <row r="6" spans="2:7" x14ac:dyDescent="0.25">
      <c r="B6" s="13"/>
      <c r="C6" s="51" t="s">
        <v>264</v>
      </c>
      <c r="D6" s="130">
        <v>49.116492434964087</v>
      </c>
      <c r="E6" s="130">
        <v>62.666381304884254</v>
      </c>
    </row>
    <row r="7" spans="2:7" x14ac:dyDescent="0.25">
      <c r="B7" s="13"/>
      <c r="C7" s="51" t="s">
        <v>265</v>
      </c>
      <c r="D7" s="130">
        <v>58.025849305915521</v>
      </c>
      <c r="E7" s="130">
        <v>70.641576892219007</v>
      </c>
    </row>
    <row r="8" spans="2:7" x14ac:dyDescent="0.25">
      <c r="B8" s="49"/>
      <c r="C8" s="72"/>
      <c r="D8" s="120" t="s">
        <v>62</v>
      </c>
      <c r="E8" s="120" t="s">
        <v>62</v>
      </c>
    </row>
    <row r="9" spans="2:7" x14ac:dyDescent="0.25">
      <c r="B9" s="210" t="s">
        <v>214</v>
      </c>
      <c r="C9" s="73" t="s">
        <v>7</v>
      </c>
      <c r="D9" s="130">
        <v>45.819554812130228</v>
      </c>
      <c r="E9" s="130">
        <v>56.566262639057015</v>
      </c>
    </row>
    <row r="10" spans="2:7" x14ac:dyDescent="0.25">
      <c r="B10" s="210"/>
      <c r="C10" s="73" t="s">
        <v>8</v>
      </c>
      <c r="D10" s="130">
        <v>50.834381279494629</v>
      </c>
      <c r="E10" s="130">
        <v>67.580998063368469</v>
      </c>
    </row>
    <row r="11" spans="2:7" x14ac:dyDescent="0.25">
      <c r="C11" s="73" t="s">
        <v>9</v>
      </c>
      <c r="D11" s="130">
        <v>51.281909410214858</v>
      </c>
      <c r="E11" s="130">
        <v>66.221023326756608</v>
      </c>
    </row>
    <row r="12" spans="2:7" x14ac:dyDescent="0.25">
      <c r="C12" s="73" t="s">
        <v>10</v>
      </c>
      <c r="D12" s="130">
        <v>38.925972119966467</v>
      </c>
      <c r="E12" s="130">
        <v>59.818943077838114</v>
      </c>
    </row>
    <row r="13" spans="2:7" ht="15.75" thickBot="1" x14ac:dyDescent="0.3">
      <c r="B13" s="55"/>
      <c r="C13" s="74"/>
      <c r="D13" s="122" t="s">
        <v>62</v>
      </c>
      <c r="E13" s="122" t="s">
        <v>55</v>
      </c>
    </row>
    <row r="15" spans="2:7" s="112" customFormat="1" ht="23.25" customHeight="1" x14ac:dyDescent="0.25">
      <c r="B15" s="206" t="s">
        <v>138</v>
      </c>
      <c r="C15" s="206"/>
      <c r="D15" s="206"/>
      <c r="E15" s="206"/>
    </row>
    <row r="16" spans="2:7" s="51" customFormat="1" ht="12" customHeight="1" x14ac:dyDescent="0.25">
      <c r="B16" s="11" t="s">
        <v>206</v>
      </c>
      <c r="D16" s="110"/>
      <c r="E16" s="110"/>
      <c r="F16" s="110"/>
      <c r="G16" s="110"/>
    </row>
    <row r="17" spans="2:3" x14ac:dyDescent="0.25">
      <c r="B17" s="11"/>
    </row>
    <row r="18" spans="2:3" x14ac:dyDescent="0.25">
      <c r="B18" s="11"/>
      <c r="C18" s="112"/>
    </row>
  </sheetData>
  <mergeCells count="3">
    <mergeCell ref="B4:B5"/>
    <mergeCell ref="B9:B10"/>
    <mergeCell ref="B15:E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2BD0-110B-499B-92CE-34FD8301BA74}">
  <dimension ref="B1:G22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85546875" style="51" customWidth="1"/>
    <col min="4" max="4" width="7.7109375" style="51" customWidth="1"/>
    <col min="5" max="5" width="4.85546875" style="51" customWidth="1"/>
    <col min="6" max="6" width="7.7109375" style="51" customWidth="1"/>
    <col min="7" max="7" width="5" style="51" customWidth="1"/>
    <col min="8" max="16384" width="11.42578125" style="51"/>
  </cols>
  <sheetData>
    <row r="1" spans="2:7" ht="15.75" customHeight="1" x14ac:dyDescent="0.25">
      <c r="B1" s="1" t="s">
        <v>156</v>
      </c>
      <c r="C1" s="114"/>
    </row>
    <row r="2" spans="2:7" ht="15.75" customHeight="1" thickBot="1" x14ac:dyDescent="0.3"/>
    <row r="3" spans="2:7" ht="64.5" customHeight="1" thickBot="1" x14ac:dyDescent="0.3">
      <c r="B3" s="50"/>
      <c r="C3" s="50"/>
      <c r="D3" s="215" t="s">
        <v>273</v>
      </c>
      <c r="E3" s="209"/>
      <c r="F3" s="215" t="s">
        <v>277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35.561752793240863</v>
      </c>
      <c r="E4" s="104"/>
      <c r="F4" s="118">
        <v>24.901252837350473</v>
      </c>
      <c r="G4" s="104"/>
    </row>
    <row r="5" spans="2:7" ht="15" customHeight="1" x14ac:dyDescent="0.25">
      <c r="B5" s="211"/>
      <c r="C5" s="71" t="s">
        <v>57</v>
      </c>
      <c r="D5" s="118">
        <v>45.823280786947961</v>
      </c>
      <c r="E5" s="104"/>
      <c r="F5" s="118">
        <v>34.964904714277914</v>
      </c>
      <c r="G5" s="104"/>
    </row>
    <row r="6" spans="2:7" ht="15" customHeight="1" x14ac:dyDescent="0.25">
      <c r="B6" s="13"/>
      <c r="C6" s="51" t="s">
        <v>264</v>
      </c>
      <c r="D6" s="118">
        <v>41.635851609579781</v>
      </c>
      <c r="E6" s="104"/>
      <c r="F6" s="118">
        <v>30.908108312746762</v>
      </c>
      <c r="G6" s="104"/>
    </row>
    <row r="7" spans="2:7" ht="15" customHeight="1" x14ac:dyDescent="0.25">
      <c r="B7" s="13"/>
      <c r="C7" s="51" t="s">
        <v>265</v>
      </c>
      <c r="D7" s="118">
        <v>54.010975408014623</v>
      </c>
      <c r="E7" s="104" t="s">
        <v>14</v>
      </c>
      <c r="F7" s="118">
        <v>43.588349929273008</v>
      </c>
      <c r="G7" s="104" t="s">
        <v>14</v>
      </c>
    </row>
    <row r="8" spans="2:7" ht="15" customHeight="1" x14ac:dyDescent="0.25">
      <c r="B8" s="49"/>
      <c r="C8" s="72"/>
      <c r="D8" s="217" t="s">
        <v>62</v>
      </c>
      <c r="E8" s="223"/>
      <c r="F8" s="217" t="s">
        <v>63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32.571141093400179</v>
      </c>
      <c r="E9" s="104"/>
      <c r="F9" s="118">
        <v>22.269524577715565</v>
      </c>
      <c r="G9" s="104"/>
    </row>
    <row r="10" spans="2:7" ht="15" customHeight="1" x14ac:dyDescent="0.25">
      <c r="B10" s="210"/>
      <c r="C10" s="73" t="s">
        <v>8</v>
      </c>
      <c r="D10" s="118">
        <v>36.776638536602398</v>
      </c>
      <c r="E10" s="104"/>
      <c r="F10" s="118">
        <v>29.315921240103986</v>
      </c>
      <c r="G10" s="104"/>
    </row>
    <row r="11" spans="2:7" ht="15" customHeight="1" x14ac:dyDescent="0.25">
      <c r="C11" s="73" t="s">
        <v>9</v>
      </c>
      <c r="D11" s="118">
        <v>56.124950011447211</v>
      </c>
      <c r="E11" s="104"/>
      <c r="F11" s="118">
        <v>42.39992911969442</v>
      </c>
      <c r="G11" s="104"/>
    </row>
    <row r="12" spans="2:7" ht="15" customHeight="1" x14ac:dyDescent="0.25">
      <c r="C12" s="73" t="s">
        <v>10</v>
      </c>
      <c r="D12" s="118">
        <v>62.256717798732581</v>
      </c>
      <c r="E12" s="104"/>
      <c r="F12" s="118">
        <v>40.910138198863635</v>
      </c>
      <c r="G12" s="104"/>
    </row>
    <row r="13" spans="2:7" ht="15.75" customHeight="1" thickBot="1" x14ac:dyDescent="0.3">
      <c r="B13" s="55"/>
      <c r="C13" s="74"/>
      <c r="D13" s="221" t="s">
        <v>62</v>
      </c>
      <c r="E13" s="222"/>
      <c r="F13" s="221" t="s">
        <v>37</v>
      </c>
      <c r="G13" s="226"/>
    </row>
    <row r="15" spans="2:7" s="112" customFormat="1" ht="48" customHeight="1" x14ac:dyDescent="0.25">
      <c r="B15" s="206" t="s">
        <v>249</v>
      </c>
      <c r="C15" s="206"/>
      <c r="D15" s="206"/>
      <c r="E15" s="206"/>
      <c r="F15" s="206"/>
      <c r="G15" s="206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7" ht="12" customHeight="1" x14ac:dyDescent="0.25">
      <c r="B17" s="11" t="s">
        <v>206</v>
      </c>
      <c r="D17" s="110"/>
      <c r="E17" s="110"/>
      <c r="F17" s="110"/>
      <c r="G17" s="110"/>
    </row>
    <row r="18" spans="2:7" ht="12" customHeight="1" x14ac:dyDescent="0.25">
      <c r="B18" s="11" t="s">
        <v>170</v>
      </c>
      <c r="D18" s="110"/>
      <c r="E18" s="110"/>
      <c r="F18" s="110"/>
      <c r="G18" s="110"/>
    </row>
    <row r="20" spans="2:7" ht="15" customHeight="1" x14ac:dyDescent="0.25"/>
    <row r="21" spans="2:7" ht="15" customHeight="1" x14ac:dyDescent="0.25"/>
    <row r="22" spans="2:7" ht="15" customHeight="1" x14ac:dyDescent="0.25"/>
  </sheetData>
  <mergeCells count="10">
    <mergeCell ref="D13:E13"/>
    <mergeCell ref="F13:G13"/>
    <mergeCell ref="B16:G16"/>
    <mergeCell ref="B15:G15"/>
    <mergeCell ref="D3:E3"/>
    <mergeCell ref="F3:G3"/>
    <mergeCell ref="B4:B5"/>
    <mergeCell ref="D8:E8"/>
    <mergeCell ref="F8:G8"/>
    <mergeCell ref="B9:B1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C9FF-7BDC-45CE-99C4-7199D2610C87}">
  <dimension ref="B1:G16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1" max="1" width="11.42578125" customWidth="1"/>
    <col min="2" max="2" width="24.5703125" style="51" customWidth="1"/>
    <col min="3" max="3" width="6.7109375" style="51" customWidth="1"/>
    <col min="4" max="4" width="3.7109375" style="51" customWidth="1"/>
    <col min="5" max="5" width="24.7109375" style="51" customWidth="1"/>
    <col min="6" max="6" width="6.7109375" style="51" customWidth="1"/>
    <col min="7" max="7" width="3.7109375" style="51" customWidth="1"/>
  </cols>
  <sheetData>
    <row r="1" spans="2:7" ht="15.75" customHeight="1" x14ac:dyDescent="0.25">
      <c r="B1" s="1" t="s">
        <v>250</v>
      </c>
      <c r="E1" s="1"/>
    </row>
    <row r="2" spans="2:7" ht="15.75" customHeight="1" thickBot="1" x14ac:dyDescent="0.3">
      <c r="B2" s="1"/>
      <c r="E2" s="1"/>
    </row>
    <row r="3" spans="2:7" x14ac:dyDescent="0.25">
      <c r="B3" s="231" t="s">
        <v>251</v>
      </c>
      <c r="C3" s="231"/>
      <c r="D3" s="231"/>
      <c r="E3" s="231"/>
      <c r="F3" s="231"/>
      <c r="G3" s="231"/>
    </row>
    <row r="4" spans="2:7" ht="15.75" thickBot="1" x14ac:dyDescent="0.3">
      <c r="B4" s="107" t="s">
        <v>0</v>
      </c>
      <c r="C4" s="232"/>
      <c r="D4" s="233"/>
      <c r="E4" s="171" t="s">
        <v>58</v>
      </c>
      <c r="F4" s="232"/>
      <c r="G4" s="232"/>
    </row>
    <row r="5" spans="2:7" x14ac:dyDescent="0.25">
      <c r="B5" s="71" t="s">
        <v>154</v>
      </c>
      <c r="C5" s="118" t="s">
        <v>36</v>
      </c>
      <c r="D5" s="104"/>
      <c r="E5" s="169" t="s">
        <v>8</v>
      </c>
      <c r="F5" s="118">
        <v>12.452041286205436</v>
      </c>
      <c r="G5" s="104"/>
    </row>
    <row r="6" spans="2:7" x14ac:dyDescent="0.25">
      <c r="B6" s="51" t="s">
        <v>3</v>
      </c>
      <c r="C6" s="118">
        <v>18.8159380646951</v>
      </c>
      <c r="D6" s="104" t="s">
        <v>14</v>
      </c>
      <c r="E6" s="169" t="s">
        <v>9</v>
      </c>
      <c r="F6" s="118">
        <v>16.370119760682208</v>
      </c>
      <c r="G6" s="104"/>
    </row>
    <row r="7" spans="2:7" x14ac:dyDescent="0.25">
      <c r="B7" s="51" t="s">
        <v>4</v>
      </c>
      <c r="C7" s="118">
        <v>23.327644355422517</v>
      </c>
      <c r="D7" s="104" t="s">
        <v>14</v>
      </c>
      <c r="E7" s="169" t="s">
        <v>10</v>
      </c>
      <c r="F7" s="118">
        <v>14.328885623552775</v>
      </c>
      <c r="G7" s="104" t="s">
        <v>14</v>
      </c>
    </row>
    <row r="8" spans="2:7" x14ac:dyDescent="0.25">
      <c r="B8" s="71" t="s">
        <v>6</v>
      </c>
      <c r="C8" s="118">
        <v>19.172521699882886</v>
      </c>
      <c r="D8" s="104"/>
      <c r="E8" s="169" t="s">
        <v>6</v>
      </c>
      <c r="F8" s="118">
        <v>14.147345317882145</v>
      </c>
      <c r="G8" s="104"/>
    </row>
    <row r="9" spans="2:7" ht="15.75" thickBot="1" x14ac:dyDescent="0.3">
      <c r="B9" s="74"/>
      <c r="C9" s="221" t="s">
        <v>62</v>
      </c>
      <c r="D9" s="226"/>
      <c r="E9" s="170"/>
      <c r="F9" s="221" t="s">
        <v>62</v>
      </c>
      <c r="G9" s="226"/>
    </row>
    <row r="11" spans="2:7" ht="24" customHeight="1" x14ac:dyDescent="0.25">
      <c r="B11" s="206" t="s">
        <v>138</v>
      </c>
      <c r="C11" s="206"/>
      <c r="D11" s="206"/>
      <c r="E11" s="206"/>
      <c r="F11" s="206"/>
      <c r="G11" s="206"/>
    </row>
    <row r="12" spans="2:7" ht="24" customHeight="1" x14ac:dyDescent="0.25">
      <c r="B12" s="206" t="s">
        <v>65</v>
      </c>
      <c r="C12" s="206"/>
      <c r="D12" s="206"/>
      <c r="E12" s="206"/>
      <c r="F12" s="206"/>
      <c r="G12" s="206"/>
    </row>
    <row r="13" spans="2:7" s="51" customFormat="1" ht="12" customHeight="1" x14ac:dyDescent="0.25">
      <c r="B13" s="11" t="s">
        <v>66</v>
      </c>
      <c r="D13" s="110"/>
      <c r="E13" s="110"/>
      <c r="F13" s="110"/>
      <c r="G13" s="110"/>
    </row>
    <row r="14" spans="2:7" s="51" customFormat="1" ht="12" customHeight="1" x14ac:dyDescent="0.25">
      <c r="B14" s="11" t="s">
        <v>206</v>
      </c>
      <c r="D14" s="110"/>
      <c r="E14" s="110"/>
      <c r="F14" s="110"/>
      <c r="G14" s="110"/>
    </row>
    <row r="16" spans="2:7" ht="15.6" customHeight="1" x14ac:dyDescent="0.25"/>
  </sheetData>
  <mergeCells count="7">
    <mergeCell ref="B3:G3"/>
    <mergeCell ref="F4:G4"/>
    <mergeCell ref="F9:G9"/>
    <mergeCell ref="B12:G12"/>
    <mergeCell ref="B11:G11"/>
    <mergeCell ref="C4:D4"/>
    <mergeCell ref="C9:D9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0761-C20A-4180-8A8F-CBB42649279B}">
  <dimension ref="B1:G35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28.7109375" style="51" customWidth="1"/>
    <col min="3" max="3" width="6.7109375" style="51" customWidth="1"/>
    <col min="4" max="4" width="3.7109375" style="51" customWidth="1"/>
    <col min="5" max="5" width="22.7109375" style="51" customWidth="1"/>
    <col min="6" max="6" width="6.7109375" style="51" customWidth="1"/>
    <col min="7" max="7" width="3.7109375" style="51" customWidth="1"/>
  </cols>
  <sheetData>
    <row r="1" spans="2:7" ht="15.75" customHeight="1" x14ac:dyDescent="0.25">
      <c r="B1" s="1" t="s">
        <v>155</v>
      </c>
      <c r="E1" s="1"/>
    </row>
    <row r="2" spans="2:7" ht="15.75" customHeight="1" thickBot="1" x14ac:dyDescent="0.3"/>
    <row r="3" spans="2:7" x14ac:dyDescent="0.25">
      <c r="B3" s="231" t="s">
        <v>152</v>
      </c>
      <c r="C3" s="231"/>
      <c r="D3" s="231"/>
      <c r="E3" s="231"/>
      <c r="F3" s="231"/>
      <c r="G3" s="231"/>
    </row>
    <row r="4" spans="2:7" ht="15.75" thickBot="1" x14ac:dyDescent="0.3">
      <c r="B4" s="107" t="s">
        <v>0</v>
      </c>
      <c r="C4" s="232"/>
      <c r="D4" s="233"/>
      <c r="E4" s="171" t="s">
        <v>58</v>
      </c>
      <c r="F4" s="232"/>
      <c r="G4" s="232"/>
    </row>
    <row r="5" spans="2:7" x14ac:dyDescent="0.25">
      <c r="B5" s="71" t="s">
        <v>56</v>
      </c>
      <c r="C5" s="118">
        <v>9.2178089778912113</v>
      </c>
      <c r="D5" s="104"/>
      <c r="E5" s="169" t="s">
        <v>7</v>
      </c>
      <c r="F5" s="118">
        <v>7.8940334409624633</v>
      </c>
      <c r="G5" s="104"/>
    </row>
    <row r="6" spans="2:7" x14ac:dyDescent="0.25">
      <c r="B6" s="71" t="s">
        <v>57</v>
      </c>
      <c r="C6" s="118">
        <v>22.572659499101011</v>
      </c>
      <c r="D6" s="104"/>
      <c r="E6" s="169" t="s">
        <v>8</v>
      </c>
      <c r="F6" s="118">
        <v>12.725559415965456</v>
      </c>
      <c r="G6" s="104"/>
    </row>
    <row r="7" spans="2:7" x14ac:dyDescent="0.25">
      <c r="B7" s="51" t="s">
        <v>264</v>
      </c>
      <c r="C7" s="118">
        <v>18.32646585232974</v>
      </c>
      <c r="D7" s="104" t="s">
        <v>14</v>
      </c>
      <c r="E7" s="169" t="s">
        <v>9</v>
      </c>
      <c r="F7" s="118">
        <v>23.488729016588572</v>
      </c>
      <c r="G7" s="104"/>
    </row>
    <row r="8" spans="2:7" x14ac:dyDescent="0.25">
      <c r="B8" s="51" t="s">
        <v>265</v>
      </c>
      <c r="C8" s="118">
        <v>31.598702381453119</v>
      </c>
      <c r="D8" s="104" t="s">
        <v>14</v>
      </c>
      <c r="E8" s="169" t="s">
        <v>10</v>
      </c>
      <c r="F8" s="118">
        <v>17.040200557351859</v>
      </c>
      <c r="G8" s="104" t="s">
        <v>14</v>
      </c>
    </row>
    <row r="9" spans="2:7" ht="15.75" thickBot="1" x14ac:dyDescent="0.3">
      <c r="B9" s="74"/>
      <c r="C9" s="221" t="s">
        <v>37</v>
      </c>
      <c r="D9" s="226"/>
      <c r="E9" s="170"/>
      <c r="F9" s="221" t="s">
        <v>37</v>
      </c>
      <c r="G9" s="226"/>
    </row>
    <row r="11" spans="2:7" ht="24" customHeight="1" x14ac:dyDescent="0.25">
      <c r="B11" s="206" t="s">
        <v>138</v>
      </c>
      <c r="C11" s="206"/>
      <c r="D11" s="206"/>
      <c r="E11" s="206"/>
      <c r="F11" s="206"/>
      <c r="G11" s="206"/>
    </row>
    <row r="12" spans="2:7" ht="24" customHeight="1" x14ac:dyDescent="0.25">
      <c r="B12" s="206" t="s">
        <v>65</v>
      </c>
      <c r="C12" s="206"/>
      <c r="D12" s="206"/>
      <c r="E12" s="206"/>
      <c r="F12" s="206"/>
      <c r="G12" s="206"/>
    </row>
    <row r="13" spans="2:7" s="51" customFormat="1" ht="12" customHeight="1" x14ac:dyDescent="0.25">
      <c r="B13" s="11"/>
      <c r="D13" s="110"/>
      <c r="E13" s="110"/>
      <c r="F13" s="110"/>
      <c r="G13" s="110"/>
    </row>
    <row r="14" spans="2:7" ht="15.6" customHeight="1" x14ac:dyDescent="0.25"/>
    <row r="35" spans="2:2" x14ac:dyDescent="0.25">
      <c r="B35"/>
    </row>
  </sheetData>
  <mergeCells count="7">
    <mergeCell ref="B11:G11"/>
    <mergeCell ref="B12:G12"/>
    <mergeCell ref="B3:G3"/>
    <mergeCell ref="C4:D4"/>
    <mergeCell ref="F4:G4"/>
    <mergeCell ref="C9:D9"/>
    <mergeCell ref="F9:G9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4042-E90E-425D-BCA6-4F79D246A6E4}">
  <dimension ref="B1:J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10.7109375" style="4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157</v>
      </c>
      <c r="C1" s="114"/>
    </row>
    <row r="2" spans="2:10" ht="15.75" customHeight="1" thickBot="1" x14ac:dyDescent="0.3"/>
    <row r="3" spans="2:10" ht="28.5" customHeight="1" thickBot="1" x14ac:dyDescent="0.3">
      <c r="B3" s="50"/>
      <c r="C3" s="50"/>
      <c r="D3" s="8" t="s">
        <v>90</v>
      </c>
      <c r="E3" s="215" t="s">
        <v>88</v>
      </c>
      <c r="F3" s="209"/>
      <c r="G3" s="215" t="s">
        <v>130</v>
      </c>
      <c r="H3" s="209"/>
      <c r="I3" s="215" t="s">
        <v>131</v>
      </c>
      <c r="J3" s="209"/>
    </row>
    <row r="4" spans="2:10" x14ac:dyDescent="0.25">
      <c r="B4" s="211" t="s">
        <v>0</v>
      </c>
      <c r="C4" s="71" t="s">
        <v>56</v>
      </c>
      <c r="D4" s="145">
        <v>14.462147608766669</v>
      </c>
      <c r="E4" s="118">
        <v>3.4127664260478165</v>
      </c>
      <c r="F4" s="104"/>
      <c r="G4" s="118">
        <v>1.9270807551077311</v>
      </c>
      <c r="H4" s="104"/>
      <c r="I4" s="118">
        <v>7.5012543632037927</v>
      </c>
      <c r="J4" s="104"/>
    </row>
    <row r="5" spans="2:10" x14ac:dyDescent="0.25">
      <c r="B5" s="211"/>
      <c r="C5" s="71" t="s">
        <v>57</v>
      </c>
      <c r="D5" s="145">
        <v>14.538906726486454</v>
      </c>
      <c r="E5" s="118">
        <v>3.1555123614813589</v>
      </c>
      <c r="F5" s="104"/>
      <c r="G5" s="118">
        <v>2.4479104321293517</v>
      </c>
      <c r="H5" s="104" t="s">
        <v>14</v>
      </c>
      <c r="I5" s="118">
        <v>6.5015752031555927</v>
      </c>
      <c r="J5" s="104"/>
    </row>
    <row r="6" spans="2:10" x14ac:dyDescent="0.25">
      <c r="B6" s="13"/>
      <c r="C6" s="51" t="s">
        <v>264</v>
      </c>
      <c r="D6" s="145">
        <v>15.64437691992147</v>
      </c>
      <c r="E6" s="118">
        <v>2.9744981196407174</v>
      </c>
      <c r="F6" s="104" t="s">
        <v>14</v>
      </c>
      <c r="G6" s="118">
        <v>2.4208256094729927</v>
      </c>
      <c r="H6" s="104" t="s">
        <v>14</v>
      </c>
      <c r="I6" s="118">
        <v>6.8670614468792675</v>
      </c>
      <c r="J6" s="104"/>
    </row>
    <row r="7" spans="2:10" x14ac:dyDescent="0.25">
      <c r="B7" s="13"/>
      <c r="C7" s="51" t="s">
        <v>265</v>
      </c>
      <c r="D7" s="145">
        <v>12.017477714168713</v>
      </c>
      <c r="E7" s="118">
        <v>3.5683815312972005</v>
      </c>
      <c r="F7" s="104" t="s">
        <v>14</v>
      </c>
      <c r="G7" s="118">
        <v>2.5096872742774088</v>
      </c>
      <c r="H7" s="104" t="s">
        <v>14</v>
      </c>
      <c r="I7" s="118">
        <v>5.6679501773515142</v>
      </c>
      <c r="J7" s="104" t="s">
        <v>14</v>
      </c>
    </row>
    <row r="8" spans="2:10" x14ac:dyDescent="0.25">
      <c r="B8" s="49"/>
      <c r="C8" s="72"/>
      <c r="D8" s="120" t="s">
        <v>62</v>
      </c>
      <c r="E8" s="217" t="s">
        <v>62</v>
      </c>
      <c r="F8" s="223"/>
      <c r="G8" s="217" t="s">
        <v>62</v>
      </c>
      <c r="H8" s="223"/>
      <c r="I8" s="217" t="s">
        <v>62</v>
      </c>
      <c r="J8" s="223"/>
    </row>
    <row r="9" spans="2:10" x14ac:dyDescent="0.25">
      <c r="B9" s="210" t="s">
        <v>214</v>
      </c>
      <c r="C9" s="73" t="s">
        <v>7</v>
      </c>
      <c r="D9" s="145">
        <v>14.163141605040893</v>
      </c>
      <c r="E9" s="118">
        <v>3.4339271387446639</v>
      </c>
      <c r="F9" s="104"/>
      <c r="G9" s="118">
        <v>1.9172942676486868</v>
      </c>
      <c r="H9" s="104"/>
      <c r="I9" s="118">
        <v>7.2052946947326513</v>
      </c>
      <c r="J9" s="104"/>
    </row>
    <row r="10" spans="2:10" x14ac:dyDescent="0.25">
      <c r="B10" s="210"/>
      <c r="C10" s="73" t="s">
        <v>8</v>
      </c>
      <c r="D10" s="145">
        <v>16.622322802945771</v>
      </c>
      <c r="E10" s="118">
        <v>3.0651679288725311</v>
      </c>
      <c r="F10" s="104"/>
      <c r="G10" s="118">
        <v>1.8256394677936925</v>
      </c>
      <c r="H10" s="104"/>
      <c r="I10" s="118">
        <v>9.7072728581150454</v>
      </c>
      <c r="J10" s="104"/>
    </row>
    <row r="11" spans="2:10" x14ac:dyDescent="0.25">
      <c r="C11" s="73" t="s">
        <v>9</v>
      </c>
      <c r="D11" s="145">
        <v>14.87709294593876</v>
      </c>
      <c r="E11" s="118">
        <v>3.2577837731760302</v>
      </c>
      <c r="F11" s="104"/>
      <c r="G11" s="118">
        <v>1.8776372484071733</v>
      </c>
      <c r="H11" s="104" t="s">
        <v>14</v>
      </c>
      <c r="I11" s="118">
        <v>7.1053381193892617</v>
      </c>
      <c r="J11" s="104"/>
    </row>
    <row r="12" spans="2:10" x14ac:dyDescent="0.25">
      <c r="C12" s="73" t="s">
        <v>10</v>
      </c>
      <c r="D12" s="145">
        <v>14.771928535776231</v>
      </c>
      <c r="E12" s="118">
        <v>3.4516975922556754</v>
      </c>
      <c r="F12" s="104" t="s">
        <v>14</v>
      </c>
      <c r="G12" s="118">
        <v>2.7455002957712722</v>
      </c>
      <c r="H12" s="104" t="s">
        <v>14</v>
      </c>
      <c r="I12" s="118">
        <v>7.6485951358905977</v>
      </c>
      <c r="J12" s="104"/>
    </row>
    <row r="13" spans="2:10" ht="15.75" customHeight="1" thickBot="1" x14ac:dyDescent="0.3">
      <c r="B13" s="55"/>
      <c r="C13" s="74"/>
      <c r="D13" s="122" t="s">
        <v>62</v>
      </c>
      <c r="E13" s="221" t="s">
        <v>62</v>
      </c>
      <c r="F13" s="222"/>
      <c r="G13" s="221" t="s">
        <v>62</v>
      </c>
      <c r="H13" s="226"/>
      <c r="I13" s="221" t="s">
        <v>55</v>
      </c>
      <c r="J13" s="226"/>
    </row>
    <row r="14" spans="2:10" ht="15.6" customHeight="1" x14ac:dyDescent="0.25"/>
    <row r="15" spans="2:10" s="51" customFormat="1" ht="12" customHeight="1" x14ac:dyDescent="0.25">
      <c r="B15" s="11" t="s">
        <v>161</v>
      </c>
      <c r="D15" s="110"/>
      <c r="E15" s="110"/>
      <c r="F15" s="110"/>
      <c r="G15" s="110"/>
      <c r="I15" s="110"/>
    </row>
    <row r="16" spans="2:10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</row>
    <row r="17" spans="2:10" s="51" customFormat="1" ht="12" customHeight="1" x14ac:dyDescent="0.25">
      <c r="B17" s="11" t="s">
        <v>206</v>
      </c>
      <c r="D17" s="110"/>
      <c r="E17" s="110"/>
      <c r="F17" s="110"/>
      <c r="G17" s="110"/>
    </row>
    <row r="18" spans="2:10" x14ac:dyDescent="0.25">
      <c r="B18" s="11"/>
      <c r="C18" s="112"/>
      <c r="D18" s="112"/>
      <c r="E18" s="112"/>
      <c r="F18" s="113"/>
      <c r="G18" s="112"/>
      <c r="H18" s="113"/>
      <c r="I18" s="112"/>
      <c r="J18" s="113"/>
    </row>
    <row r="20" spans="2:10" ht="15.6" customHeight="1" x14ac:dyDescent="0.25"/>
    <row r="21" spans="2:10" ht="15.6" customHeight="1" x14ac:dyDescent="0.25"/>
    <row r="22" spans="2:10" ht="15.6" customHeight="1" x14ac:dyDescent="0.25"/>
    <row r="23" spans="2:10" ht="15.6" customHeight="1" x14ac:dyDescent="0.25"/>
  </sheetData>
  <mergeCells count="12">
    <mergeCell ref="B16:J16"/>
    <mergeCell ref="E3:F3"/>
    <mergeCell ref="G3:H3"/>
    <mergeCell ref="B4:B5"/>
    <mergeCell ref="E8:F8"/>
    <mergeCell ref="G8:H8"/>
    <mergeCell ref="B9:B10"/>
    <mergeCell ref="E13:F13"/>
    <mergeCell ref="G13:H13"/>
    <mergeCell ref="I3:J3"/>
    <mergeCell ref="I8:J8"/>
    <mergeCell ref="I13:J1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9543-8869-47AE-86F2-F5BBB42CE131}">
  <dimension ref="B1:K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6.7109375" style="51" customWidth="1"/>
    <col min="11" max="11" width="3.7109375" style="51" customWidth="1"/>
  </cols>
  <sheetData>
    <row r="1" spans="2:11" ht="15.75" customHeight="1" x14ac:dyDescent="0.25">
      <c r="B1" s="1" t="s">
        <v>158</v>
      </c>
      <c r="C1" s="114"/>
    </row>
    <row r="2" spans="2:11" ht="15.75" customHeight="1" thickBot="1" x14ac:dyDescent="0.3"/>
    <row r="3" spans="2:11" ht="28.5" customHeight="1" thickBot="1" x14ac:dyDescent="0.3">
      <c r="B3" s="50"/>
      <c r="C3" s="50"/>
      <c r="D3" s="215" t="s">
        <v>90</v>
      </c>
      <c r="E3" s="214"/>
      <c r="F3" s="215" t="s">
        <v>88</v>
      </c>
      <c r="G3" s="214"/>
      <c r="H3" s="215" t="s">
        <v>130</v>
      </c>
      <c r="I3" s="214"/>
      <c r="J3" s="215" t="s">
        <v>131</v>
      </c>
      <c r="K3" s="209"/>
    </row>
    <row r="4" spans="2:11" x14ac:dyDescent="0.25">
      <c r="B4" s="211" t="s">
        <v>0</v>
      </c>
      <c r="C4" s="71" t="s">
        <v>56</v>
      </c>
      <c r="D4" s="118">
        <v>3.0528107043014736</v>
      </c>
      <c r="E4" s="104"/>
      <c r="F4" s="118">
        <v>0.86166976158937147</v>
      </c>
      <c r="G4" s="104"/>
      <c r="H4" s="118">
        <v>0.44821944052187102</v>
      </c>
      <c r="I4" s="104"/>
      <c r="J4" s="118">
        <v>1.1379638028911838</v>
      </c>
      <c r="K4" s="104"/>
    </row>
    <row r="5" spans="2:11" x14ac:dyDescent="0.25">
      <c r="B5" s="211"/>
      <c r="C5" s="71" t="s">
        <v>57</v>
      </c>
      <c r="D5" s="118">
        <v>4.6354928232252099</v>
      </c>
      <c r="E5" s="104"/>
      <c r="F5" s="118">
        <v>1.6403680284653184</v>
      </c>
      <c r="G5" s="104" t="s">
        <v>14</v>
      </c>
      <c r="H5" s="118">
        <v>1.3422181214994802</v>
      </c>
      <c r="I5" s="104" t="s">
        <v>14</v>
      </c>
      <c r="J5" s="118">
        <v>1.8982947833712414</v>
      </c>
      <c r="K5" s="104" t="s">
        <v>14</v>
      </c>
    </row>
    <row r="6" spans="2:11" x14ac:dyDescent="0.25">
      <c r="B6" s="13"/>
      <c r="C6" s="51" t="s">
        <v>264</v>
      </c>
      <c r="D6" s="118">
        <v>5.0638400362923877</v>
      </c>
      <c r="E6" s="104"/>
      <c r="F6" s="118">
        <v>1.4643896885387635</v>
      </c>
      <c r="G6" s="104" t="s">
        <v>14</v>
      </c>
      <c r="H6" s="118">
        <v>1.1997663109408065</v>
      </c>
      <c r="I6" s="104" t="s">
        <v>14</v>
      </c>
      <c r="J6" s="118">
        <v>2.4637155450129824</v>
      </c>
      <c r="K6" s="104" t="s">
        <v>14</v>
      </c>
    </row>
    <row r="7" spans="2:11" x14ac:dyDescent="0.25">
      <c r="B7" s="13"/>
      <c r="C7" s="51" t="s">
        <v>265</v>
      </c>
      <c r="D7" s="118">
        <v>3.6584903705249707</v>
      </c>
      <c r="E7" s="104" t="s">
        <v>14</v>
      </c>
      <c r="F7" s="118" t="s">
        <v>36</v>
      </c>
      <c r="G7" s="104"/>
      <c r="H7" s="118" t="s">
        <v>36</v>
      </c>
      <c r="I7" s="104"/>
      <c r="J7" s="118" t="s">
        <v>36</v>
      </c>
      <c r="K7" s="104"/>
    </row>
    <row r="8" spans="2:11" ht="17.25" x14ac:dyDescent="0.25">
      <c r="B8" s="49"/>
      <c r="C8" s="72"/>
      <c r="D8" s="217" t="s">
        <v>55</v>
      </c>
      <c r="E8" s="223"/>
      <c r="F8" s="217" t="s">
        <v>62</v>
      </c>
      <c r="G8" s="223"/>
      <c r="H8" s="217" t="s">
        <v>124</v>
      </c>
      <c r="I8" s="223"/>
      <c r="J8" s="217" t="s">
        <v>62</v>
      </c>
      <c r="K8" s="223"/>
    </row>
    <row r="9" spans="2:11" x14ac:dyDescent="0.25">
      <c r="B9" s="210" t="s">
        <v>214</v>
      </c>
      <c r="C9" s="73" t="s">
        <v>7</v>
      </c>
      <c r="D9" s="118">
        <v>2.8038073620004544</v>
      </c>
      <c r="E9" s="104"/>
      <c r="F9" s="118">
        <v>0.85757117463532939</v>
      </c>
      <c r="G9" s="104"/>
      <c r="H9" s="118">
        <v>0.43998011995884473</v>
      </c>
      <c r="I9" s="104"/>
      <c r="J9" s="118">
        <v>1.0413375256590889</v>
      </c>
      <c r="K9" s="104"/>
    </row>
    <row r="10" spans="2:11" x14ac:dyDescent="0.25">
      <c r="B10" s="210"/>
      <c r="C10" s="73" t="s">
        <v>8</v>
      </c>
      <c r="D10" s="118">
        <v>3.6670329021777857</v>
      </c>
      <c r="E10" s="104"/>
      <c r="F10" s="118">
        <v>0.83396580650774887</v>
      </c>
      <c r="G10" s="104" t="s">
        <v>14</v>
      </c>
      <c r="H10" s="118">
        <v>0.62614050108594443</v>
      </c>
      <c r="I10" s="104" t="s">
        <v>14</v>
      </c>
      <c r="J10" s="118">
        <v>2.0006818424137456</v>
      </c>
      <c r="K10" s="104"/>
    </row>
    <row r="11" spans="2:11" x14ac:dyDescent="0.25">
      <c r="C11" s="73" t="s">
        <v>9</v>
      </c>
      <c r="D11" s="118">
        <v>4.5990385690093332</v>
      </c>
      <c r="E11" s="104"/>
      <c r="F11" s="118">
        <v>0.96582024894801588</v>
      </c>
      <c r="G11" s="104" t="s">
        <v>14</v>
      </c>
      <c r="H11" s="118" t="s">
        <v>36</v>
      </c>
      <c r="I11" s="104"/>
      <c r="J11" s="118">
        <v>0.8315706100593715</v>
      </c>
      <c r="K11" s="104" t="s">
        <v>14</v>
      </c>
    </row>
    <row r="12" spans="2:11" x14ac:dyDescent="0.25">
      <c r="C12" s="73" t="s">
        <v>10</v>
      </c>
      <c r="D12" s="118">
        <v>6.1897998831445342</v>
      </c>
      <c r="E12" s="104"/>
      <c r="F12" s="118">
        <v>1.7473603247461182</v>
      </c>
      <c r="G12" s="104" t="s">
        <v>14</v>
      </c>
      <c r="H12" s="118">
        <v>1.7473603247461182</v>
      </c>
      <c r="I12" s="104" t="s">
        <v>14</v>
      </c>
      <c r="J12" s="118">
        <v>2.9242312203494429</v>
      </c>
      <c r="K12" s="104" t="s">
        <v>14</v>
      </c>
    </row>
    <row r="13" spans="2:11" ht="15.75" customHeight="1" thickBot="1" x14ac:dyDescent="0.3">
      <c r="B13" s="55"/>
      <c r="C13" s="74"/>
      <c r="D13" s="221" t="s">
        <v>37</v>
      </c>
      <c r="E13" s="222"/>
      <c r="F13" s="221" t="s">
        <v>62</v>
      </c>
      <c r="G13" s="222"/>
      <c r="H13" s="221" t="s">
        <v>124</v>
      </c>
      <c r="I13" s="226"/>
      <c r="J13" s="221" t="s">
        <v>37</v>
      </c>
      <c r="K13" s="226"/>
    </row>
    <row r="14" spans="2:11" ht="15.6" customHeight="1" x14ac:dyDescent="0.25"/>
    <row r="15" spans="2:11" s="51" customFormat="1" ht="12" customHeight="1" x14ac:dyDescent="0.25">
      <c r="B15" s="11" t="s">
        <v>161</v>
      </c>
      <c r="D15" s="110"/>
      <c r="E15" s="110"/>
      <c r="F15" s="110"/>
      <c r="G15" s="110"/>
    </row>
    <row r="16" spans="2:11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s="51" customFormat="1" ht="12" customHeight="1" x14ac:dyDescent="0.25">
      <c r="B18" s="11" t="s">
        <v>206</v>
      </c>
      <c r="D18" s="110"/>
      <c r="E18" s="110"/>
      <c r="F18" s="110"/>
      <c r="G18" s="110"/>
    </row>
    <row r="19" spans="2:7" s="51" customFormat="1" ht="12" customHeight="1" x14ac:dyDescent="0.25">
      <c r="B19" s="11" t="s">
        <v>159</v>
      </c>
      <c r="D19" s="110"/>
      <c r="E19" s="110"/>
      <c r="F19" s="110"/>
      <c r="G19" s="110"/>
    </row>
    <row r="20" spans="2:7" ht="15.6" customHeight="1" x14ac:dyDescent="0.25"/>
    <row r="21" spans="2:7" ht="15.6" customHeight="1" x14ac:dyDescent="0.25"/>
    <row r="22" spans="2:7" ht="15.6" customHeight="1" x14ac:dyDescent="0.25"/>
    <row r="23" spans="2:7" ht="15.6" customHeight="1" x14ac:dyDescent="0.25"/>
  </sheetData>
  <mergeCells count="15">
    <mergeCell ref="J13:K13"/>
    <mergeCell ref="B16:K16"/>
    <mergeCell ref="D13:E13"/>
    <mergeCell ref="F3:G3"/>
    <mergeCell ref="H3:I3"/>
    <mergeCell ref="B9:B10"/>
    <mergeCell ref="F13:G13"/>
    <mergeCell ref="H13:I13"/>
    <mergeCell ref="J3:K3"/>
    <mergeCell ref="B4:B5"/>
    <mergeCell ref="F8:G8"/>
    <mergeCell ref="H8:I8"/>
    <mergeCell ref="J8:K8"/>
    <mergeCell ref="D3:E3"/>
    <mergeCell ref="D8:E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008D-0D72-4AFA-9C4D-27437926C21E}">
  <dimension ref="B1:J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10.7109375" style="4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160</v>
      </c>
      <c r="C1" s="114"/>
    </row>
    <row r="2" spans="2:10" ht="15.75" customHeight="1" thickBot="1" x14ac:dyDescent="0.3"/>
    <row r="3" spans="2:10" ht="28.5" customHeight="1" thickBot="1" x14ac:dyDescent="0.3">
      <c r="B3" s="50"/>
      <c r="C3" s="50"/>
      <c r="D3" s="215" t="s">
        <v>90</v>
      </c>
      <c r="E3" s="214"/>
      <c r="F3" s="215" t="s">
        <v>88</v>
      </c>
      <c r="G3" s="214"/>
      <c r="H3" s="8" t="s">
        <v>130</v>
      </c>
      <c r="I3" s="215" t="s">
        <v>131</v>
      </c>
      <c r="J3" s="209"/>
    </row>
    <row r="4" spans="2:10" x14ac:dyDescent="0.25">
      <c r="B4" s="211" t="s">
        <v>0</v>
      </c>
      <c r="C4" s="71" t="s">
        <v>56</v>
      </c>
      <c r="D4" s="118">
        <v>3.1436400553687145</v>
      </c>
      <c r="E4" s="104"/>
      <c r="F4" s="118">
        <v>0.72473694347926809</v>
      </c>
      <c r="G4" s="104"/>
      <c r="H4" s="145">
        <v>0.32751624679288927</v>
      </c>
      <c r="I4" s="118">
        <v>1.2535320943672292</v>
      </c>
      <c r="J4" s="104"/>
    </row>
    <row r="5" spans="2:10" x14ac:dyDescent="0.25">
      <c r="B5" s="211"/>
      <c r="C5" s="71" t="s">
        <v>57</v>
      </c>
      <c r="D5" s="118">
        <v>3.637058263635208</v>
      </c>
      <c r="E5" s="104"/>
      <c r="F5" s="118">
        <v>0.880854240055021</v>
      </c>
      <c r="G5" s="104" t="s">
        <v>14</v>
      </c>
      <c r="H5" s="145" t="s">
        <v>36</v>
      </c>
      <c r="I5" s="118">
        <v>1.0648863541287743</v>
      </c>
      <c r="J5" s="104" t="s">
        <v>14</v>
      </c>
    </row>
    <row r="6" spans="2:10" x14ac:dyDescent="0.25">
      <c r="B6" s="13"/>
      <c r="C6" s="51" t="s">
        <v>264</v>
      </c>
      <c r="D6" s="118">
        <v>4.3145038206090689</v>
      </c>
      <c r="E6" s="104"/>
      <c r="F6" s="118" t="s">
        <v>36</v>
      </c>
      <c r="G6" s="104"/>
      <c r="H6" s="145" t="s">
        <v>36</v>
      </c>
      <c r="I6" s="118" t="s">
        <v>36</v>
      </c>
      <c r="J6" s="104"/>
    </row>
    <row r="7" spans="2:10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  <c r="H7" s="145" t="s">
        <v>36</v>
      </c>
      <c r="I7" s="118" t="s">
        <v>36</v>
      </c>
      <c r="J7" s="104"/>
    </row>
    <row r="8" spans="2:10" x14ac:dyDescent="0.25">
      <c r="B8" s="49"/>
      <c r="C8" s="72"/>
      <c r="D8" s="217" t="s">
        <v>62</v>
      </c>
      <c r="E8" s="223"/>
      <c r="F8" s="217" t="s">
        <v>62</v>
      </c>
      <c r="G8" s="223"/>
      <c r="H8" s="120" t="s">
        <v>62</v>
      </c>
      <c r="I8" s="217" t="s">
        <v>62</v>
      </c>
      <c r="J8" s="223"/>
    </row>
    <row r="9" spans="2:10" x14ac:dyDescent="0.25">
      <c r="B9" s="210" t="s">
        <v>214</v>
      </c>
      <c r="C9" s="73" t="s">
        <v>7</v>
      </c>
      <c r="D9" s="118">
        <v>2.7603557018859486</v>
      </c>
      <c r="E9" s="104"/>
      <c r="F9" s="118">
        <v>0.63886543208251911</v>
      </c>
      <c r="G9" s="104"/>
      <c r="H9" s="145">
        <v>0.30119244448322047</v>
      </c>
      <c r="I9" s="118">
        <v>1.0796650256670579</v>
      </c>
      <c r="J9" s="104"/>
    </row>
    <row r="10" spans="2:10" x14ac:dyDescent="0.25">
      <c r="B10" s="210"/>
      <c r="C10" s="73" t="s">
        <v>8</v>
      </c>
      <c r="D10" s="118">
        <v>5.3864634063089829</v>
      </c>
      <c r="E10" s="104"/>
      <c r="F10" s="118">
        <v>1.0285747097525237</v>
      </c>
      <c r="G10" s="104" t="s">
        <v>14</v>
      </c>
      <c r="H10" s="145" t="s">
        <v>36</v>
      </c>
      <c r="I10" s="118">
        <v>2.1898890960035065</v>
      </c>
      <c r="J10" s="104"/>
    </row>
    <row r="11" spans="2:10" x14ac:dyDescent="0.25">
      <c r="C11" s="73" t="s">
        <v>9</v>
      </c>
      <c r="D11" s="118">
        <v>4.1320476844843022</v>
      </c>
      <c r="E11" s="104"/>
      <c r="F11" s="118">
        <v>0.96962954975319193</v>
      </c>
      <c r="G11" s="104" t="s">
        <v>14</v>
      </c>
      <c r="H11" s="145" t="s">
        <v>36</v>
      </c>
      <c r="I11" s="118">
        <v>1.2540320886865877</v>
      </c>
      <c r="J11" s="104" t="s">
        <v>14</v>
      </c>
    </row>
    <row r="12" spans="2:10" x14ac:dyDescent="0.25">
      <c r="C12" s="73" t="s">
        <v>10</v>
      </c>
      <c r="D12" s="118">
        <v>4.5451057737084968</v>
      </c>
      <c r="E12" s="104" t="s">
        <v>14</v>
      </c>
      <c r="F12" s="118" t="s">
        <v>36</v>
      </c>
      <c r="G12" s="104"/>
      <c r="H12" s="145" t="s">
        <v>36</v>
      </c>
      <c r="I12" s="118">
        <v>2.4434931822298771</v>
      </c>
      <c r="J12" s="104" t="s">
        <v>14</v>
      </c>
    </row>
    <row r="13" spans="2:10" ht="15.75" customHeight="1" thickBot="1" x14ac:dyDescent="0.3">
      <c r="B13" s="55"/>
      <c r="C13" s="74"/>
      <c r="D13" s="221" t="s">
        <v>37</v>
      </c>
      <c r="E13" s="222"/>
      <c r="F13" s="221" t="s">
        <v>62</v>
      </c>
      <c r="G13" s="222"/>
      <c r="H13" s="122" t="s">
        <v>62</v>
      </c>
      <c r="I13" s="221" t="s">
        <v>63</v>
      </c>
      <c r="J13" s="226"/>
    </row>
    <row r="14" spans="2:10" ht="15.6" customHeight="1" x14ac:dyDescent="0.25"/>
    <row r="15" spans="2:10" s="51" customFormat="1" ht="12" customHeight="1" x14ac:dyDescent="0.25">
      <c r="B15" s="11" t="s">
        <v>161</v>
      </c>
      <c r="D15" s="110"/>
      <c r="E15" s="110"/>
      <c r="F15" s="110"/>
      <c r="G15" s="110"/>
      <c r="H15" s="110"/>
      <c r="I15" s="110"/>
      <c r="J15" s="110"/>
    </row>
    <row r="16" spans="2:10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</row>
    <row r="17" spans="2:10" s="51" customFormat="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</row>
    <row r="18" spans="2:10" s="51" customFormat="1" ht="12" customHeight="1" x14ac:dyDescent="0.25">
      <c r="B18" s="11" t="s">
        <v>209</v>
      </c>
      <c r="D18" s="110"/>
      <c r="E18" s="110"/>
      <c r="F18" s="110"/>
      <c r="G18" s="110"/>
      <c r="H18" s="112"/>
      <c r="I18" s="112"/>
      <c r="J18" s="113"/>
    </row>
    <row r="19" spans="2:10" s="51" customFormat="1" ht="12" customHeight="1" x14ac:dyDescent="0.25">
      <c r="B19" s="11"/>
      <c r="D19" s="110"/>
      <c r="E19" s="110"/>
      <c r="F19" s="110"/>
      <c r="G19" s="110"/>
      <c r="H19" s="4"/>
    </row>
    <row r="20" spans="2:10" ht="15.6" customHeight="1" x14ac:dyDescent="0.25"/>
    <row r="21" spans="2:10" ht="15.6" customHeight="1" x14ac:dyDescent="0.25"/>
    <row r="22" spans="2:10" ht="15.6" customHeight="1" x14ac:dyDescent="0.25"/>
    <row r="23" spans="2:10" ht="15.6" customHeight="1" x14ac:dyDescent="0.25"/>
  </sheetData>
  <mergeCells count="12">
    <mergeCell ref="I3:J3"/>
    <mergeCell ref="D3:E3"/>
    <mergeCell ref="F3:G3"/>
    <mergeCell ref="B4:B5"/>
    <mergeCell ref="D8:E8"/>
    <mergeCell ref="F8:G8"/>
    <mergeCell ref="I8:J8"/>
    <mergeCell ref="I13:J13"/>
    <mergeCell ref="B16:J16"/>
    <mergeCell ref="B9:B10"/>
    <mergeCell ref="D13:E13"/>
    <mergeCell ref="F13:G1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82E4-706B-4F09-9D4C-3CD2C70FE4AA}">
  <dimension ref="B1:F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30.7109375" style="51" customWidth="1"/>
    <col min="3" max="3" width="6.7109375" style="51" customWidth="1"/>
    <col min="4" max="4" width="3.7109375" style="51" customWidth="1"/>
    <col min="5" max="5" width="6.7109375" style="51" customWidth="1"/>
    <col min="6" max="6" width="3.7109375" style="51" customWidth="1"/>
  </cols>
  <sheetData>
    <row r="1" spans="2:6" ht="15.75" customHeight="1" x14ac:dyDescent="0.25">
      <c r="B1" s="1" t="s">
        <v>210</v>
      </c>
    </row>
    <row r="2" spans="2:6" ht="15.75" customHeight="1" thickBot="1" x14ac:dyDescent="0.3"/>
    <row r="3" spans="2:6" ht="28.5" customHeight="1" thickBot="1" x14ac:dyDescent="0.3">
      <c r="B3" s="50"/>
      <c r="C3" s="215" t="s">
        <v>211</v>
      </c>
      <c r="D3" s="209"/>
      <c r="E3" s="215" t="s">
        <v>212</v>
      </c>
      <c r="F3" s="209"/>
    </row>
    <row r="4" spans="2:6" x14ac:dyDescent="0.25">
      <c r="B4" s="174" t="s">
        <v>91</v>
      </c>
      <c r="C4" s="118">
        <v>14.459775366528318</v>
      </c>
      <c r="D4" s="104"/>
      <c r="E4" s="118">
        <v>3.0375236177829144</v>
      </c>
      <c r="F4" s="104"/>
    </row>
    <row r="5" spans="2:6" ht="15.6" customHeight="1" x14ac:dyDescent="0.25">
      <c r="B5" s="174" t="s">
        <v>84</v>
      </c>
      <c r="C5" s="118">
        <v>13.280385236657636</v>
      </c>
      <c r="D5" s="104"/>
      <c r="E5" s="118">
        <v>3.8040236912528043</v>
      </c>
      <c r="F5" s="104"/>
    </row>
    <row r="6" spans="2:6" x14ac:dyDescent="0.25">
      <c r="B6" s="174" t="s">
        <v>85</v>
      </c>
      <c r="C6" s="118">
        <v>16.729629262057003</v>
      </c>
      <c r="D6" s="104" t="s">
        <v>14</v>
      </c>
      <c r="E6" s="118" t="s">
        <v>36</v>
      </c>
      <c r="F6" s="104"/>
    </row>
    <row r="7" spans="2:6" ht="15.6" customHeight="1" x14ac:dyDescent="0.25">
      <c r="B7" s="174" t="s">
        <v>86</v>
      </c>
      <c r="C7" s="118" t="s">
        <v>36</v>
      </c>
      <c r="D7" s="104"/>
      <c r="E7" s="118" t="s">
        <v>36</v>
      </c>
      <c r="F7" s="104"/>
    </row>
    <row r="8" spans="2:6" ht="15.75" thickBot="1" x14ac:dyDescent="0.3">
      <c r="B8" s="175" t="s">
        <v>87</v>
      </c>
      <c r="C8" s="153">
        <v>29.557875800793493</v>
      </c>
      <c r="D8" s="117"/>
      <c r="E8" s="153">
        <v>16.892533632332164</v>
      </c>
      <c r="F8" s="117" t="s">
        <v>14</v>
      </c>
    </row>
    <row r="9" spans="2:6" ht="15.6" customHeight="1" x14ac:dyDescent="0.25">
      <c r="B9" s="136"/>
      <c r="C9" s="154"/>
      <c r="D9" s="155"/>
      <c r="E9" s="154"/>
      <c r="F9" s="155"/>
    </row>
    <row r="10" spans="2:6" s="51" customFormat="1" ht="12" customHeight="1" x14ac:dyDescent="0.25">
      <c r="B10" s="11" t="s">
        <v>161</v>
      </c>
      <c r="D10" s="110"/>
      <c r="E10" s="110"/>
      <c r="F10" s="110"/>
    </row>
    <row r="11" spans="2:6" s="112" customFormat="1" ht="36" customHeight="1" x14ac:dyDescent="0.25">
      <c r="B11" s="206" t="s">
        <v>65</v>
      </c>
      <c r="C11" s="206"/>
      <c r="D11" s="206"/>
      <c r="E11" s="206"/>
      <c r="F11" s="206"/>
    </row>
    <row r="12" spans="2:6" s="112" customFormat="1" ht="23.25" customHeight="1" x14ac:dyDescent="0.25">
      <c r="B12" s="206" t="s">
        <v>66</v>
      </c>
      <c r="C12" s="206"/>
      <c r="D12" s="206"/>
      <c r="E12" s="206"/>
      <c r="F12" s="206"/>
    </row>
    <row r="14" spans="2:6" x14ac:dyDescent="0.25">
      <c r="B14"/>
      <c r="C14"/>
      <c r="D14"/>
      <c r="E14"/>
      <c r="F14"/>
    </row>
    <row r="15" spans="2:6" x14ac:dyDescent="0.25">
      <c r="B15"/>
      <c r="C15"/>
      <c r="D15"/>
      <c r="E15"/>
      <c r="F15"/>
    </row>
    <row r="16" spans="2:6" x14ac:dyDescent="0.25">
      <c r="C16" s="110"/>
      <c r="D16" s="110"/>
      <c r="E16" s="110"/>
      <c r="F16" s="110"/>
    </row>
    <row r="17" spans="2:6" x14ac:dyDescent="0.25">
      <c r="B17" s="112"/>
      <c r="C17" s="112"/>
      <c r="D17" s="113"/>
      <c r="E17" s="112"/>
      <c r="F17" s="113"/>
    </row>
  </sheetData>
  <mergeCells count="4">
    <mergeCell ref="C3:D3"/>
    <mergeCell ref="E3:F3"/>
    <mergeCell ref="B11:F11"/>
    <mergeCell ref="B12:F1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2245-D0E3-4CF6-9827-333D6219B734}">
  <dimension ref="B1:K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28515625" style="51" customWidth="1"/>
    <col min="11" max="11" width="4.42578125" style="51" customWidth="1"/>
    <col min="12" max="16384" width="11.42578125" style="51"/>
  </cols>
  <sheetData>
    <row r="1" spans="2:11" ht="15.75" customHeight="1" x14ac:dyDescent="0.25">
      <c r="B1" s="1" t="s">
        <v>163</v>
      </c>
      <c r="C1" s="114"/>
    </row>
    <row r="2" spans="2:11" ht="15.75" customHeight="1" thickBot="1" x14ac:dyDescent="0.3"/>
    <row r="3" spans="2:11" ht="51" customHeight="1" thickBot="1" x14ac:dyDescent="0.3">
      <c r="B3" s="50"/>
      <c r="C3" s="50"/>
      <c r="D3" s="215" t="s">
        <v>146</v>
      </c>
      <c r="E3" s="209"/>
      <c r="F3" s="215" t="s">
        <v>147</v>
      </c>
      <c r="G3" s="209"/>
      <c r="H3" s="215" t="s">
        <v>148</v>
      </c>
      <c r="I3" s="209"/>
      <c r="J3" s="215" t="s">
        <v>149</v>
      </c>
      <c r="K3" s="209"/>
    </row>
    <row r="4" spans="2:11" ht="15" customHeight="1" x14ac:dyDescent="0.25">
      <c r="B4" s="211" t="s">
        <v>0</v>
      </c>
      <c r="C4" s="71" t="s">
        <v>56</v>
      </c>
      <c r="D4" s="118">
        <v>4.6737966665803103</v>
      </c>
      <c r="E4" s="104"/>
      <c r="F4" s="118">
        <v>12.318591830639654</v>
      </c>
      <c r="G4" s="104"/>
      <c r="H4" s="118">
        <v>64.687015251243622</v>
      </c>
      <c r="I4" s="104"/>
      <c r="J4" s="118">
        <v>66.875155205568603</v>
      </c>
      <c r="K4" s="104"/>
    </row>
    <row r="5" spans="2:11" ht="15" customHeight="1" x14ac:dyDescent="0.25">
      <c r="B5" s="211"/>
      <c r="C5" s="71" t="s">
        <v>57</v>
      </c>
      <c r="D5" s="118">
        <v>7.2922392495738375</v>
      </c>
      <c r="E5" s="104" t="s">
        <v>14</v>
      </c>
      <c r="F5" s="118">
        <v>19.912724410979393</v>
      </c>
      <c r="G5" s="104"/>
      <c r="H5" s="118">
        <v>62.75717938287459</v>
      </c>
      <c r="I5" s="104"/>
      <c r="J5" s="118">
        <v>67.724504394607138</v>
      </c>
      <c r="K5" s="104"/>
    </row>
    <row r="6" spans="2:11" ht="15" customHeight="1" x14ac:dyDescent="0.25">
      <c r="B6" s="13"/>
      <c r="C6" s="51" t="s">
        <v>264</v>
      </c>
      <c r="D6" s="118">
        <v>5.4206398514882181</v>
      </c>
      <c r="E6" s="104" t="s">
        <v>14</v>
      </c>
      <c r="F6" s="118">
        <v>16.3907335540205</v>
      </c>
      <c r="G6" s="104" t="s">
        <v>14</v>
      </c>
      <c r="H6" s="118">
        <v>56.709213980755663</v>
      </c>
      <c r="I6" s="104"/>
      <c r="J6" s="118">
        <v>62.622914329914749</v>
      </c>
      <c r="K6" s="104"/>
    </row>
    <row r="7" spans="2:11" ht="15" customHeight="1" x14ac:dyDescent="0.25">
      <c r="B7" s="13"/>
      <c r="C7" s="51" t="s">
        <v>265</v>
      </c>
      <c r="D7" s="118" t="s">
        <v>36</v>
      </c>
      <c r="E7" s="104"/>
      <c r="F7" s="118">
        <v>30.158891595499071</v>
      </c>
      <c r="G7" s="104" t="s">
        <v>14</v>
      </c>
      <c r="H7" s="118">
        <v>80.351905534381132</v>
      </c>
      <c r="I7" s="104" t="s">
        <v>14</v>
      </c>
      <c r="J7" s="118">
        <v>82.566037729778159</v>
      </c>
      <c r="K7" s="104" t="s">
        <v>14</v>
      </c>
    </row>
    <row r="8" spans="2:11" ht="15" customHeight="1" x14ac:dyDescent="0.25">
      <c r="B8" s="49"/>
      <c r="C8" s="72"/>
      <c r="D8" s="217" t="s">
        <v>62</v>
      </c>
      <c r="E8" s="223"/>
      <c r="F8" s="217" t="s">
        <v>55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7</v>
      </c>
      <c r="D9" s="118">
        <v>4.6436416124396578</v>
      </c>
      <c r="E9" s="104"/>
      <c r="F9" s="118">
        <v>11.308829666451864</v>
      </c>
      <c r="G9" s="104"/>
      <c r="H9" s="118">
        <v>65.661802948874012</v>
      </c>
      <c r="I9" s="104"/>
      <c r="J9" s="118">
        <v>67.560860469037436</v>
      </c>
      <c r="K9" s="104"/>
    </row>
    <row r="10" spans="2:11" ht="15" customHeight="1" x14ac:dyDescent="0.25">
      <c r="B10" s="210"/>
      <c r="C10" s="73" t="s">
        <v>8</v>
      </c>
      <c r="D10" s="118">
        <v>3.0951088908411113</v>
      </c>
      <c r="E10" s="104" t="s">
        <v>14</v>
      </c>
      <c r="F10" s="118">
        <v>16.070074018895067</v>
      </c>
      <c r="G10" s="104"/>
      <c r="H10" s="118">
        <v>59.168278544738669</v>
      </c>
      <c r="I10" s="104"/>
      <c r="J10" s="118">
        <v>64.102022372912657</v>
      </c>
      <c r="K10" s="104"/>
    </row>
    <row r="11" spans="2:11" ht="15" customHeight="1" x14ac:dyDescent="0.25">
      <c r="C11" s="73" t="s">
        <v>9</v>
      </c>
      <c r="D11" s="118">
        <v>7.3391268341094866</v>
      </c>
      <c r="E11" s="104" t="s">
        <v>14</v>
      </c>
      <c r="F11" s="118">
        <v>19.098777266312112</v>
      </c>
      <c r="G11" s="104"/>
      <c r="H11" s="118">
        <v>63.859424850086185</v>
      </c>
      <c r="I11" s="104"/>
      <c r="J11" s="118">
        <v>67.02300149567877</v>
      </c>
      <c r="K11" s="104"/>
    </row>
    <row r="12" spans="2:11" ht="15" customHeight="1" x14ac:dyDescent="0.25">
      <c r="C12" s="73" t="s">
        <v>10</v>
      </c>
      <c r="D12" s="118" t="s">
        <v>36</v>
      </c>
      <c r="E12" s="104"/>
      <c r="F12" s="118">
        <v>24.009557408032876</v>
      </c>
      <c r="G12" s="104" t="s">
        <v>14</v>
      </c>
      <c r="H12" s="118">
        <v>58.027442444386772</v>
      </c>
      <c r="I12" s="104"/>
      <c r="J12" s="118">
        <v>65.379863519492375</v>
      </c>
      <c r="K12" s="104"/>
    </row>
    <row r="13" spans="2:11" ht="15.75" customHeight="1" thickBot="1" x14ac:dyDescent="0.3">
      <c r="B13" s="55"/>
      <c r="C13" s="74"/>
      <c r="D13" s="221" t="s">
        <v>62</v>
      </c>
      <c r="E13" s="222"/>
      <c r="F13" s="221" t="s">
        <v>63</v>
      </c>
      <c r="G13" s="226"/>
      <c r="H13" s="221" t="s">
        <v>62</v>
      </c>
      <c r="I13" s="226"/>
      <c r="J13" s="221" t="s">
        <v>62</v>
      </c>
      <c r="K13" s="226"/>
    </row>
    <row r="14" spans="2:11" ht="15" customHeight="1" x14ac:dyDescent="0.25"/>
    <row r="15" spans="2:11" ht="12" customHeight="1" x14ac:dyDescent="0.25">
      <c r="B15" s="11" t="s">
        <v>162</v>
      </c>
      <c r="D15" s="110"/>
      <c r="E15" s="110"/>
      <c r="F15" s="110"/>
      <c r="G15" s="110"/>
      <c r="H15" s="110"/>
      <c r="I15" s="110"/>
      <c r="J15" s="110"/>
      <c r="K15" s="110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206</v>
      </c>
      <c r="E18" s="113"/>
      <c r="G18" s="113"/>
      <c r="I18" s="113"/>
      <c r="K18" s="113"/>
    </row>
    <row r="19" spans="2:11" ht="15" customHeight="1" x14ac:dyDescent="0.25"/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5">
    <mergeCell ref="J3:K3"/>
    <mergeCell ref="J8:K8"/>
    <mergeCell ref="J13:K13"/>
    <mergeCell ref="B16:K16"/>
    <mergeCell ref="B9:B10"/>
    <mergeCell ref="D13:E13"/>
    <mergeCell ref="F13:G13"/>
    <mergeCell ref="H13:I13"/>
    <mergeCell ref="D3:E3"/>
    <mergeCell ref="F3:G3"/>
    <mergeCell ref="H3:I3"/>
    <mergeCell ref="B4:B5"/>
    <mergeCell ref="D8:E8"/>
    <mergeCell ref="F8:G8"/>
    <mergeCell ref="H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3906-8A96-471F-9D1F-921DF881B62D}">
  <dimension ref="B1:I10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22.7109375" customWidth="1"/>
    <col min="3" max="3" width="11.7109375" customWidth="1"/>
    <col min="4" max="4" width="7.28515625" customWidth="1"/>
    <col min="5" max="5" width="5.140625" customWidth="1"/>
    <col min="6" max="7" width="11.7109375" customWidth="1"/>
    <col min="8" max="8" width="7.28515625" customWidth="1"/>
    <col min="9" max="9" width="5.140625" customWidth="1"/>
  </cols>
  <sheetData>
    <row r="1" spans="2:9" ht="15.75" customHeight="1" x14ac:dyDescent="0.25">
      <c r="B1" s="1" t="s">
        <v>223</v>
      </c>
    </row>
    <row r="2" spans="2:9" ht="15.75" customHeight="1" thickBot="1" x14ac:dyDescent="0.3"/>
    <row r="3" spans="2:9" ht="39" thickBot="1" x14ac:dyDescent="0.3">
      <c r="B3" s="6"/>
      <c r="C3" s="36" t="s">
        <v>1</v>
      </c>
      <c r="D3" s="207" t="s">
        <v>2</v>
      </c>
      <c r="E3" s="208"/>
      <c r="F3" s="36" t="s">
        <v>3</v>
      </c>
      <c r="G3" s="36" t="s">
        <v>4</v>
      </c>
      <c r="H3" s="207" t="s">
        <v>26</v>
      </c>
      <c r="I3" s="209"/>
    </row>
    <row r="4" spans="2:9" x14ac:dyDescent="0.25">
      <c r="B4" s="26" t="s">
        <v>7</v>
      </c>
      <c r="C4" s="47">
        <v>97.760950588152795</v>
      </c>
      <c r="D4" s="42">
        <v>0.3788061463239531</v>
      </c>
      <c r="E4" s="43"/>
      <c r="F4" s="47">
        <v>1.1266009825981711</v>
      </c>
      <c r="G4" s="47">
        <v>0.45385494629341833</v>
      </c>
      <c r="H4" s="42">
        <v>0.27978733663151634</v>
      </c>
      <c r="I4" s="43"/>
    </row>
    <row r="5" spans="2:9" x14ac:dyDescent="0.25">
      <c r="B5" s="30" t="s">
        <v>8</v>
      </c>
      <c r="C5" s="47">
        <v>85.238145481126992</v>
      </c>
      <c r="D5" s="42">
        <v>1.9589646861159762</v>
      </c>
      <c r="E5" s="44"/>
      <c r="F5" s="47">
        <v>9.0685955282207189</v>
      </c>
      <c r="G5" s="47">
        <v>2.9609841009559354</v>
      </c>
      <c r="H5" s="42">
        <v>0.77331020358044567</v>
      </c>
      <c r="I5" s="53" t="s">
        <v>14</v>
      </c>
    </row>
    <row r="6" spans="2:9" x14ac:dyDescent="0.25">
      <c r="B6" s="30" t="s">
        <v>9</v>
      </c>
      <c r="C6" s="47">
        <v>70.349134906687325</v>
      </c>
      <c r="D6" s="42">
        <v>3.2273042523027664</v>
      </c>
      <c r="E6" s="44"/>
      <c r="F6" s="47">
        <v>18.752842485760148</v>
      </c>
      <c r="G6" s="47">
        <v>6.8831584405167741</v>
      </c>
      <c r="H6" s="42">
        <v>0.78755991473304598</v>
      </c>
      <c r="I6" s="53" t="s">
        <v>14</v>
      </c>
    </row>
    <row r="7" spans="2:9" ht="15.75" thickBot="1" x14ac:dyDescent="0.3">
      <c r="B7" s="45" t="s">
        <v>10</v>
      </c>
      <c r="C7" s="48">
        <v>51.985691219350208</v>
      </c>
      <c r="D7" s="46">
        <v>3.4756395028077933</v>
      </c>
      <c r="E7" s="78" t="s">
        <v>14</v>
      </c>
      <c r="F7" s="48">
        <v>22.380528864021453</v>
      </c>
      <c r="G7" s="48">
        <v>17.53647389013306</v>
      </c>
      <c r="H7" s="46">
        <v>4.6216665236875087</v>
      </c>
      <c r="I7" s="79" t="s">
        <v>14</v>
      </c>
    </row>
    <row r="9" spans="2:9" s="4" customFormat="1" ht="24" customHeight="1" x14ac:dyDescent="0.25">
      <c r="B9" s="206" t="s">
        <v>65</v>
      </c>
      <c r="C9" s="206"/>
      <c r="D9" s="206"/>
      <c r="E9" s="206"/>
      <c r="F9" s="206"/>
      <c r="G9" s="206"/>
      <c r="H9" s="206"/>
      <c r="I9" s="206"/>
    </row>
    <row r="10" spans="2:9" ht="17.25" x14ac:dyDescent="0.25">
      <c r="E10" s="14"/>
    </row>
  </sheetData>
  <mergeCells count="3">
    <mergeCell ref="D3:E3"/>
    <mergeCell ref="H3:I3"/>
    <mergeCell ref="B9:I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E600-1110-47F5-B7F8-CD882163A4E7}">
  <dimension ref="B1:K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140625" style="51" customWidth="1"/>
    <col min="11" max="11" width="4.5703125" style="51" customWidth="1"/>
    <col min="12" max="16384" width="11.42578125" style="51"/>
  </cols>
  <sheetData>
    <row r="1" spans="2:11" ht="15.75" customHeight="1" x14ac:dyDescent="0.25">
      <c r="B1" s="1" t="s">
        <v>167</v>
      </c>
      <c r="C1" s="114"/>
    </row>
    <row r="2" spans="2:11" ht="15.75" customHeight="1" thickBot="1" x14ac:dyDescent="0.3"/>
    <row r="3" spans="2:11" ht="39" customHeight="1" thickBot="1" x14ac:dyDescent="0.3">
      <c r="B3" s="50"/>
      <c r="C3" s="50"/>
      <c r="D3" s="215" t="s">
        <v>164</v>
      </c>
      <c r="E3" s="209"/>
      <c r="F3" s="215" t="s">
        <v>165</v>
      </c>
      <c r="G3" s="209"/>
      <c r="H3" s="215" t="s">
        <v>166</v>
      </c>
      <c r="I3" s="209"/>
      <c r="J3" s="215" t="s">
        <v>263</v>
      </c>
      <c r="K3" s="209"/>
    </row>
    <row r="4" spans="2:11" ht="15" customHeight="1" x14ac:dyDescent="0.25">
      <c r="B4" s="211" t="s">
        <v>0</v>
      </c>
      <c r="C4" s="71" t="s">
        <v>56</v>
      </c>
      <c r="D4" s="118">
        <v>11.207998714267424</v>
      </c>
      <c r="E4" s="104"/>
      <c r="F4" s="118">
        <v>33.218492901592107</v>
      </c>
      <c r="G4" s="104"/>
      <c r="H4" s="118">
        <v>19.392848974624737</v>
      </c>
      <c r="I4" s="104"/>
      <c r="J4" s="118">
        <v>6.0603583126915455</v>
      </c>
      <c r="K4" s="104"/>
    </row>
    <row r="5" spans="2:11" ht="15" customHeight="1" x14ac:dyDescent="0.25">
      <c r="B5" s="211"/>
      <c r="C5" s="71" t="s">
        <v>57</v>
      </c>
      <c r="D5" s="118">
        <v>15.452225134073259</v>
      </c>
      <c r="E5" s="104" t="s">
        <v>14</v>
      </c>
      <c r="F5" s="118">
        <v>41.040868719608277</v>
      </c>
      <c r="G5" s="104" t="s">
        <v>14</v>
      </c>
      <c r="H5" s="118">
        <v>26.006152143141321</v>
      </c>
      <c r="I5" s="104" t="s">
        <v>14</v>
      </c>
      <c r="J5" s="118">
        <v>7.5566579596429309</v>
      </c>
      <c r="K5" s="104" t="s">
        <v>14</v>
      </c>
    </row>
    <row r="6" spans="2:11" ht="15" customHeight="1" x14ac:dyDescent="0.25">
      <c r="B6" s="13"/>
      <c r="C6" s="51" t="s">
        <v>264</v>
      </c>
      <c r="D6" s="118">
        <v>14.541040589771217</v>
      </c>
      <c r="E6" s="104" t="s">
        <v>14</v>
      </c>
      <c r="F6" s="118">
        <v>39.655979994076795</v>
      </c>
      <c r="G6" s="104" t="s">
        <v>14</v>
      </c>
      <c r="H6" s="118">
        <v>28.215297003375102</v>
      </c>
      <c r="I6" s="104" t="s">
        <v>14</v>
      </c>
      <c r="J6" s="118" t="s">
        <v>36</v>
      </c>
      <c r="K6" s="104"/>
    </row>
    <row r="7" spans="2:11" ht="15" customHeight="1" x14ac:dyDescent="0.25">
      <c r="B7" s="13"/>
      <c r="C7" s="51" t="s">
        <v>265</v>
      </c>
      <c r="D7" s="118">
        <v>18.103040981145202</v>
      </c>
      <c r="E7" s="104" t="s">
        <v>14</v>
      </c>
      <c r="F7" s="118" t="s">
        <v>36</v>
      </c>
      <c r="G7" s="104"/>
      <c r="H7" s="118" t="s">
        <v>36</v>
      </c>
      <c r="I7" s="104"/>
      <c r="J7" s="118" t="s">
        <v>36</v>
      </c>
      <c r="K7" s="104"/>
    </row>
    <row r="8" spans="2:11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7</v>
      </c>
      <c r="D9" s="118">
        <v>10.841383577941778</v>
      </c>
      <c r="E9" s="104"/>
      <c r="F9" s="118">
        <v>32.970957193495323</v>
      </c>
      <c r="G9" s="104"/>
      <c r="H9" s="118">
        <v>20.112275236932657</v>
      </c>
      <c r="I9" s="104"/>
      <c r="J9" s="118">
        <v>5.8372673979627701</v>
      </c>
      <c r="K9" s="104"/>
    </row>
    <row r="10" spans="2:11" ht="15" customHeight="1" x14ac:dyDescent="0.25">
      <c r="B10" s="210"/>
      <c r="C10" s="73" t="s">
        <v>8</v>
      </c>
      <c r="D10" s="118">
        <v>13.192834745058985</v>
      </c>
      <c r="E10" s="104"/>
      <c r="F10" s="118">
        <v>33.049886586180207</v>
      </c>
      <c r="G10" s="104" t="s">
        <v>14</v>
      </c>
      <c r="H10" s="118">
        <v>17.353002451747138</v>
      </c>
      <c r="I10" s="104" t="s">
        <v>14</v>
      </c>
      <c r="J10" s="118">
        <v>4.2817383845252461</v>
      </c>
      <c r="K10" s="104" t="s">
        <v>14</v>
      </c>
    </row>
    <row r="11" spans="2:11" ht="15" customHeight="1" x14ac:dyDescent="0.25">
      <c r="C11" s="73" t="s">
        <v>9</v>
      </c>
      <c r="D11" s="118">
        <v>11.788773393787055</v>
      </c>
      <c r="E11" s="104"/>
      <c r="F11" s="118">
        <v>35.912589996823243</v>
      </c>
      <c r="G11" s="104" t="s">
        <v>14</v>
      </c>
      <c r="H11" s="118">
        <v>16.515855422176376</v>
      </c>
      <c r="I11" s="104" t="s">
        <v>14</v>
      </c>
      <c r="J11" s="118">
        <v>7.354977825895471</v>
      </c>
      <c r="K11" s="104" t="s">
        <v>14</v>
      </c>
    </row>
    <row r="12" spans="2:11" ht="15" customHeight="1" x14ac:dyDescent="0.25">
      <c r="C12" s="73" t="s">
        <v>10</v>
      </c>
      <c r="D12" s="118">
        <v>20.358993134721739</v>
      </c>
      <c r="E12" s="104" t="s">
        <v>14</v>
      </c>
      <c r="F12" s="118">
        <v>33.281244782031145</v>
      </c>
      <c r="G12" s="104" t="s">
        <v>14</v>
      </c>
      <c r="H12" s="118" t="s">
        <v>36</v>
      </c>
      <c r="I12" s="104"/>
      <c r="J12" s="118">
        <v>21.219490337659959</v>
      </c>
      <c r="K12" s="104" t="s">
        <v>14</v>
      </c>
    </row>
    <row r="13" spans="2:11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  <c r="H13" s="221" t="s">
        <v>62</v>
      </c>
      <c r="I13" s="226"/>
      <c r="J13" s="221" t="s">
        <v>37</v>
      </c>
      <c r="K13" s="226"/>
    </row>
    <row r="14" spans="2:11" ht="15" customHeight="1" x14ac:dyDescent="0.25"/>
    <row r="15" spans="2:11" s="112" customFormat="1" ht="48" customHeight="1" x14ac:dyDescent="0.25">
      <c r="B15" s="206" t="s">
        <v>168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209</v>
      </c>
      <c r="E18" s="113"/>
      <c r="G18" s="113"/>
      <c r="I18" s="113"/>
      <c r="K18" s="113"/>
    </row>
    <row r="19" spans="2:11" ht="15" customHeight="1" x14ac:dyDescent="0.25"/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6">
    <mergeCell ref="B16:K16"/>
    <mergeCell ref="B15:K15"/>
    <mergeCell ref="D3:E3"/>
    <mergeCell ref="F3:G3"/>
    <mergeCell ref="H3:I3"/>
    <mergeCell ref="J3:K3"/>
    <mergeCell ref="B4:B5"/>
    <mergeCell ref="D8:E8"/>
    <mergeCell ref="F8:G8"/>
    <mergeCell ref="H8:I8"/>
    <mergeCell ref="J8:K8"/>
    <mergeCell ref="B9:B10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8AEC-6629-439D-BD0E-26272BF0F891}">
  <dimension ref="B1:K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140625" style="51" customWidth="1"/>
    <col min="11" max="11" width="4.5703125" style="51" customWidth="1"/>
    <col min="12" max="16384" width="11.42578125" style="51"/>
  </cols>
  <sheetData>
    <row r="1" spans="2:11" ht="15.75" customHeight="1" x14ac:dyDescent="0.25">
      <c r="B1" s="1" t="s">
        <v>169</v>
      </c>
      <c r="C1" s="114"/>
    </row>
    <row r="2" spans="2:11" ht="15.75" customHeight="1" thickBot="1" x14ac:dyDescent="0.3"/>
    <row r="3" spans="2:11" ht="39" customHeight="1" thickBot="1" x14ac:dyDescent="0.3">
      <c r="B3" s="50"/>
      <c r="C3" s="50"/>
      <c r="D3" s="215" t="s">
        <v>164</v>
      </c>
      <c r="E3" s="209"/>
      <c r="F3" s="215" t="s">
        <v>165</v>
      </c>
      <c r="G3" s="209"/>
      <c r="H3" s="215" t="s">
        <v>166</v>
      </c>
      <c r="I3" s="209"/>
      <c r="J3" s="215" t="s">
        <v>263</v>
      </c>
      <c r="K3" s="209"/>
    </row>
    <row r="4" spans="2:11" ht="15" customHeight="1" x14ac:dyDescent="0.25">
      <c r="B4" s="211" t="s">
        <v>0</v>
      </c>
      <c r="C4" s="71" t="s">
        <v>56</v>
      </c>
      <c r="D4" s="118">
        <v>53.269542591123042</v>
      </c>
      <c r="E4" s="104"/>
      <c r="F4" s="118">
        <v>76.107151508881884</v>
      </c>
      <c r="G4" s="104"/>
      <c r="H4" s="118">
        <v>68.740943720965859</v>
      </c>
      <c r="I4" s="104"/>
      <c r="J4" s="118">
        <v>49.980311030392429</v>
      </c>
      <c r="K4" s="104"/>
    </row>
    <row r="5" spans="2:11" ht="15" customHeight="1" x14ac:dyDescent="0.25">
      <c r="B5" s="211"/>
      <c r="C5" s="71" t="s">
        <v>57</v>
      </c>
      <c r="D5" s="118">
        <v>60.988805672563252</v>
      </c>
      <c r="E5" s="104"/>
      <c r="F5" s="118">
        <v>86.787206101995778</v>
      </c>
      <c r="G5" s="104"/>
      <c r="H5" s="118">
        <v>73.73813160596508</v>
      </c>
      <c r="I5" s="104"/>
      <c r="J5" s="118">
        <v>52.887394563086723</v>
      </c>
      <c r="K5" s="104"/>
    </row>
    <row r="6" spans="2:11" ht="15" customHeight="1" x14ac:dyDescent="0.25">
      <c r="B6" s="13"/>
      <c r="C6" s="51" t="s">
        <v>264</v>
      </c>
      <c r="D6" s="118">
        <v>61.811919823321915</v>
      </c>
      <c r="E6" s="104"/>
      <c r="F6" s="118">
        <v>84.905759357374208</v>
      </c>
      <c r="G6" s="104"/>
      <c r="H6" s="118">
        <v>78.727312583684949</v>
      </c>
      <c r="I6" s="104" t="s">
        <v>14</v>
      </c>
      <c r="J6" s="118">
        <v>51.923160989028489</v>
      </c>
      <c r="K6" s="104"/>
    </row>
    <row r="7" spans="2:11" ht="15" customHeight="1" x14ac:dyDescent="0.25">
      <c r="B7" s="13"/>
      <c r="C7" s="51" t="s">
        <v>265</v>
      </c>
      <c r="D7" s="118">
        <v>58.594203998923717</v>
      </c>
      <c r="E7" s="104" t="s">
        <v>14</v>
      </c>
      <c r="F7" s="118">
        <v>92.726977080825492</v>
      </c>
      <c r="G7" s="104" t="s">
        <v>14</v>
      </c>
      <c r="H7" s="118" t="s">
        <v>36</v>
      </c>
      <c r="I7" s="104"/>
      <c r="J7" s="118">
        <v>55.781441651335854</v>
      </c>
      <c r="K7" s="104" t="s">
        <v>14</v>
      </c>
    </row>
    <row r="8" spans="2:11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7</v>
      </c>
      <c r="D9" s="118">
        <v>51.077651465047175</v>
      </c>
      <c r="E9" s="104"/>
      <c r="F9" s="118">
        <v>74.972077370656919</v>
      </c>
      <c r="G9" s="104"/>
      <c r="H9" s="118">
        <v>66.342304540355713</v>
      </c>
      <c r="I9" s="104"/>
      <c r="J9" s="118">
        <v>47.546251951173431</v>
      </c>
      <c r="K9" s="104"/>
    </row>
    <row r="10" spans="2:11" ht="15" customHeight="1" x14ac:dyDescent="0.25">
      <c r="B10" s="210"/>
      <c r="C10" s="73" t="s">
        <v>8</v>
      </c>
      <c r="D10" s="118">
        <v>58.678891395655043</v>
      </c>
      <c r="E10" s="104"/>
      <c r="F10" s="118">
        <v>79.887801154070246</v>
      </c>
      <c r="G10" s="104"/>
      <c r="H10" s="118">
        <v>74.341546680173252</v>
      </c>
      <c r="I10" s="104"/>
      <c r="J10" s="118">
        <v>55.335625765744481</v>
      </c>
      <c r="K10" s="104"/>
    </row>
    <row r="11" spans="2:11" ht="15" customHeight="1" x14ac:dyDescent="0.25">
      <c r="C11" s="73" t="s">
        <v>9</v>
      </c>
      <c r="D11" s="118">
        <v>66.668268537183309</v>
      </c>
      <c r="E11" s="104"/>
      <c r="F11" s="118">
        <v>88.033241247954635</v>
      </c>
      <c r="G11" s="104"/>
      <c r="H11" s="118">
        <v>73.676265377071431</v>
      </c>
      <c r="I11" s="104"/>
      <c r="J11" s="118">
        <v>63.798022224774471</v>
      </c>
      <c r="K11" s="104"/>
    </row>
    <row r="12" spans="2:11" ht="15" customHeight="1" x14ac:dyDescent="0.25">
      <c r="C12" s="73" t="s">
        <v>10</v>
      </c>
      <c r="D12" s="118">
        <v>66.591195148237105</v>
      </c>
      <c r="E12" s="104"/>
      <c r="F12" s="118">
        <v>71.945897761588498</v>
      </c>
      <c r="G12" s="104" t="s">
        <v>14</v>
      </c>
      <c r="H12" s="118">
        <v>78.199368058931768</v>
      </c>
      <c r="I12" s="104" t="s">
        <v>14</v>
      </c>
      <c r="J12" s="118">
        <v>63.740406000040181</v>
      </c>
      <c r="K12" s="104"/>
    </row>
    <row r="13" spans="2:11" ht="15.75" customHeight="1" thickBot="1" x14ac:dyDescent="0.3">
      <c r="B13" s="55"/>
      <c r="C13" s="74"/>
      <c r="D13" s="221" t="s">
        <v>124</v>
      </c>
      <c r="E13" s="222"/>
      <c r="F13" s="221" t="s">
        <v>62</v>
      </c>
      <c r="G13" s="226"/>
      <c r="H13" s="221" t="s">
        <v>62</v>
      </c>
      <c r="I13" s="226"/>
      <c r="J13" s="221" t="s">
        <v>63</v>
      </c>
      <c r="K13" s="226"/>
    </row>
    <row r="14" spans="2:11" ht="15" customHeight="1" x14ac:dyDescent="0.25"/>
    <row r="15" spans="2:11" s="112" customFormat="1" ht="48.75" customHeight="1" x14ac:dyDescent="0.25">
      <c r="B15" s="206" t="s">
        <v>168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209</v>
      </c>
      <c r="E18" s="113"/>
      <c r="G18" s="113"/>
      <c r="I18" s="113"/>
      <c r="K18" s="113"/>
    </row>
    <row r="19" spans="2:11" ht="15" customHeight="1" x14ac:dyDescent="0.25">
      <c r="B19" s="51" t="s">
        <v>125</v>
      </c>
      <c r="K19" s="112"/>
    </row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6">
    <mergeCell ref="D3:E3"/>
    <mergeCell ref="F3:G3"/>
    <mergeCell ref="H3:I3"/>
    <mergeCell ref="J3:K3"/>
    <mergeCell ref="B4:B5"/>
    <mergeCell ref="D8:E8"/>
    <mergeCell ref="F8:G8"/>
    <mergeCell ref="H8:I8"/>
    <mergeCell ref="J8:K8"/>
    <mergeCell ref="B16:K16"/>
    <mergeCell ref="B9:B10"/>
    <mergeCell ref="D13:E13"/>
    <mergeCell ref="F13:G13"/>
    <mergeCell ref="H13:I13"/>
    <mergeCell ref="J13:K13"/>
    <mergeCell ref="B15:K1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525E-2734-4439-A815-8EF16CB8BB69}">
  <dimension ref="B1:K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7.85546875" style="51" customWidth="1"/>
    <col min="5" max="5" width="4.85546875" style="51" customWidth="1"/>
    <col min="6" max="6" width="7.85546875" style="51" customWidth="1"/>
    <col min="7" max="7" width="4.85546875" style="51" customWidth="1"/>
    <col min="8" max="16384" width="11.42578125" style="51"/>
  </cols>
  <sheetData>
    <row r="1" spans="2:7" ht="15.75" customHeight="1" x14ac:dyDescent="0.25">
      <c r="B1" s="1" t="s">
        <v>172</v>
      </c>
      <c r="C1" s="114"/>
    </row>
    <row r="2" spans="2:7" ht="15.75" customHeight="1" thickBot="1" x14ac:dyDescent="0.3"/>
    <row r="3" spans="2:7" ht="64.5" customHeight="1" thickBot="1" x14ac:dyDescent="0.3">
      <c r="B3" s="50"/>
      <c r="C3" s="50"/>
      <c r="D3" s="215" t="s">
        <v>273</v>
      </c>
      <c r="E3" s="209"/>
      <c r="F3" s="215" t="s">
        <v>274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36.067660830422533</v>
      </c>
      <c r="E4" s="104"/>
      <c r="F4" s="118">
        <v>19.631628381006934</v>
      </c>
      <c r="G4" s="104"/>
    </row>
    <row r="5" spans="2:7" ht="15" customHeight="1" x14ac:dyDescent="0.25">
      <c r="B5" s="211"/>
      <c r="C5" s="71" t="s">
        <v>57</v>
      </c>
      <c r="D5" s="118">
        <v>34.350751558506971</v>
      </c>
      <c r="E5" s="104"/>
      <c r="F5" s="118">
        <v>21.376557992054082</v>
      </c>
      <c r="G5" s="104"/>
    </row>
    <row r="6" spans="2:7" ht="15" customHeight="1" x14ac:dyDescent="0.25">
      <c r="B6" s="13"/>
      <c r="C6" s="51" t="s">
        <v>264</v>
      </c>
      <c r="D6" s="118">
        <v>34.92144440454684</v>
      </c>
      <c r="E6" s="104" t="s">
        <v>14</v>
      </c>
      <c r="F6" s="118">
        <v>21.898933920138969</v>
      </c>
      <c r="G6" s="104" t="s">
        <v>14</v>
      </c>
    </row>
    <row r="7" spans="2:7" ht="15" customHeight="1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</row>
    <row r="8" spans="2:7" ht="15" customHeight="1" x14ac:dyDescent="0.25">
      <c r="B8" s="49"/>
      <c r="C8" s="72"/>
      <c r="D8" s="217" t="s">
        <v>62</v>
      </c>
      <c r="E8" s="223"/>
      <c r="F8" s="217" t="s">
        <v>62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35.474976087584551</v>
      </c>
      <c r="E9" s="104"/>
      <c r="F9" s="118">
        <v>18.511261710624066</v>
      </c>
      <c r="G9" s="104"/>
    </row>
    <row r="10" spans="2:7" ht="15" customHeight="1" x14ac:dyDescent="0.25">
      <c r="B10" s="210"/>
      <c r="C10" s="73" t="s">
        <v>8</v>
      </c>
      <c r="D10" s="118">
        <v>34.320346466996192</v>
      </c>
      <c r="E10" s="104"/>
      <c r="F10" s="118">
        <v>20.620514080213216</v>
      </c>
      <c r="G10" s="104"/>
    </row>
    <row r="11" spans="2:7" ht="15" customHeight="1" x14ac:dyDescent="0.25">
      <c r="C11" s="73" t="s">
        <v>9</v>
      </c>
      <c r="D11" s="118">
        <v>44.423605247820269</v>
      </c>
      <c r="E11" s="104"/>
      <c r="F11" s="118">
        <v>30.405979800936102</v>
      </c>
      <c r="G11" s="104"/>
    </row>
    <row r="12" spans="2:7" ht="15" customHeight="1" x14ac:dyDescent="0.25">
      <c r="C12" s="73" t="s">
        <v>10</v>
      </c>
      <c r="D12" s="118">
        <v>35.373677439655864</v>
      </c>
      <c r="E12" s="104" t="s">
        <v>14</v>
      </c>
      <c r="F12" s="118">
        <v>23.905921202527637</v>
      </c>
      <c r="G12" s="104" t="s">
        <v>14</v>
      </c>
    </row>
    <row r="13" spans="2:7" ht="15.75" customHeight="1" thickBot="1" x14ac:dyDescent="0.3">
      <c r="B13" s="55"/>
      <c r="C13" s="74"/>
      <c r="D13" s="221" t="s">
        <v>62</v>
      </c>
      <c r="E13" s="222"/>
      <c r="F13" s="221" t="s">
        <v>55</v>
      </c>
      <c r="G13" s="226"/>
    </row>
    <row r="14" spans="2:7" ht="15" customHeight="1" x14ac:dyDescent="0.25"/>
    <row r="15" spans="2:7" s="112" customFormat="1" ht="48" customHeight="1" x14ac:dyDescent="0.25">
      <c r="B15" s="206" t="s">
        <v>252</v>
      </c>
      <c r="C15" s="206"/>
      <c r="D15" s="206"/>
      <c r="E15" s="206"/>
      <c r="F15" s="206"/>
      <c r="G15" s="206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206</v>
      </c>
      <c r="E18" s="113"/>
      <c r="G18" s="113"/>
    </row>
    <row r="19" spans="2:11" s="112" customFormat="1" ht="12" customHeight="1" x14ac:dyDescent="0.25">
      <c r="B19" s="11" t="s">
        <v>171</v>
      </c>
      <c r="E19" s="113"/>
      <c r="G19" s="113"/>
    </row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0">
    <mergeCell ref="D3:E3"/>
    <mergeCell ref="F3:G3"/>
    <mergeCell ref="B4:B5"/>
    <mergeCell ref="D8:E8"/>
    <mergeCell ref="F8:G8"/>
    <mergeCell ref="B16:G16"/>
    <mergeCell ref="B9:B10"/>
    <mergeCell ref="D13:E13"/>
    <mergeCell ref="F13:G13"/>
    <mergeCell ref="B15:G1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0730-BE75-4F4F-B26E-EAC4C54F43E2}">
  <dimension ref="B1:K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140625" style="51" customWidth="1"/>
    <col min="11" max="11" width="4.5703125" style="51" customWidth="1"/>
    <col min="12" max="16384" width="11.42578125" style="51"/>
  </cols>
  <sheetData>
    <row r="1" spans="2:11" ht="15.75" customHeight="1" x14ac:dyDescent="0.25">
      <c r="B1" s="1" t="s">
        <v>173</v>
      </c>
      <c r="C1" s="114"/>
    </row>
    <row r="2" spans="2:11" ht="15.75" customHeight="1" thickBot="1" x14ac:dyDescent="0.3"/>
    <row r="3" spans="2:11" ht="39" customHeight="1" thickBot="1" x14ac:dyDescent="0.3">
      <c r="B3" s="50"/>
      <c r="C3" s="50"/>
      <c r="D3" s="215" t="s">
        <v>164</v>
      </c>
      <c r="E3" s="209"/>
      <c r="F3" s="215" t="s">
        <v>165</v>
      </c>
      <c r="G3" s="209"/>
      <c r="H3" s="215" t="s">
        <v>166</v>
      </c>
      <c r="I3" s="209"/>
      <c r="J3" s="215" t="s">
        <v>263</v>
      </c>
      <c r="K3" s="209"/>
    </row>
    <row r="4" spans="2:11" ht="15" customHeight="1" x14ac:dyDescent="0.25">
      <c r="B4" s="211" t="s">
        <v>0</v>
      </c>
      <c r="C4" s="71" t="s">
        <v>56</v>
      </c>
      <c r="D4" s="118">
        <v>8.316505075708001</v>
      </c>
      <c r="E4" s="104"/>
      <c r="F4" s="118">
        <v>20.554705871746695</v>
      </c>
      <c r="G4" s="104"/>
      <c r="H4" s="118">
        <v>18.635293258491448</v>
      </c>
      <c r="I4" s="104"/>
      <c r="J4" s="118">
        <v>6.3780852186166523</v>
      </c>
      <c r="K4" s="104"/>
    </row>
    <row r="5" spans="2:11" ht="15" customHeight="1" x14ac:dyDescent="0.25">
      <c r="B5" s="211"/>
      <c r="C5" s="71" t="s">
        <v>57</v>
      </c>
      <c r="D5" s="118">
        <v>15.042381190380119</v>
      </c>
      <c r="E5" s="104" t="s">
        <v>14</v>
      </c>
      <c r="F5" s="118">
        <v>30.293602470787985</v>
      </c>
      <c r="G5" s="104" t="s">
        <v>14</v>
      </c>
      <c r="H5" s="118">
        <v>19.01020921490656</v>
      </c>
      <c r="I5" s="104" t="s">
        <v>14</v>
      </c>
      <c r="J5" s="118">
        <v>11.085458082319327</v>
      </c>
      <c r="K5" s="104" t="s">
        <v>14</v>
      </c>
    </row>
    <row r="6" spans="2:11" ht="15" customHeight="1" x14ac:dyDescent="0.25">
      <c r="B6" s="13"/>
      <c r="C6" s="51" t="s">
        <v>264</v>
      </c>
      <c r="D6" s="118">
        <v>10.306095418193294</v>
      </c>
      <c r="E6" s="104" t="s">
        <v>14</v>
      </c>
      <c r="F6" s="118">
        <v>24.87733835837042</v>
      </c>
      <c r="G6" s="104" t="s">
        <v>14</v>
      </c>
      <c r="H6" s="118" t="s">
        <v>36</v>
      </c>
      <c r="I6" s="104"/>
      <c r="J6" s="118">
        <v>7.6548909918907233</v>
      </c>
      <c r="K6" s="104" t="s">
        <v>14</v>
      </c>
    </row>
    <row r="7" spans="2:11" ht="15" customHeight="1" x14ac:dyDescent="0.25">
      <c r="B7" s="13"/>
      <c r="C7" s="51" t="s">
        <v>265</v>
      </c>
      <c r="D7" s="118">
        <v>28.821172171510305</v>
      </c>
      <c r="E7" s="104" t="s">
        <v>14</v>
      </c>
      <c r="F7" s="118" t="s">
        <v>36</v>
      </c>
      <c r="G7" s="104"/>
      <c r="H7" s="118" t="s">
        <v>36</v>
      </c>
      <c r="I7" s="104"/>
      <c r="J7" s="118" t="s">
        <v>36</v>
      </c>
      <c r="K7" s="104"/>
    </row>
    <row r="8" spans="2:11" ht="15" customHeight="1" x14ac:dyDescent="0.25">
      <c r="B8" s="49"/>
      <c r="C8" s="72"/>
      <c r="D8" s="217" t="s">
        <v>55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7</v>
      </c>
      <c r="D9" s="118">
        <v>6.6476268086703314</v>
      </c>
      <c r="E9" s="104"/>
      <c r="F9" s="118">
        <v>16.67110002253019</v>
      </c>
      <c r="G9" s="104"/>
      <c r="H9" s="118">
        <v>16.557907055540085</v>
      </c>
      <c r="I9" s="104"/>
      <c r="J9" s="118">
        <v>5.080406765412568</v>
      </c>
      <c r="K9" s="104"/>
    </row>
    <row r="10" spans="2:11" ht="15" customHeight="1" x14ac:dyDescent="0.25">
      <c r="B10" s="210"/>
      <c r="C10" s="73" t="s">
        <v>8</v>
      </c>
      <c r="D10" s="118">
        <v>12.517928726078258</v>
      </c>
      <c r="E10" s="104"/>
      <c r="F10" s="118">
        <v>29.372820511494776</v>
      </c>
      <c r="G10" s="104" t="s">
        <v>14</v>
      </c>
      <c r="H10" s="118">
        <v>18.0923193565439</v>
      </c>
      <c r="I10" s="104" t="s">
        <v>14</v>
      </c>
      <c r="J10" s="118">
        <v>10.105181967211347</v>
      </c>
      <c r="K10" s="104" t="s">
        <v>14</v>
      </c>
    </row>
    <row r="11" spans="2:11" ht="15" customHeight="1" x14ac:dyDescent="0.25">
      <c r="C11" s="73" t="s">
        <v>9</v>
      </c>
      <c r="D11" s="118">
        <v>20.728974306691654</v>
      </c>
      <c r="E11" s="104"/>
      <c r="F11" s="118">
        <v>35.06985783698736</v>
      </c>
      <c r="G11" s="104" t="s">
        <v>14</v>
      </c>
      <c r="H11" s="118">
        <v>27.370630839945559</v>
      </c>
      <c r="I11" s="104" t="s">
        <v>14</v>
      </c>
      <c r="J11" s="118">
        <v>17.55692313823144</v>
      </c>
      <c r="K11" s="104"/>
    </row>
    <row r="12" spans="2:11" ht="15" customHeight="1" x14ac:dyDescent="0.25">
      <c r="C12" s="73" t="s">
        <v>10</v>
      </c>
      <c r="D12" s="118">
        <v>14.609257367830413</v>
      </c>
      <c r="E12" s="104" t="s">
        <v>14</v>
      </c>
      <c r="F12" s="118">
        <v>28.459058028806162</v>
      </c>
      <c r="G12" s="104" t="s">
        <v>14</v>
      </c>
      <c r="H12" s="118" t="s">
        <v>36</v>
      </c>
      <c r="I12" s="104"/>
      <c r="J12" s="118" t="s">
        <v>36</v>
      </c>
      <c r="K12" s="104"/>
    </row>
    <row r="13" spans="2:11" ht="15.75" customHeight="1" thickBot="1" x14ac:dyDescent="0.3">
      <c r="B13" s="55"/>
      <c r="C13" s="74"/>
      <c r="D13" s="221" t="s">
        <v>37</v>
      </c>
      <c r="E13" s="222"/>
      <c r="F13" s="221" t="s">
        <v>55</v>
      </c>
      <c r="G13" s="226"/>
      <c r="H13" s="221" t="s">
        <v>62</v>
      </c>
      <c r="I13" s="226"/>
      <c r="J13" s="221" t="s">
        <v>37</v>
      </c>
      <c r="K13" s="226"/>
    </row>
    <row r="14" spans="2:11" ht="15" customHeight="1" x14ac:dyDescent="0.25"/>
    <row r="15" spans="2:11" s="112" customFormat="1" ht="48" customHeight="1" x14ac:dyDescent="0.25">
      <c r="B15" s="206" t="s">
        <v>168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206</v>
      </c>
      <c r="E18" s="113"/>
      <c r="G18" s="113"/>
      <c r="I18" s="113"/>
      <c r="K18" s="113"/>
    </row>
    <row r="19" spans="2:11" ht="15" customHeight="1" x14ac:dyDescent="0.25"/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6">
    <mergeCell ref="J3:K3"/>
    <mergeCell ref="J8:K8"/>
    <mergeCell ref="J13:K13"/>
    <mergeCell ref="B15:K15"/>
    <mergeCell ref="B16:K16"/>
    <mergeCell ref="B9:B10"/>
    <mergeCell ref="D13:E13"/>
    <mergeCell ref="F13:G13"/>
    <mergeCell ref="H13:I13"/>
    <mergeCell ref="D3:E3"/>
    <mergeCell ref="F3:G3"/>
    <mergeCell ref="H3:I3"/>
    <mergeCell ref="B4:B5"/>
    <mergeCell ref="D8:E8"/>
    <mergeCell ref="F8:G8"/>
    <mergeCell ref="H8:I8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FFD1-76EA-4646-A4A4-7D7310E78A4A}">
  <dimension ref="B1:K35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140625" style="51" customWidth="1"/>
    <col min="11" max="11" width="4.5703125" style="51" customWidth="1"/>
    <col min="12" max="16384" width="11.42578125" style="51"/>
  </cols>
  <sheetData>
    <row r="1" spans="2:11" ht="15.75" customHeight="1" x14ac:dyDescent="0.25">
      <c r="B1" s="1" t="s">
        <v>175</v>
      </c>
      <c r="C1" s="114"/>
    </row>
    <row r="2" spans="2:11" ht="15.75" customHeight="1" thickBot="1" x14ac:dyDescent="0.3"/>
    <row r="3" spans="2:11" ht="39" customHeight="1" thickBot="1" x14ac:dyDescent="0.3">
      <c r="B3" s="50"/>
      <c r="C3" s="50"/>
      <c r="D3" s="215" t="s">
        <v>164</v>
      </c>
      <c r="E3" s="209"/>
      <c r="F3" s="215" t="s">
        <v>165</v>
      </c>
      <c r="G3" s="209"/>
      <c r="H3" s="215" t="s">
        <v>166</v>
      </c>
      <c r="I3" s="209"/>
      <c r="J3" s="215" t="s">
        <v>263</v>
      </c>
      <c r="K3" s="209"/>
    </row>
    <row r="4" spans="2:11" ht="15" customHeight="1" x14ac:dyDescent="0.25">
      <c r="B4" s="211" t="s">
        <v>0</v>
      </c>
      <c r="C4" s="71" t="s">
        <v>154</v>
      </c>
      <c r="D4" s="118" t="s">
        <v>36</v>
      </c>
      <c r="E4" s="104"/>
      <c r="F4" s="118" t="s">
        <v>36</v>
      </c>
      <c r="G4" s="104"/>
      <c r="H4" s="118" t="s">
        <v>36</v>
      </c>
      <c r="I4" s="104"/>
      <c r="J4" s="118" t="s">
        <v>36</v>
      </c>
      <c r="K4" s="104"/>
    </row>
    <row r="5" spans="2:11" ht="15" customHeight="1" x14ac:dyDescent="0.25">
      <c r="B5" s="211"/>
      <c r="C5" s="71" t="s">
        <v>3</v>
      </c>
      <c r="D5" s="118">
        <v>15.859730517168042</v>
      </c>
      <c r="E5" s="104" t="s">
        <v>14</v>
      </c>
      <c r="F5" s="118">
        <v>30.666344076740096</v>
      </c>
      <c r="G5" s="104" t="s">
        <v>14</v>
      </c>
      <c r="H5" s="118" t="s">
        <v>36</v>
      </c>
      <c r="I5" s="104"/>
      <c r="J5" s="118" t="s">
        <v>36</v>
      </c>
      <c r="K5" s="104"/>
    </row>
    <row r="6" spans="2:11" ht="15" customHeight="1" x14ac:dyDescent="0.25">
      <c r="B6" s="13"/>
      <c r="C6" s="71" t="s">
        <v>4</v>
      </c>
      <c r="D6" s="118" t="s">
        <v>36</v>
      </c>
      <c r="E6" s="104"/>
      <c r="F6" s="118" t="s">
        <v>36</v>
      </c>
      <c r="G6" s="104"/>
      <c r="H6" s="118" t="s">
        <v>36</v>
      </c>
      <c r="I6" s="104"/>
      <c r="J6" s="118" t="s">
        <v>36</v>
      </c>
      <c r="K6" s="104"/>
    </row>
    <row r="7" spans="2:11" ht="15" customHeight="1" x14ac:dyDescent="0.25">
      <c r="B7" s="13"/>
      <c r="C7" s="71" t="s">
        <v>6</v>
      </c>
      <c r="D7" s="118">
        <v>14.377576234426661</v>
      </c>
      <c r="E7" s="104" t="s">
        <v>14</v>
      </c>
      <c r="F7" s="118">
        <v>20.181915897559875</v>
      </c>
      <c r="G7" s="104" t="s">
        <v>14</v>
      </c>
      <c r="H7" s="118" t="s">
        <v>36</v>
      </c>
      <c r="I7" s="104"/>
      <c r="J7" s="118">
        <v>11.906663587699601</v>
      </c>
      <c r="K7" s="104" t="s">
        <v>14</v>
      </c>
    </row>
    <row r="8" spans="2:11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8</v>
      </c>
      <c r="D9" s="118">
        <v>6.1886695430083742</v>
      </c>
      <c r="E9" s="104" t="s">
        <v>14</v>
      </c>
      <c r="F9" s="118">
        <v>11.759888035608968</v>
      </c>
      <c r="G9" s="104" t="s">
        <v>14</v>
      </c>
      <c r="H9" s="118" t="s">
        <v>36</v>
      </c>
      <c r="I9" s="104"/>
      <c r="J9" s="118">
        <v>4.2102460800579031</v>
      </c>
      <c r="K9" s="104" t="s">
        <v>14</v>
      </c>
    </row>
    <row r="10" spans="2:11" ht="15" customHeight="1" x14ac:dyDescent="0.25">
      <c r="B10" s="210"/>
      <c r="C10" s="73" t="s">
        <v>9</v>
      </c>
      <c r="D10" s="118">
        <v>13.270215737923744</v>
      </c>
      <c r="E10" s="104" t="s">
        <v>14</v>
      </c>
      <c r="F10" s="118" t="s">
        <v>36</v>
      </c>
      <c r="G10" s="104"/>
      <c r="H10" s="118">
        <v>22.057626809799647</v>
      </c>
      <c r="I10" s="104" t="s">
        <v>14</v>
      </c>
      <c r="J10" s="118">
        <v>10.956101189068162</v>
      </c>
      <c r="K10" s="104" t="s">
        <v>14</v>
      </c>
    </row>
    <row r="11" spans="2:11" ht="15" customHeight="1" x14ac:dyDescent="0.25">
      <c r="C11" s="73" t="s">
        <v>10</v>
      </c>
      <c r="D11" s="118">
        <v>13.461337408168712</v>
      </c>
      <c r="E11" s="104" t="s">
        <v>14</v>
      </c>
      <c r="F11" s="118" t="s">
        <v>36</v>
      </c>
      <c r="G11" s="104"/>
      <c r="H11" s="118" t="s">
        <v>36</v>
      </c>
      <c r="I11" s="104"/>
      <c r="J11" s="118" t="s">
        <v>36</v>
      </c>
      <c r="K11" s="104"/>
    </row>
    <row r="12" spans="2:11" ht="15" customHeight="1" x14ac:dyDescent="0.25">
      <c r="C12" s="73" t="s">
        <v>6</v>
      </c>
      <c r="D12" s="118">
        <v>9.8081799160699248</v>
      </c>
      <c r="E12" s="104"/>
      <c r="F12" s="118">
        <v>14.301728891539977</v>
      </c>
      <c r="G12" s="104" t="s">
        <v>14</v>
      </c>
      <c r="H12" s="118">
        <v>9.8453138623035734</v>
      </c>
      <c r="I12" s="104" t="s">
        <v>14</v>
      </c>
      <c r="J12" s="118">
        <v>7.8317608668777172</v>
      </c>
      <c r="K12" s="104"/>
    </row>
    <row r="13" spans="2:11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  <c r="H13" s="221" t="s">
        <v>174</v>
      </c>
      <c r="I13" s="226"/>
      <c r="J13" s="221" t="s">
        <v>62</v>
      </c>
      <c r="K13" s="226"/>
    </row>
    <row r="14" spans="2:11" ht="15" customHeight="1" x14ac:dyDescent="0.25"/>
    <row r="15" spans="2:11" s="112" customFormat="1" ht="48.75" customHeight="1" x14ac:dyDescent="0.25">
      <c r="B15" s="206" t="s">
        <v>168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206</v>
      </c>
      <c r="E18" s="113"/>
      <c r="G18" s="113"/>
      <c r="I18" s="113"/>
      <c r="K18" s="113"/>
    </row>
    <row r="19" spans="2:11" s="112" customFormat="1" ht="12" customHeight="1" x14ac:dyDescent="0.25">
      <c r="B19" s="11" t="s">
        <v>159</v>
      </c>
      <c r="E19" s="113"/>
      <c r="G19" s="113"/>
      <c r="I19" s="113"/>
      <c r="K19" s="113"/>
    </row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6">
    <mergeCell ref="D3:E3"/>
    <mergeCell ref="F3:G3"/>
    <mergeCell ref="H3:I3"/>
    <mergeCell ref="J3:K3"/>
    <mergeCell ref="B4:B5"/>
    <mergeCell ref="B16:K16"/>
    <mergeCell ref="B9:B10"/>
    <mergeCell ref="D13:E13"/>
    <mergeCell ref="F13:G13"/>
    <mergeCell ref="H13:I13"/>
    <mergeCell ref="J13:K13"/>
    <mergeCell ref="D8:E8"/>
    <mergeCell ref="F8:G8"/>
    <mergeCell ref="H8:I8"/>
    <mergeCell ref="J8:K8"/>
    <mergeCell ref="B15:K1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6380-80B1-4931-A354-AFE6ED81B180}">
  <dimension ref="B1:K35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7.140625" style="51" customWidth="1"/>
    <col min="11" max="11" width="4.5703125" style="51" customWidth="1"/>
    <col min="12" max="16384" width="11.42578125" style="51"/>
  </cols>
  <sheetData>
    <row r="1" spans="2:11" ht="15.75" customHeight="1" x14ac:dyDescent="0.25">
      <c r="B1" s="1" t="s">
        <v>176</v>
      </c>
      <c r="C1" s="114"/>
    </row>
    <row r="2" spans="2:11" ht="15.75" customHeight="1" thickBot="1" x14ac:dyDescent="0.3"/>
    <row r="3" spans="2:11" ht="39" customHeight="1" thickBot="1" x14ac:dyDescent="0.3">
      <c r="B3" s="50"/>
      <c r="C3" s="50"/>
      <c r="D3" s="215" t="s">
        <v>164</v>
      </c>
      <c r="E3" s="209"/>
      <c r="F3" s="215" t="s">
        <v>165</v>
      </c>
      <c r="G3" s="209"/>
      <c r="H3" s="215" t="s">
        <v>166</v>
      </c>
      <c r="I3" s="209"/>
      <c r="J3" s="215" t="s">
        <v>263</v>
      </c>
      <c r="K3" s="209"/>
    </row>
    <row r="4" spans="2:11" ht="15" customHeight="1" x14ac:dyDescent="0.25">
      <c r="B4" s="211" t="s">
        <v>0</v>
      </c>
      <c r="C4" s="71" t="s">
        <v>56</v>
      </c>
      <c r="D4" s="118">
        <v>5.6387335267172949</v>
      </c>
      <c r="E4" s="104"/>
      <c r="F4" s="118">
        <v>14.215878457933234</v>
      </c>
      <c r="G4" s="104"/>
      <c r="H4" s="118">
        <v>8.6507537515871231</v>
      </c>
      <c r="I4" s="104"/>
      <c r="J4" s="118">
        <v>3.9376204762931275</v>
      </c>
      <c r="K4" s="104"/>
    </row>
    <row r="5" spans="2:11" ht="15" customHeight="1" x14ac:dyDescent="0.25">
      <c r="B5" s="211"/>
      <c r="C5" s="71" t="s">
        <v>57</v>
      </c>
      <c r="D5" s="118">
        <v>11.948633544270772</v>
      </c>
      <c r="E5" s="104" t="s">
        <v>14</v>
      </c>
      <c r="F5" s="118">
        <v>24.869312189117622</v>
      </c>
      <c r="G5" s="104" t="s">
        <v>14</v>
      </c>
      <c r="H5" s="118" t="s">
        <v>36</v>
      </c>
      <c r="I5" s="104"/>
      <c r="J5" s="118">
        <v>9.1707843783255303</v>
      </c>
      <c r="K5" s="104" t="s">
        <v>14</v>
      </c>
    </row>
    <row r="6" spans="2:11" ht="15" customHeight="1" x14ac:dyDescent="0.25">
      <c r="B6" s="13"/>
      <c r="C6" s="51" t="s">
        <v>264</v>
      </c>
      <c r="D6" s="118">
        <v>8.2757825168423089</v>
      </c>
      <c r="E6" s="104" t="s">
        <v>14</v>
      </c>
      <c r="F6" s="118" t="s">
        <v>36</v>
      </c>
      <c r="G6" s="104"/>
      <c r="H6" s="118" t="s">
        <v>36</v>
      </c>
      <c r="I6" s="104"/>
      <c r="J6" s="118" t="s">
        <v>36</v>
      </c>
      <c r="K6" s="104"/>
    </row>
    <row r="7" spans="2:11" ht="15" customHeight="1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  <c r="H7" s="118" t="s">
        <v>36</v>
      </c>
      <c r="I7" s="104"/>
      <c r="J7" s="118" t="s">
        <v>36</v>
      </c>
      <c r="K7" s="104"/>
    </row>
    <row r="8" spans="2:11" ht="15" customHeight="1" x14ac:dyDescent="0.25">
      <c r="B8" s="49"/>
      <c r="C8" s="72"/>
      <c r="D8" s="217" t="s">
        <v>55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ht="15" customHeight="1" x14ac:dyDescent="0.25">
      <c r="B9" s="210" t="s">
        <v>214</v>
      </c>
      <c r="C9" s="73" t="s">
        <v>7</v>
      </c>
      <c r="D9" s="118">
        <v>5.9554108299617461</v>
      </c>
      <c r="E9" s="104"/>
      <c r="F9" s="118">
        <v>14.580749558478358</v>
      </c>
      <c r="G9" s="104"/>
      <c r="H9" s="118">
        <v>8.8295638723182943</v>
      </c>
      <c r="I9" s="104"/>
      <c r="J9" s="118">
        <v>4.3268985057162981</v>
      </c>
      <c r="K9" s="104"/>
    </row>
    <row r="10" spans="2:11" ht="15" customHeight="1" x14ac:dyDescent="0.25">
      <c r="B10" s="210"/>
      <c r="C10" s="73" t="s">
        <v>8</v>
      </c>
      <c r="D10" s="118">
        <v>2.4643769219084484</v>
      </c>
      <c r="E10" s="104" t="s">
        <v>14</v>
      </c>
      <c r="F10" s="118" t="s">
        <v>36</v>
      </c>
      <c r="G10" s="104"/>
      <c r="H10" s="118" t="s">
        <v>36</v>
      </c>
      <c r="I10" s="104"/>
      <c r="J10" s="118" t="s">
        <v>36</v>
      </c>
      <c r="K10" s="104"/>
    </row>
    <row r="11" spans="2:11" ht="15" customHeight="1" x14ac:dyDescent="0.25">
      <c r="C11" s="73" t="s">
        <v>9</v>
      </c>
      <c r="D11" s="118">
        <v>9.8804615431532312</v>
      </c>
      <c r="E11" s="104" t="s">
        <v>14</v>
      </c>
      <c r="F11" s="118">
        <v>24.779579407327716</v>
      </c>
      <c r="G11" s="104" t="s">
        <v>14</v>
      </c>
      <c r="H11" s="118">
        <v>15.350906192717746</v>
      </c>
      <c r="I11" s="104" t="s">
        <v>14</v>
      </c>
      <c r="J11" s="118">
        <v>4.8309672401937158</v>
      </c>
      <c r="K11" s="104" t="s">
        <v>14</v>
      </c>
    </row>
    <row r="12" spans="2:11" ht="15" customHeight="1" x14ac:dyDescent="0.25">
      <c r="C12" s="73" t="s">
        <v>10</v>
      </c>
      <c r="D12" s="118">
        <v>13.508132014129959</v>
      </c>
      <c r="E12" s="104" t="s">
        <v>14</v>
      </c>
      <c r="F12" s="118" t="s">
        <v>36</v>
      </c>
      <c r="G12" s="104"/>
      <c r="H12" s="118" t="s">
        <v>36</v>
      </c>
      <c r="I12" s="104"/>
      <c r="J12" s="118" t="s">
        <v>36</v>
      </c>
      <c r="K12" s="104"/>
    </row>
    <row r="13" spans="2:11" ht="15.75" customHeight="1" thickBot="1" x14ac:dyDescent="0.3">
      <c r="B13" s="55"/>
      <c r="C13" s="74"/>
      <c r="D13" s="221" t="s">
        <v>62</v>
      </c>
      <c r="E13" s="222"/>
      <c r="F13" s="221" t="s">
        <v>62</v>
      </c>
      <c r="G13" s="226"/>
      <c r="H13" s="221" t="s">
        <v>62</v>
      </c>
      <c r="I13" s="226"/>
      <c r="J13" s="221" t="s">
        <v>62</v>
      </c>
      <c r="K13" s="226"/>
    </row>
    <row r="14" spans="2:11" ht="15" customHeight="1" x14ac:dyDescent="0.25"/>
    <row r="15" spans="2:11" s="112" customFormat="1" ht="48.75" customHeight="1" x14ac:dyDescent="0.25">
      <c r="B15" s="206" t="s">
        <v>168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11" ht="12" customHeight="1" x14ac:dyDescent="0.25">
      <c r="B17" s="11" t="s">
        <v>66</v>
      </c>
      <c r="D17" s="110"/>
      <c r="E17" s="110"/>
      <c r="F17" s="110"/>
      <c r="G17" s="110"/>
      <c r="H17" s="110"/>
      <c r="I17" s="110"/>
      <c r="J17" s="110"/>
      <c r="K17" s="110"/>
    </row>
    <row r="18" spans="2:11" s="112" customFormat="1" ht="12" customHeight="1" x14ac:dyDescent="0.25">
      <c r="B18" s="11" t="s">
        <v>206</v>
      </c>
      <c r="E18" s="113"/>
      <c r="G18" s="113"/>
      <c r="I18" s="113"/>
      <c r="K18" s="113"/>
    </row>
    <row r="19" spans="2:11" s="112" customFormat="1" ht="12" customHeight="1" x14ac:dyDescent="0.25">
      <c r="B19" s="11"/>
      <c r="E19" s="113"/>
      <c r="G19" s="113"/>
      <c r="I19" s="113"/>
      <c r="K19" s="113"/>
    </row>
    <row r="20" spans="2:11" ht="15" customHeight="1" x14ac:dyDescent="0.25"/>
    <row r="21" spans="2:11" ht="15" customHeight="1" x14ac:dyDescent="0.25"/>
    <row r="22" spans="2:11" ht="15" customHeight="1" x14ac:dyDescent="0.25"/>
    <row r="23" spans="2:11" ht="15" customHeight="1" x14ac:dyDescent="0.25"/>
    <row r="24" spans="2:11" ht="15" customHeight="1" x14ac:dyDescent="0.25"/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6">
    <mergeCell ref="D3:E3"/>
    <mergeCell ref="F3:G3"/>
    <mergeCell ref="H3:I3"/>
    <mergeCell ref="J3:K3"/>
    <mergeCell ref="B4:B5"/>
    <mergeCell ref="D8:E8"/>
    <mergeCell ref="F8:G8"/>
    <mergeCell ref="H8:I8"/>
    <mergeCell ref="J8:K8"/>
    <mergeCell ref="B16:K16"/>
    <mergeCell ref="B9:B10"/>
    <mergeCell ref="D13:E13"/>
    <mergeCell ref="F13:G13"/>
    <mergeCell ref="H13:I13"/>
    <mergeCell ref="J13:K13"/>
    <mergeCell ref="B15:K15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C6E9-F3B0-4B26-8E9C-C3B747D0273F}">
  <dimension ref="B1:J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9.7109375" style="51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177</v>
      </c>
      <c r="C1" s="114"/>
    </row>
    <row r="2" spans="2:10" ht="15.75" customHeight="1" thickBot="1" x14ac:dyDescent="0.3"/>
    <row r="3" spans="2:10" ht="28.5" customHeight="1" thickBot="1" x14ac:dyDescent="0.3">
      <c r="B3" s="50"/>
      <c r="C3" s="50"/>
      <c r="D3" s="8" t="s">
        <v>90</v>
      </c>
      <c r="E3" s="215" t="s">
        <v>88</v>
      </c>
      <c r="F3" s="214"/>
      <c r="G3" s="215" t="s">
        <v>130</v>
      </c>
      <c r="H3" s="214"/>
      <c r="I3" s="215" t="s">
        <v>131</v>
      </c>
      <c r="J3" s="209"/>
    </row>
    <row r="4" spans="2:10" x14ac:dyDescent="0.25">
      <c r="B4" s="211" t="s">
        <v>0</v>
      </c>
      <c r="C4" s="71" t="s">
        <v>56</v>
      </c>
      <c r="D4" s="121">
        <v>36.547217567035858</v>
      </c>
      <c r="E4" s="118">
        <v>18.466591006098493</v>
      </c>
      <c r="F4" s="104"/>
      <c r="G4" s="118">
        <v>13.217783266442121</v>
      </c>
      <c r="H4" s="104"/>
      <c r="I4" s="118">
        <v>16.498370192036496</v>
      </c>
      <c r="J4" s="104"/>
    </row>
    <row r="5" spans="2:10" x14ac:dyDescent="0.25">
      <c r="B5" s="211"/>
      <c r="C5" s="71" t="s">
        <v>57</v>
      </c>
      <c r="D5" s="121">
        <v>32.227316459509822</v>
      </c>
      <c r="E5" s="118">
        <v>7.5970060025960926</v>
      </c>
      <c r="F5" s="104"/>
      <c r="G5" s="118">
        <v>5.6312976373402304</v>
      </c>
      <c r="H5" s="104"/>
      <c r="I5" s="118">
        <v>11.710364746565688</v>
      </c>
      <c r="J5" s="104"/>
    </row>
    <row r="6" spans="2:10" x14ac:dyDescent="0.25">
      <c r="B6" s="13"/>
      <c r="C6" s="51" t="s">
        <v>264</v>
      </c>
      <c r="D6" s="121">
        <v>35.145254877510254</v>
      </c>
      <c r="E6" s="118">
        <v>9.1107075391556638</v>
      </c>
      <c r="F6" s="104"/>
      <c r="G6" s="118">
        <v>6.5394110503178338</v>
      </c>
      <c r="H6" s="104"/>
      <c r="I6" s="118">
        <v>12.746305253157308</v>
      </c>
      <c r="J6" s="104"/>
    </row>
    <row r="7" spans="2:10" x14ac:dyDescent="0.25">
      <c r="B7" s="13"/>
      <c r="C7" s="51" t="s">
        <v>265</v>
      </c>
      <c r="D7" s="121">
        <v>25.571890897612686</v>
      </c>
      <c r="E7" s="118">
        <v>4.1444561347325051</v>
      </c>
      <c r="F7" s="104" t="s">
        <v>14</v>
      </c>
      <c r="G7" s="118">
        <v>3.5600129301138104</v>
      </c>
      <c r="H7" s="104" t="s">
        <v>14</v>
      </c>
      <c r="I7" s="118">
        <v>9.3475236099459522</v>
      </c>
      <c r="J7" s="104" t="s">
        <v>14</v>
      </c>
    </row>
    <row r="8" spans="2:10" x14ac:dyDescent="0.25">
      <c r="B8" s="49"/>
      <c r="C8" s="72"/>
      <c r="D8" s="120" t="s">
        <v>55</v>
      </c>
      <c r="E8" s="217" t="s">
        <v>37</v>
      </c>
      <c r="F8" s="223"/>
      <c r="G8" s="217" t="s">
        <v>37</v>
      </c>
      <c r="H8" s="223"/>
      <c r="I8" s="217" t="s">
        <v>63</v>
      </c>
      <c r="J8" s="223"/>
    </row>
    <row r="9" spans="2:10" x14ac:dyDescent="0.25">
      <c r="B9" s="210" t="s">
        <v>214</v>
      </c>
      <c r="C9" s="73" t="s">
        <v>7</v>
      </c>
      <c r="D9" s="121">
        <v>36.611475045028541</v>
      </c>
      <c r="E9" s="118">
        <v>18.926932751851048</v>
      </c>
      <c r="F9" s="104"/>
      <c r="G9" s="118">
        <v>13.460926779052514</v>
      </c>
      <c r="H9" s="104"/>
      <c r="I9" s="118">
        <v>16.226128652400906</v>
      </c>
      <c r="J9" s="104"/>
    </row>
    <row r="10" spans="2:10" x14ac:dyDescent="0.25">
      <c r="B10" s="210"/>
      <c r="C10" s="73" t="s">
        <v>8</v>
      </c>
      <c r="D10" s="121">
        <v>36.666869233938421</v>
      </c>
      <c r="E10" s="118">
        <v>15.311074208558907</v>
      </c>
      <c r="F10" s="104"/>
      <c r="G10" s="118">
        <v>10.695703331171924</v>
      </c>
      <c r="H10" s="104"/>
      <c r="I10" s="118">
        <v>17.266428469331327</v>
      </c>
      <c r="J10" s="104"/>
    </row>
    <row r="11" spans="2:10" x14ac:dyDescent="0.25">
      <c r="C11" s="73" t="s">
        <v>9</v>
      </c>
      <c r="D11" s="121">
        <v>32.137417323058969</v>
      </c>
      <c r="E11" s="118">
        <v>10.96293000792876</v>
      </c>
      <c r="F11" s="104"/>
      <c r="G11" s="118">
        <v>8.1268109387610856</v>
      </c>
      <c r="H11" s="104"/>
      <c r="I11" s="118">
        <v>13.347812010437936</v>
      </c>
      <c r="J11" s="104"/>
    </row>
    <row r="12" spans="2:10" x14ac:dyDescent="0.25">
      <c r="C12" s="73" t="s">
        <v>10</v>
      </c>
      <c r="D12" s="121">
        <v>33.276810002016305</v>
      </c>
      <c r="E12" s="118">
        <v>10.274571957487534</v>
      </c>
      <c r="F12" s="104"/>
      <c r="G12" s="118">
        <v>8.5925114709511927</v>
      </c>
      <c r="H12" s="104"/>
      <c r="I12" s="118">
        <v>16.729022344973096</v>
      </c>
      <c r="J12" s="104"/>
    </row>
    <row r="13" spans="2:10" ht="15.75" customHeight="1" thickBot="1" x14ac:dyDescent="0.3">
      <c r="B13" s="55"/>
      <c r="C13" s="74"/>
      <c r="D13" s="122" t="s">
        <v>62</v>
      </c>
      <c r="E13" s="221" t="s">
        <v>37</v>
      </c>
      <c r="F13" s="222"/>
      <c r="G13" s="221" t="s">
        <v>37</v>
      </c>
      <c r="H13" s="226"/>
      <c r="I13" s="221" t="s">
        <v>62</v>
      </c>
      <c r="J13" s="226"/>
    </row>
    <row r="14" spans="2:10" ht="15.6" customHeight="1" x14ac:dyDescent="0.25"/>
    <row r="15" spans="2:10" s="51" customFormat="1" ht="12" customHeight="1" x14ac:dyDescent="0.25">
      <c r="B15" s="11" t="s">
        <v>161</v>
      </c>
      <c r="D15" s="110"/>
      <c r="E15" s="110"/>
      <c r="F15" s="110"/>
    </row>
    <row r="16" spans="2:10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</row>
    <row r="17" spans="2:6" s="51" customFormat="1" ht="12" customHeight="1" x14ac:dyDescent="0.25">
      <c r="B17" s="11" t="s">
        <v>209</v>
      </c>
      <c r="D17" s="110"/>
      <c r="E17" s="110"/>
      <c r="F17" s="110"/>
    </row>
    <row r="18" spans="2:6" s="51" customFormat="1" ht="12" customHeight="1" x14ac:dyDescent="0.25">
      <c r="B18" s="11"/>
      <c r="D18" s="110"/>
      <c r="E18" s="110"/>
      <c r="F18" s="110"/>
    </row>
    <row r="19" spans="2:6" s="51" customFormat="1" ht="12" customHeight="1" x14ac:dyDescent="0.25">
      <c r="B19" s="11"/>
      <c r="D19" s="110"/>
      <c r="E19" s="110"/>
      <c r="F19" s="110"/>
    </row>
    <row r="20" spans="2:6" ht="15.6" customHeight="1" x14ac:dyDescent="0.25"/>
    <row r="21" spans="2:6" ht="15.6" customHeight="1" x14ac:dyDescent="0.25"/>
    <row r="22" spans="2:6" ht="15.6" customHeight="1" x14ac:dyDescent="0.25"/>
    <row r="23" spans="2:6" ht="15.6" customHeight="1" x14ac:dyDescent="0.25"/>
  </sheetData>
  <mergeCells count="12">
    <mergeCell ref="E3:F3"/>
    <mergeCell ref="G3:H3"/>
    <mergeCell ref="I3:J3"/>
    <mergeCell ref="B4:B5"/>
    <mergeCell ref="E8:F8"/>
    <mergeCell ref="G8:H8"/>
    <mergeCell ref="I8:J8"/>
    <mergeCell ref="B9:B10"/>
    <mergeCell ref="E13:F13"/>
    <mergeCell ref="G13:H13"/>
    <mergeCell ref="I13:J13"/>
    <mergeCell ref="B16:J1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75F7-B157-4674-835F-DB0590ABAF89}">
  <dimension ref="B1:J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30.7109375" style="51" customWidth="1"/>
    <col min="3" max="3" width="6.7109375" style="51" customWidth="1"/>
    <col min="4" max="4" width="3.7109375" style="51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213</v>
      </c>
    </row>
    <row r="2" spans="2:10" ht="15.75" customHeight="1" thickBot="1" x14ac:dyDescent="0.3"/>
    <row r="3" spans="2:10" ht="28.5" customHeight="1" thickBot="1" x14ac:dyDescent="0.3">
      <c r="B3" s="50"/>
      <c r="C3" s="215" t="s">
        <v>90</v>
      </c>
      <c r="D3" s="209"/>
      <c r="E3" s="215" t="s">
        <v>88</v>
      </c>
      <c r="F3" s="209"/>
      <c r="G3" s="215" t="s">
        <v>130</v>
      </c>
      <c r="H3" s="209"/>
      <c r="I3" s="215" t="s">
        <v>131</v>
      </c>
      <c r="J3" s="209"/>
    </row>
    <row r="4" spans="2:10" x14ac:dyDescent="0.25">
      <c r="B4" s="174" t="s">
        <v>91</v>
      </c>
      <c r="C4" s="118">
        <v>36.620075257899082</v>
      </c>
      <c r="D4" s="104"/>
      <c r="E4" s="118">
        <v>18.529309903587283</v>
      </c>
      <c r="F4" s="104"/>
      <c r="G4" s="118">
        <v>13.261576298270548</v>
      </c>
      <c r="H4" s="104"/>
      <c r="I4" s="118">
        <v>16.514809427952759</v>
      </c>
      <c r="J4" s="104"/>
    </row>
    <row r="5" spans="2:10" ht="15.6" customHeight="1" x14ac:dyDescent="0.25">
      <c r="B5" s="174" t="s">
        <v>84</v>
      </c>
      <c r="C5" s="118">
        <v>29.715781052445372</v>
      </c>
      <c r="D5" s="104"/>
      <c r="E5" s="118">
        <v>6.203144835793486</v>
      </c>
      <c r="F5" s="104"/>
      <c r="G5" s="118">
        <v>4.6610861806318971</v>
      </c>
      <c r="H5" s="104"/>
      <c r="I5" s="118">
        <v>11.515996258809135</v>
      </c>
      <c r="J5" s="104"/>
    </row>
    <row r="6" spans="2:10" x14ac:dyDescent="0.25">
      <c r="B6" s="174" t="s">
        <v>85</v>
      </c>
      <c r="C6" s="118">
        <v>40.676521507560679</v>
      </c>
      <c r="D6" s="104"/>
      <c r="E6" s="118">
        <v>6.8345837765195263</v>
      </c>
      <c r="F6" s="104" t="s">
        <v>14</v>
      </c>
      <c r="G6" s="118">
        <v>5.268906186962437</v>
      </c>
      <c r="H6" s="104" t="s">
        <v>14</v>
      </c>
      <c r="I6" s="118">
        <v>15.864066964632697</v>
      </c>
      <c r="J6" s="104" t="s">
        <v>14</v>
      </c>
    </row>
    <row r="7" spans="2:10" ht="15.6" customHeight="1" x14ac:dyDescent="0.25">
      <c r="B7" s="174" t="s">
        <v>86</v>
      </c>
      <c r="C7" s="118">
        <v>34.002137936714497</v>
      </c>
      <c r="D7" s="104" t="s">
        <v>14</v>
      </c>
      <c r="E7" s="118" t="s">
        <v>36</v>
      </c>
      <c r="F7" s="104"/>
      <c r="G7" s="118" t="s">
        <v>36</v>
      </c>
      <c r="H7" s="104"/>
      <c r="I7" s="118" t="s">
        <v>36</v>
      </c>
      <c r="J7" s="104"/>
    </row>
    <row r="8" spans="2:10" ht="15.75" thickBot="1" x14ac:dyDescent="0.3">
      <c r="B8" s="175" t="s">
        <v>87</v>
      </c>
      <c r="C8" s="153">
        <v>39.543403853046122</v>
      </c>
      <c r="D8" s="117"/>
      <c r="E8" s="153">
        <v>15.692286699382016</v>
      </c>
      <c r="F8" s="117" t="s">
        <v>14</v>
      </c>
      <c r="G8" s="153">
        <v>12.706505586910133</v>
      </c>
      <c r="H8" s="117" t="s">
        <v>14</v>
      </c>
      <c r="I8" s="153">
        <v>15.817560802367774</v>
      </c>
      <c r="J8" s="117" t="s">
        <v>14</v>
      </c>
    </row>
    <row r="9" spans="2:10" ht="15.6" customHeight="1" x14ac:dyDescent="0.25">
      <c r="B9" s="136"/>
      <c r="C9" s="154"/>
      <c r="D9" s="155"/>
      <c r="E9" s="154"/>
      <c r="F9" s="155"/>
      <c r="G9" s="154"/>
      <c r="H9" s="155"/>
      <c r="I9" s="154"/>
      <c r="J9" s="155"/>
    </row>
    <row r="10" spans="2:10" s="51" customFormat="1" ht="12" customHeight="1" x14ac:dyDescent="0.25">
      <c r="B10" s="11" t="s">
        <v>161</v>
      </c>
      <c r="D10" s="110"/>
      <c r="E10" s="110"/>
      <c r="F10" s="110"/>
      <c r="G10" s="110"/>
    </row>
    <row r="11" spans="2:10" s="112" customFormat="1" ht="23.25" customHeight="1" x14ac:dyDescent="0.25">
      <c r="B11" s="206" t="s">
        <v>65</v>
      </c>
      <c r="C11" s="206"/>
      <c r="D11" s="206"/>
      <c r="E11" s="206"/>
      <c r="F11" s="206"/>
      <c r="G11" s="206"/>
      <c r="H11" s="206"/>
      <c r="I11" s="206"/>
      <c r="J11" s="206"/>
    </row>
    <row r="12" spans="2:10" s="51" customFormat="1" ht="12" customHeight="1" x14ac:dyDescent="0.25">
      <c r="B12" s="11" t="s">
        <v>66</v>
      </c>
      <c r="D12" s="110"/>
      <c r="E12" s="110"/>
      <c r="F12" s="110"/>
      <c r="G12" s="110"/>
    </row>
    <row r="14" spans="2:10" x14ac:dyDescent="0.25">
      <c r="B14"/>
      <c r="C14"/>
      <c r="D14"/>
      <c r="E14"/>
      <c r="F14"/>
      <c r="G14"/>
      <c r="H14"/>
      <c r="I14"/>
      <c r="J14"/>
    </row>
    <row r="15" spans="2:10" x14ac:dyDescent="0.25">
      <c r="B15"/>
      <c r="C15"/>
      <c r="D15"/>
      <c r="E15"/>
      <c r="F15"/>
      <c r="G15"/>
      <c r="H15"/>
      <c r="I15"/>
      <c r="J15"/>
    </row>
    <row r="16" spans="2:10" x14ac:dyDescent="0.25">
      <c r="C16" s="110"/>
      <c r="D16" s="110"/>
      <c r="E16" s="110"/>
      <c r="F16" s="110"/>
      <c r="G16" s="110"/>
      <c r="H16" s="110"/>
      <c r="I16" s="110"/>
      <c r="J16" s="110"/>
    </row>
    <row r="17" spans="2:10" x14ac:dyDescent="0.25">
      <c r="B17" s="112"/>
      <c r="C17" s="112"/>
      <c r="D17" s="113"/>
      <c r="E17" s="112"/>
      <c r="F17" s="113"/>
      <c r="G17" s="112"/>
      <c r="H17" s="113"/>
      <c r="I17" s="112"/>
      <c r="J17" s="113"/>
    </row>
  </sheetData>
  <mergeCells count="5">
    <mergeCell ref="C3:D3"/>
    <mergeCell ref="E3:F3"/>
    <mergeCell ref="G3:H3"/>
    <mergeCell ref="I3:J3"/>
    <mergeCell ref="B11:J1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8FFC-0404-47B8-B53D-75B4102388AD}">
  <dimension ref="B1:I36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9.7109375" style="51" customWidth="1"/>
    <col min="9" max="9" width="12.7109375" style="51" customWidth="1"/>
    <col min="10" max="16384" width="11.42578125" style="51"/>
  </cols>
  <sheetData>
    <row r="1" spans="2:9" ht="15.75" customHeight="1" x14ac:dyDescent="0.25">
      <c r="B1" s="1" t="s">
        <v>178</v>
      </c>
      <c r="C1" s="114"/>
    </row>
    <row r="2" spans="2:9" ht="15.75" customHeight="1" thickBot="1" x14ac:dyDescent="0.3"/>
    <row r="3" spans="2:9" ht="51" customHeight="1" thickBot="1" x14ac:dyDescent="0.3">
      <c r="B3" s="50"/>
      <c r="C3" s="50"/>
      <c r="D3" s="215" t="s">
        <v>146</v>
      </c>
      <c r="E3" s="214"/>
      <c r="F3" s="215" t="s">
        <v>147</v>
      </c>
      <c r="G3" s="214"/>
      <c r="H3" s="8" t="s">
        <v>148</v>
      </c>
      <c r="I3" s="8" t="s">
        <v>149</v>
      </c>
    </row>
    <row r="4" spans="2:9" ht="15" customHeight="1" x14ac:dyDescent="0.25">
      <c r="B4" s="211" t="s">
        <v>0</v>
      </c>
      <c r="C4" s="71" t="s">
        <v>56</v>
      </c>
      <c r="D4" s="118">
        <v>2.203896608234059</v>
      </c>
      <c r="E4" s="104"/>
      <c r="F4" s="118">
        <v>3.7161888682752631</v>
      </c>
      <c r="G4" s="104"/>
      <c r="H4" s="121">
        <v>62.541002686838695</v>
      </c>
      <c r="I4" s="130">
        <v>63.147758616534553</v>
      </c>
    </row>
    <row r="5" spans="2:9" ht="15" customHeight="1" x14ac:dyDescent="0.25">
      <c r="B5" s="211"/>
      <c r="C5" s="71" t="s">
        <v>57</v>
      </c>
      <c r="D5" s="118">
        <v>4.078181240790105</v>
      </c>
      <c r="E5" s="104" t="s">
        <v>14</v>
      </c>
      <c r="F5" s="118">
        <v>4.2764391830620623</v>
      </c>
      <c r="G5" s="104"/>
      <c r="H5" s="121">
        <v>52.192195912053585</v>
      </c>
      <c r="I5" s="130">
        <v>53.717269111281738</v>
      </c>
    </row>
    <row r="6" spans="2:9" ht="15" customHeight="1" x14ac:dyDescent="0.25">
      <c r="B6" s="13"/>
      <c r="C6" s="51" t="s">
        <v>264</v>
      </c>
      <c r="D6" s="118">
        <v>3.9119548332628331</v>
      </c>
      <c r="E6" s="104" t="s">
        <v>14</v>
      </c>
      <c r="F6" s="118">
        <v>2.7070285724625123</v>
      </c>
      <c r="G6" s="104" t="s">
        <v>14</v>
      </c>
      <c r="H6" s="121">
        <v>48.227137424313376</v>
      </c>
      <c r="I6" s="130">
        <v>49.298016672712031</v>
      </c>
    </row>
    <row r="7" spans="2:9" ht="15" customHeight="1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  <c r="H7" s="121">
        <v>64.6216816576962</v>
      </c>
      <c r="I7" s="130">
        <v>67.570541480765471</v>
      </c>
    </row>
    <row r="8" spans="2:9" ht="15" customHeight="1" x14ac:dyDescent="0.25">
      <c r="B8" s="49"/>
      <c r="C8" s="72"/>
      <c r="D8" s="217" t="s">
        <v>62</v>
      </c>
      <c r="E8" s="223"/>
      <c r="F8" s="217" t="s">
        <v>62</v>
      </c>
      <c r="G8" s="223"/>
      <c r="H8" s="120" t="s">
        <v>63</v>
      </c>
      <c r="I8" s="120" t="s">
        <v>55</v>
      </c>
    </row>
    <row r="9" spans="2:9" ht="15" customHeight="1" x14ac:dyDescent="0.25">
      <c r="B9" s="210" t="s">
        <v>214</v>
      </c>
      <c r="C9" s="73" t="s">
        <v>7</v>
      </c>
      <c r="D9" s="118">
        <v>2.2073710120916816</v>
      </c>
      <c r="E9" s="104"/>
      <c r="F9" s="118">
        <v>3.5259802204306991</v>
      </c>
      <c r="G9" s="104"/>
      <c r="H9" s="121">
        <v>62.630804695268246</v>
      </c>
      <c r="I9" s="130">
        <v>63.318710254970341</v>
      </c>
    </row>
    <row r="10" spans="2:9" ht="15" customHeight="1" x14ac:dyDescent="0.25">
      <c r="B10" s="210"/>
      <c r="C10" s="73" t="s">
        <v>8</v>
      </c>
      <c r="D10" s="118">
        <v>1.1297450845448642</v>
      </c>
      <c r="E10" s="104" t="s">
        <v>14</v>
      </c>
      <c r="F10" s="118">
        <v>4.7936780946814412</v>
      </c>
      <c r="G10" s="104"/>
      <c r="H10" s="121">
        <v>62.953115619640784</v>
      </c>
      <c r="I10" s="130">
        <v>63.503808659665125</v>
      </c>
    </row>
    <row r="11" spans="2:9" ht="15" customHeight="1" x14ac:dyDescent="0.25">
      <c r="C11" s="73" t="s">
        <v>9</v>
      </c>
      <c r="D11" s="118">
        <v>3.0918516211197602</v>
      </c>
      <c r="E11" s="104" t="s">
        <v>14</v>
      </c>
      <c r="F11" s="118">
        <v>3.4493776348433172</v>
      </c>
      <c r="G11" s="104" t="s">
        <v>14</v>
      </c>
      <c r="H11" s="121">
        <v>58.219840788305305</v>
      </c>
      <c r="I11" s="130">
        <v>58.219840788305305</v>
      </c>
    </row>
    <row r="12" spans="2:9" ht="15" customHeight="1" x14ac:dyDescent="0.25">
      <c r="C12" s="73" t="s">
        <v>10</v>
      </c>
      <c r="D12" s="118">
        <v>6.899936075435142</v>
      </c>
      <c r="E12" s="104" t="s">
        <v>14</v>
      </c>
      <c r="F12" s="118">
        <v>6.4402738968198463</v>
      </c>
      <c r="G12" s="104" t="s">
        <v>14</v>
      </c>
      <c r="H12" s="121">
        <v>52.733932245170926</v>
      </c>
      <c r="I12" s="130">
        <v>54.490172659416693</v>
      </c>
    </row>
    <row r="13" spans="2:9" ht="15.75" customHeight="1" thickBot="1" x14ac:dyDescent="0.3">
      <c r="B13" s="55"/>
      <c r="C13" s="74"/>
      <c r="D13" s="221" t="s">
        <v>63</v>
      </c>
      <c r="E13" s="222"/>
      <c r="F13" s="221" t="s">
        <v>62</v>
      </c>
      <c r="G13" s="226"/>
      <c r="H13" s="122" t="s">
        <v>62</v>
      </c>
      <c r="I13" s="122" t="s">
        <v>62</v>
      </c>
    </row>
    <row r="14" spans="2:9" ht="15" customHeight="1" x14ac:dyDescent="0.25"/>
    <row r="15" spans="2:9" s="112" customFormat="1" ht="12" customHeight="1" x14ac:dyDescent="0.25">
      <c r="B15" s="11" t="s">
        <v>196</v>
      </c>
      <c r="E15" s="113"/>
      <c r="G15" s="113"/>
    </row>
    <row r="16" spans="2:9" s="112" customFormat="1" ht="24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</row>
    <row r="17" spans="2:9" ht="12" customHeight="1" x14ac:dyDescent="0.25">
      <c r="B17" s="11" t="s">
        <v>66</v>
      </c>
      <c r="D17" s="110"/>
      <c r="E17" s="110"/>
      <c r="F17" s="110"/>
      <c r="G17" s="110"/>
      <c r="H17" s="110"/>
      <c r="I17" s="110"/>
    </row>
    <row r="18" spans="2:9" s="112" customFormat="1" ht="12" customHeight="1" x14ac:dyDescent="0.25">
      <c r="B18" s="11" t="s">
        <v>206</v>
      </c>
      <c r="E18" s="113"/>
      <c r="G18" s="113"/>
    </row>
    <row r="19" spans="2:9" ht="15" customHeight="1" x14ac:dyDescent="0.25"/>
    <row r="20" spans="2:9" ht="15" customHeight="1" x14ac:dyDescent="0.25"/>
    <row r="21" spans="2:9" ht="15" customHeight="1" x14ac:dyDescent="0.25"/>
    <row r="22" spans="2:9" ht="15" customHeight="1" x14ac:dyDescent="0.25"/>
    <row r="23" spans="2:9" ht="15" customHeight="1" x14ac:dyDescent="0.25"/>
    <row r="24" spans="2:9" ht="15" customHeight="1" x14ac:dyDescent="0.25"/>
    <row r="25" spans="2:9" ht="15" customHeight="1" x14ac:dyDescent="0.25"/>
    <row r="26" spans="2:9" ht="15" customHeight="1" x14ac:dyDescent="0.25"/>
    <row r="27" spans="2:9" ht="15" customHeight="1" x14ac:dyDescent="0.25"/>
    <row r="28" spans="2:9" ht="15" customHeight="1" x14ac:dyDescent="0.25"/>
    <row r="29" spans="2:9" ht="15" customHeight="1" x14ac:dyDescent="0.25"/>
    <row r="30" spans="2:9" ht="15" customHeight="1" x14ac:dyDescent="0.25"/>
    <row r="31" spans="2:9" ht="15" customHeight="1" x14ac:dyDescent="0.25"/>
    <row r="32" spans="2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16:I16"/>
    <mergeCell ref="B9:B10"/>
    <mergeCell ref="D13:E13"/>
    <mergeCell ref="F13:G13"/>
    <mergeCell ref="D3:E3"/>
    <mergeCell ref="F3:G3"/>
    <mergeCell ref="B4:B5"/>
    <mergeCell ref="D8:E8"/>
    <mergeCell ref="F8:G8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8487-2D3B-49D0-B199-9030EC3C2A6F}">
  <dimension ref="B1:P21"/>
  <sheetViews>
    <sheetView showGridLines="0" zoomScale="120" zoomScaleNormal="120" workbookViewId="0">
      <selection activeCell="B2" sqref="B2:C2"/>
    </sheetView>
  </sheetViews>
  <sheetFormatPr baseColWidth="10" defaultColWidth="11.42578125" defaultRowHeight="15" x14ac:dyDescent="0.25"/>
  <cols>
    <col min="1" max="1" width="11.42578125" style="4"/>
    <col min="2" max="2" width="28" style="4" customWidth="1"/>
    <col min="3" max="3" width="5.5703125" style="51" customWidth="1"/>
    <col min="4" max="4" width="2.7109375" style="51" customWidth="1"/>
    <col min="5" max="5" width="5.5703125" style="51" customWidth="1"/>
    <col min="6" max="6" width="2.7109375" style="51" customWidth="1"/>
    <col min="7" max="7" width="7.42578125" style="51" customWidth="1"/>
    <col min="8" max="8" width="5.5703125" style="51" customWidth="1"/>
    <col min="9" max="9" width="2.7109375" style="51" customWidth="1"/>
    <col min="10" max="10" width="5.5703125" style="51" customWidth="1"/>
    <col min="11" max="11" width="2.7109375" style="51" customWidth="1"/>
    <col min="12" max="12" width="5.5703125" style="51" customWidth="1"/>
    <col min="13" max="13" width="2.7109375" style="51" customWidth="1"/>
    <col min="14" max="14" width="5.5703125" style="51" customWidth="1"/>
    <col min="15" max="15" width="2.7109375" style="51" customWidth="1"/>
    <col min="16" max="16" width="7.42578125" style="51" customWidth="1"/>
    <col min="17" max="16384" width="11.42578125" style="4"/>
  </cols>
  <sheetData>
    <row r="1" spans="2:16" ht="15.75" customHeight="1" x14ac:dyDescent="0.25">
      <c r="B1" s="1" t="s">
        <v>188</v>
      </c>
    </row>
    <row r="2" spans="2:16" ht="15.75" customHeight="1" thickBot="1" x14ac:dyDescent="0.3"/>
    <row r="3" spans="2:16" x14ac:dyDescent="0.25">
      <c r="B3" s="186"/>
      <c r="C3" s="227" t="s">
        <v>0</v>
      </c>
      <c r="D3" s="228"/>
      <c r="E3" s="228"/>
      <c r="F3" s="228"/>
      <c r="G3" s="235"/>
      <c r="H3" s="234" t="s">
        <v>58</v>
      </c>
      <c r="I3" s="228"/>
      <c r="J3" s="228"/>
      <c r="K3" s="228"/>
      <c r="L3" s="228"/>
      <c r="M3" s="228"/>
      <c r="N3" s="228"/>
      <c r="O3" s="228"/>
      <c r="P3" s="228"/>
    </row>
    <row r="4" spans="2:16" ht="54.75" customHeight="1" thickBot="1" x14ac:dyDescent="0.3">
      <c r="B4" s="187"/>
      <c r="C4" s="229" t="s">
        <v>266</v>
      </c>
      <c r="D4" s="230"/>
      <c r="E4" s="229" t="s">
        <v>267</v>
      </c>
      <c r="F4" s="230"/>
      <c r="G4" s="178"/>
      <c r="H4" s="236" t="s">
        <v>268</v>
      </c>
      <c r="I4" s="230"/>
      <c r="J4" s="229" t="s">
        <v>269</v>
      </c>
      <c r="K4" s="230"/>
      <c r="L4" s="229" t="s">
        <v>270</v>
      </c>
      <c r="M4" s="230"/>
      <c r="N4" s="229" t="s">
        <v>271</v>
      </c>
      <c r="O4" s="230"/>
      <c r="P4" s="137"/>
    </row>
    <row r="5" spans="2:16" x14ac:dyDescent="0.25">
      <c r="B5" s="16" t="s">
        <v>146</v>
      </c>
      <c r="C5" s="118">
        <v>2.203896608234059</v>
      </c>
      <c r="D5" s="103"/>
      <c r="E5" s="118">
        <v>4.078181240790105</v>
      </c>
      <c r="F5" s="185" t="s">
        <v>14</v>
      </c>
      <c r="G5" s="180" t="s">
        <v>62</v>
      </c>
      <c r="H5" s="176">
        <v>2.2073710120916816</v>
      </c>
      <c r="I5" s="142"/>
      <c r="J5" s="90">
        <v>1.1297450845448642</v>
      </c>
      <c r="K5" s="184" t="s">
        <v>14</v>
      </c>
      <c r="L5" s="90">
        <v>3.0918516211197602</v>
      </c>
      <c r="M5" s="184" t="s">
        <v>14</v>
      </c>
      <c r="N5" s="90">
        <v>6.899936075435142</v>
      </c>
      <c r="O5" s="184" t="s">
        <v>14</v>
      </c>
      <c r="P5" s="181" t="s">
        <v>63</v>
      </c>
    </row>
    <row r="6" spans="2:16" x14ac:dyDescent="0.25">
      <c r="B6" s="17" t="s">
        <v>186</v>
      </c>
      <c r="C6" s="118">
        <v>2.4115471910721404</v>
      </c>
      <c r="D6" s="103"/>
      <c r="E6" s="118">
        <v>1.5549128881006955</v>
      </c>
      <c r="F6" s="104" t="s">
        <v>14</v>
      </c>
      <c r="G6" s="180" t="s">
        <v>62</v>
      </c>
      <c r="H6" s="176">
        <v>2.0963805939566491</v>
      </c>
      <c r="I6" s="143"/>
      <c r="J6" s="90">
        <v>3.6737240182751041</v>
      </c>
      <c r="K6" s="104" t="s">
        <v>14</v>
      </c>
      <c r="L6" s="90">
        <v>2.4968746548755307</v>
      </c>
      <c r="M6" s="104" t="s">
        <v>14</v>
      </c>
      <c r="N6" s="90" t="s">
        <v>36</v>
      </c>
      <c r="O6" s="143"/>
      <c r="P6" s="181" t="s">
        <v>62</v>
      </c>
    </row>
    <row r="7" spans="2:16" x14ac:dyDescent="0.25">
      <c r="B7" s="16" t="s">
        <v>99</v>
      </c>
      <c r="C7" s="118">
        <v>0.46727568425475696</v>
      </c>
      <c r="D7" s="104" t="s">
        <v>14</v>
      </c>
      <c r="E7" s="118" t="s">
        <v>36</v>
      </c>
      <c r="F7" s="188"/>
      <c r="G7" s="180" t="s">
        <v>36</v>
      </c>
      <c r="H7" s="176">
        <v>0.4129356553774497</v>
      </c>
      <c r="I7" s="53"/>
      <c r="J7" s="90" t="s">
        <v>36</v>
      </c>
      <c r="K7" s="53"/>
      <c r="L7" s="90" t="s">
        <v>36</v>
      </c>
      <c r="M7" s="53"/>
      <c r="N7" s="90" t="s">
        <v>36</v>
      </c>
      <c r="O7" s="53"/>
      <c r="P7" s="181" t="s">
        <v>36</v>
      </c>
    </row>
    <row r="8" spans="2:16" ht="17.25" x14ac:dyDescent="0.25">
      <c r="B8" s="16" t="s">
        <v>100</v>
      </c>
      <c r="C8" s="118">
        <v>1.1847313949216987</v>
      </c>
      <c r="D8" s="103"/>
      <c r="E8" s="118" t="s">
        <v>36</v>
      </c>
      <c r="F8" s="173"/>
      <c r="G8" s="180" t="s">
        <v>36</v>
      </c>
      <c r="H8" s="176">
        <v>1.0406176041067527</v>
      </c>
      <c r="I8" s="53"/>
      <c r="J8" s="90" t="s">
        <v>36</v>
      </c>
      <c r="K8" s="53"/>
      <c r="L8" s="90">
        <v>1.9011790510714399</v>
      </c>
      <c r="M8" s="53" t="s">
        <v>14</v>
      </c>
      <c r="N8" s="90">
        <v>5.1532747874230083</v>
      </c>
      <c r="O8" s="53" t="s">
        <v>14</v>
      </c>
      <c r="P8" s="181" t="s">
        <v>124</v>
      </c>
    </row>
    <row r="9" spans="2:16" ht="17.25" x14ac:dyDescent="0.25">
      <c r="B9" s="16" t="s">
        <v>179</v>
      </c>
      <c r="C9" s="118">
        <v>21.913051244260799</v>
      </c>
      <c r="D9" s="103"/>
      <c r="E9" s="118">
        <v>15.341967439181992</v>
      </c>
      <c r="F9" s="103"/>
      <c r="G9" s="180" t="s">
        <v>174</v>
      </c>
      <c r="H9" s="176">
        <v>21.397109026910776</v>
      </c>
      <c r="I9" s="53"/>
      <c r="J9" s="90">
        <v>24.123560837428965</v>
      </c>
      <c r="K9" s="53"/>
      <c r="L9" s="90">
        <v>21.328274001052019</v>
      </c>
      <c r="M9" s="53"/>
      <c r="N9" s="90">
        <v>20.444088179070899</v>
      </c>
      <c r="O9" s="53"/>
      <c r="P9" s="181" t="s">
        <v>62</v>
      </c>
    </row>
    <row r="10" spans="2:16" x14ac:dyDescent="0.25">
      <c r="B10" s="16" t="s">
        <v>180</v>
      </c>
      <c r="C10" s="118">
        <v>28.883643461456334</v>
      </c>
      <c r="D10" s="103"/>
      <c r="E10" s="118">
        <v>19.036926309920354</v>
      </c>
      <c r="F10" s="103"/>
      <c r="G10" s="180" t="s">
        <v>63</v>
      </c>
      <c r="H10" s="176">
        <v>28.574115558618821</v>
      </c>
      <c r="I10" s="53"/>
      <c r="J10" s="90">
        <v>27.70646498859892</v>
      </c>
      <c r="K10" s="53"/>
      <c r="L10" s="90">
        <v>24.285417079419208</v>
      </c>
      <c r="M10" s="53"/>
      <c r="N10" s="90">
        <v>26.622470627757412</v>
      </c>
      <c r="O10" s="53"/>
      <c r="P10" s="181" t="s">
        <v>62</v>
      </c>
    </row>
    <row r="11" spans="2:16" x14ac:dyDescent="0.25">
      <c r="B11" s="17" t="s">
        <v>181</v>
      </c>
      <c r="C11" s="118">
        <v>52.879089796699525</v>
      </c>
      <c r="D11" s="103"/>
      <c r="E11" s="118">
        <v>35.884345458749479</v>
      </c>
      <c r="F11" s="103"/>
      <c r="G11" s="180" t="s">
        <v>37</v>
      </c>
      <c r="H11" s="176">
        <v>53.614487209924768</v>
      </c>
      <c r="I11" s="53"/>
      <c r="J11" s="90">
        <v>51.293939954487549</v>
      </c>
      <c r="K11" s="53"/>
      <c r="L11" s="90">
        <v>43.26661818783451</v>
      </c>
      <c r="M11" s="53"/>
      <c r="N11" s="90">
        <v>37.06878183660892</v>
      </c>
      <c r="O11" s="53"/>
      <c r="P11" s="181" t="s">
        <v>37</v>
      </c>
    </row>
    <row r="12" spans="2:16" x14ac:dyDescent="0.25">
      <c r="B12" s="17" t="s">
        <v>182</v>
      </c>
      <c r="C12" s="118">
        <v>10.225076266896965</v>
      </c>
      <c r="D12" s="103"/>
      <c r="E12" s="118">
        <v>5.9082644258783334</v>
      </c>
      <c r="F12" s="104" t="s">
        <v>14</v>
      </c>
      <c r="G12" s="180" t="s">
        <v>62</v>
      </c>
      <c r="H12" s="176">
        <v>10.235589631157108</v>
      </c>
      <c r="I12" s="53"/>
      <c r="J12" s="90">
        <v>9.2258592788994136</v>
      </c>
      <c r="K12" s="53"/>
      <c r="L12" s="90">
        <v>9.842942112088215</v>
      </c>
      <c r="M12" s="53"/>
      <c r="N12" s="90">
        <v>8.0741347675998494</v>
      </c>
      <c r="O12" s="53" t="s">
        <v>14</v>
      </c>
      <c r="P12" s="181" t="s">
        <v>62</v>
      </c>
    </row>
    <row r="13" spans="2:16" ht="45" customHeight="1" x14ac:dyDescent="0.25">
      <c r="B13" s="179" t="s">
        <v>183</v>
      </c>
      <c r="C13" s="118">
        <v>0.4799697380130632</v>
      </c>
      <c r="D13" s="104" t="s">
        <v>14</v>
      </c>
      <c r="E13" s="118" t="s">
        <v>36</v>
      </c>
      <c r="F13" s="103"/>
      <c r="G13" s="180" t="s">
        <v>36</v>
      </c>
      <c r="H13" s="176">
        <v>0.58965615767252322</v>
      </c>
      <c r="I13" s="53" t="s">
        <v>14</v>
      </c>
      <c r="J13" s="90" t="s">
        <v>36</v>
      </c>
      <c r="K13" s="53"/>
      <c r="L13" s="90" t="s">
        <v>36</v>
      </c>
      <c r="M13" s="53"/>
      <c r="N13" s="90" t="s">
        <v>36</v>
      </c>
      <c r="O13" s="53"/>
      <c r="P13" s="181" t="s">
        <v>36</v>
      </c>
    </row>
    <row r="14" spans="2:16" ht="30" customHeight="1" x14ac:dyDescent="0.25">
      <c r="B14" s="18" t="s">
        <v>184</v>
      </c>
      <c r="C14" s="118">
        <v>4.8753471241021016</v>
      </c>
      <c r="D14" s="103"/>
      <c r="E14" s="118">
        <v>7.6626917740842302</v>
      </c>
      <c r="F14" s="104" t="s">
        <v>14</v>
      </c>
      <c r="G14" s="180" t="s">
        <v>62</v>
      </c>
      <c r="H14" s="176">
        <v>4.9227673277930064</v>
      </c>
      <c r="I14" s="53"/>
      <c r="J14" s="90">
        <v>5.8254383121507241</v>
      </c>
      <c r="K14" s="53"/>
      <c r="L14" s="90">
        <v>4.0724474845121064</v>
      </c>
      <c r="M14" s="53" t="s">
        <v>14</v>
      </c>
      <c r="N14" s="90">
        <v>7.2261900763417506</v>
      </c>
      <c r="O14" s="53" t="s">
        <v>14</v>
      </c>
      <c r="P14" s="181" t="s">
        <v>62</v>
      </c>
    </row>
    <row r="15" spans="2:16" ht="15.75" thickBot="1" x14ac:dyDescent="0.3">
      <c r="B15" s="107" t="s">
        <v>185</v>
      </c>
      <c r="C15" s="153">
        <v>0.69694801764987679</v>
      </c>
      <c r="D15" s="116"/>
      <c r="E15" s="153" t="s">
        <v>36</v>
      </c>
      <c r="F15" s="116"/>
      <c r="G15" s="182" t="s">
        <v>36</v>
      </c>
      <c r="H15" s="177">
        <v>0.65731073416693186</v>
      </c>
      <c r="I15" s="144"/>
      <c r="J15" s="141" t="s">
        <v>36</v>
      </c>
      <c r="K15" s="144"/>
      <c r="L15" s="141" t="s">
        <v>36</v>
      </c>
      <c r="M15" s="144"/>
      <c r="N15" s="141" t="s">
        <v>36</v>
      </c>
      <c r="O15" s="144"/>
      <c r="P15" s="183" t="s">
        <v>36</v>
      </c>
    </row>
    <row r="16" spans="2:16" ht="15" customHeight="1" x14ac:dyDescent="0.25"/>
    <row r="17" spans="2:16" ht="12" customHeight="1" x14ac:dyDescent="0.25">
      <c r="B17" s="11" t="s">
        <v>187</v>
      </c>
    </row>
    <row r="18" spans="2:16" ht="24" customHeight="1" x14ac:dyDescent="0.25">
      <c r="B18" s="206" t="s">
        <v>65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</row>
    <row r="19" spans="2:16" ht="12" customHeight="1" x14ac:dyDescent="0.25">
      <c r="B19" s="11" t="s">
        <v>66</v>
      </c>
    </row>
    <row r="20" spans="2:16" ht="12" customHeight="1" x14ac:dyDescent="0.25">
      <c r="B20" s="11" t="s">
        <v>206</v>
      </c>
    </row>
    <row r="21" spans="2:16" ht="12" customHeight="1" x14ac:dyDescent="0.25">
      <c r="B21" s="11" t="s">
        <v>190</v>
      </c>
    </row>
  </sheetData>
  <mergeCells count="9">
    <mergeCell ref="N4:O4"/>
    <mergeCell ref="H3:P3"/>
    <mergeCell ref="B18:P18"/>
    <mergeCell ref="C4:D4"/>
    <mergeCell ref="E4:F4"/>
    <mergeCell ref="C3:G3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A2DC-598F-44AB-A1E8-49CCFFF5E886}">
  <dimension ref="B1:P17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.7109375" style="51" customWidth="1"/>
    <col min="3" max="3" width="26.7109375" style="51" customWidth="1"/>
    <col min="4" max="4" width="5.7109375" style="51" customWidth="1"/>
    <col min="5" max="5" width="2.7109375" style="51" customWidth="1"/>
    <col min="6" max="6" width="5.7109375" style="51" customWidth="1"/>
    <col min="7" max="7" width="2.7109375" style="51" customWidth="1"/>
    <col min="8" max="8" width="5.7109375" style="51" customWidth="1"/>
    <col min="9" max="9" width="2.7109375" style="51" customWidth="1"/>
    <col min="10" max="11" width="7.7109375" style="51" customWidth="1"/>
    <col min="12" max="12" width="5.7109375" style="51" customWidth="1"/>
    <col min="13" max="13" width="2.7109375" style="51" customWidth="1"/>
    <col min="14" max="14" width="7.7109375" style="51" customWidth="1"/>
    <col min="15" max="16384" width="11.42578125" style="51"/>
  </cols>
  <sheetData>
    <row r="1" spans="2:16" s="4" customFormat="1" ht="15.75" customHeight="1" x14ac:dyDescent="0.25">
      <c r="B1" s="2" t="s">
        <v>224</v>
      </c>
    </row>
    <row r="2" spans="2:16" s="4" customFormat="1" ht="15.75" customHeight="1" thickBot="1" x14ac:dyDescent="0.3"/>
    <row r="3" spans="2:16" ht="15.75" customHeight="1" thickBot="1" x14ac:dyDescent="0.3">
      <c r="B3" s="50"/>
      <c r="C3" s="70"/>
      <c r="D3" s="212" t="s">
        <v>27</v>
      </c>
      <c r="E3" s="213"/>
      <c r="F3" s="212" t="s">
        <v>28</v>
      </c>
      <c r="G3" s="213"/>
      <c r="H3" s="212" t="s">
        <v>29</v>
      </c>
      <c r="I3" s="213"/>
      <c r="J3" s="19" t="s">
        <v>30</v>
      </c>
      <c r="K3" s="19" t="s">
        <v>31</v>
      </c>
      <c r="L3" s="212" t="s">
        <v>32</v>
      </c>
      <c r="M3" s="213"/>
      <c r="N3" s="86" t="s">
        <v>33</v>
      </c>
    </row>
    <row r="4" spans="2:16" ht="15" customHeight="1" x14ac:dyDescent="0.25">
      <c r="B4" s="211" t="s">
        <v>0</v>
      </c>
      <c r="C4" s="71" t="s">
        <v>34</v>
      </c>
      <c r="D4" s="66">
        <v>10.75332952428527</v>
      </c>
      <c r="E4" s="73"/>
      <c r="F4" s="66">
        <v>12.977598523888188</v>
      </c>
      <c r="G4" s="73"/>
      <c r="H4" s="66">
        <v>16.437748125305415</v>
      </c>
      <c r="I4" s="73"/>
      <c r="J4" s="83">
        <v>18.718292946527146</v>
      </c>
      <c r="K4" s="83">
        <v>15.96731575103126</v>
      </c>
      <c r="L4" s="66">
        <v>12.202182826829365</v>
      </c>
      <c r="M4" s="73"/>
      <c r="N4" s="87">
        <v>12.943532302131</v>
      </c>
      <c r="P4" s="52"/>
    </row>
    <row r="5" spans="2:16" ht="15" customHeight="1" x14ac:dyDescent="0.25">
      <c r="B5" s="211"/>
      <c r="C5" s="71" t="s">
        <v>35</v>
      </c>
      <c r="D5" s="66" t="s">
        <v>36</v>
      </c>
      <c r="E5" s="73"/>
      <c r="F5" s="66">
        <v>6.528187446942189</v>
      </c>
      <c r="G5" s="81" t="s">
        <v>14</v>
      </c>
      <c r="H5" s="66">
        <v>5.5965435156583565</v>
      </c>
      <c r="I5" s="81" t="s">
        <v>14</v>
      </c>
      <c r="J5" s="83">
        <v>16.583980848877342</v>
      </c>
      <c r="K5" s="83">
        <v>26.46386961468238</v>
      </c>
      <c r="L5" s="66">
        <v>15.006878239886788</v>
      </c>
      <c r="M5" s="96" t="s">
        <v>14</v>
      </c>
      <c r="N5" s="87">
        <v>27.385245429992338</v>
      </c>
      <c r="P5" s="52"/>
    </row>
    <row r="6" spans="2:16" ht="15" customHeight="1" x14ac:dyDescent="0.25">
      <c r="B6" s="13"/>
      <c r="C6" s="71" t="s">
        <v>3</v>
      </c>
      <c r="D6" s="66">
        <v>2.764203025566343</v>
      </c>
      <c r="E6" s="81" t="s">
        <v>14</v>
      </c>
      <c r="F6" s="66">
        <v>4.89228302709303</v>
      </c>
      <c r="G6" s="81"/>
      <c r="H6" s="66">
        <v>5.5818276739763997</v>
      </c>
      <c r="I6" s="81"/>
      <c r="J6" s="83">
        <v>18.249944355144457</v>
      </c>
      <c r="K6" s="83">
        <v>24.382796560334302</v>
      </c>
      <c r="L6" s="66">
        <v>21.338502388075366</v>
      </c>
      <c r="M6" s="81"/>
      <c r="N6" s="87">
        <v>22.790442969810165</v>
      </c>
      <c r="P6" s="52"/>
    </row>
    <row r="7" spans="2:16" ht="15" customHeight="1" x14ac:dyDescent="0.25">
      <c r="B7" s="13"/>
      <c r="C7" s="71" t="s">
        <v>4</v>
      </c>
      <c r="D7" s="66">
        <v>2.6447967363941163</v>
      </c>
      <c r="E7" s="81" t="s">
        <v>14</v>
      </c>
      <c r="F7" s="66">
        <v>3.6993844693809481</v>
      </c>
      <c r="G7" s="81" t="s">
        <v>14</v>
      </c>
      <c r="H7" s="66">
        <v>6.2519580496860385</v>
      </c>
      <c r="I7" s="81" t="s">
        <v>14</v>
      </c>
      <c r="J7" s="83">
        <v>10.213641320250298</v>
      </c>
      <c r="K7" s="83">
        <v>24.176402917916104</v>
      </c>
      <c r="L7" s="66">
        <v>17.487779908363088</v>
      </c>
      <c r="M7" s="81"/>
      <c r="N7" s="87">
        <v>35.526036598009355</v>
      </c>
      <c r="P7" s="52"/>
    </row>
    <row r="8" spans="2:16" ht="15" customHeight="1" x14ac:dyDescent="0.25">
      <c r="B8" s="49"/>
      <c r="C8" s="72" t="s">
        <v>37</v>
      </c>
      <c r="D8" s="63"/>
      <c r="E8" s="82"/>
      <c r="F8" s="63"/>
      <c r="G8" s="82"/>
      <c r="H8" s="63"/>
      <c r="I8" s="82"/>
      <c r="J8" s="84"/>
      <c r="K8" s="84"/>
      <c r="L8" s="63"/>
      <c r="M8" s="82"/>
      <c r="N8" s="88"/>
      <c r="P8" s="52"/>
    </row>
    <row r="9" spans="2:16" ht="15" customHeight="1" x14ac:dyDescent="0.25">
      <c r="B9" s="210" t="s">
        <v>214</v>
      </c>
      <c r="C9" s="73" t="s">
        <v>7</v>
      </c>
      <c r="D9" s="66">
        <v>12.103466825322407</v>
      </c>
      <c r="E9" s="73"/>
      <c r="F9" s="66">
        <v>14.158372004173074</v>
      </c>
      <c r="G9" s="73"/>
      <c r="H9" s="66">
        <v>17.506019575804658</v>
      </c>
      <c r="I9" s="73"/>
      <c r="J9" s="83">
        <v>19.433272098908027</v>
      </c>
      <c r="K9" s="83">
        <v>15.771930322740449</v>
      </c>
      <c r="L9" s="66">
        <v>11.560656900642496</v>
      </c>
      <c r="M9" s="73"/>
      <c r="N9" s="87">
        <v>9.466282272408181</v>
      </c>
      <c r="P9" s="52"/>
    </row>
    <row r="10" spans="2:16" ht="15" customHeight="1" x14ac:dyDescent="0.25">
      <c r="B10" s="210"/>
      <c r="C10" s="73" t="s">
        <v>8</v>
      </c>
      <c r="D10" s="66">
        <v>4.1666026375221685</v>
      </c>
      <c r="E10" s="73"/>
      <c r="F10" s="66">
        <v>6.5305299562684338</v>
      </c>
      <c r="G10" s="73"/>
      <c r="H10" s="66">
        <v>9.0597524454107869</v>
      </c>
      <c r="I10" s="73"/>
      <c r="J10" s="83">
        <v>14.655832786345307</v>
      </c>
      <c r="K10" s="83">
        <v>19.248114263273902</v>
      </c>
      <c r="L10" s="66">
        <v>17.349465649424445</v>
      </c>
      <c r="M10" s="73"/>
      <c r="N10" s="87">
        <v>28.989702261755145</v>
      </c>
      <c r="P10" s="52"/>
    </row>
    <row r="11" spans="2:16" ht="15" customHeight="1" x14ac:dyDescent="0.25">
      <c r="C11" s="73" t="s">
        <v>9</v>
      </c>
      <c r="D11" s="66">
        <v>2.5680058990696946</v>
      </c>
      <c r="E11" s="73"/>
      <c r="F11" s="66">
        <v>4.4999233796896698</v>
      </c>
      <c r="G11" s="73"/>
      <c r="H11" s="66">
        <v>8.6895658269061524</v>
      </c>
      <c r="I11" s="73"/>
      <c r="J11" s="83">
        <v>15.480689027527172</v>
      </c>
      <c r="K11" s="83">
        <v>19.213906732999689</v>
      </c>
      <c r="L11" s="66">
        <v>17.991303209949521</v>
      </c>
      <c r="M11" s="73"/>
      <c r="N11" s="87">
        <v>31.55660592385825</v>
      </c>
      <c r="P11" s="52"/>
    </row>
    <row r="12" spans="2:16" ht="15" customHeight="1" x14ac:dyDescent="0.25">
      <c r="C12" s="73" t="s">
        <v>10</v>
      </c>
      <c r="D12" s="66" t="s">
        <v>36</v>
      </c>
      <c r="E12" s="73"/>
      <c r="F12" s="66">
        <v>5.6398625388719728</v>
      </c>
      <c r="G12" s="73"/>
      <c r="H12" s="66">
        <v>6.6548249179721397</v>
      </c>
      <c r="I12" s="73"/>
      <c r="J12" s="83">
        <v>15.476909412132521</v>
      </c>
      <c r="K12" s="83">
        <v>20.84161403370998</v>
      </c>
      <c r="L12" s="66">
        <v>13.689243881701607</v>
      </c>
      <c r="M12" s="73"/>
      <c r="N12" s="87">
        <v>36.968817006110122</v>
      </c>
      <c r="P12" s="52"/>
    </row>
    <row r="13" spans="2:16" ht="15.75" customHeight="1" thickBot="1" x14ac:dyDescent="0.3">
      <c r="B13" s="55"/>
      <c r="C13" s="74" t="s">
        <v>37</v>
      </c>
      <c r="D13" s="64"/>
      <c r="E13" s="69"/>
      <c r="F13" s="64"/>
      <c r="G13" s="69"/>
      <c r="H13" s="64"/>
      <c r="I13" s="69"/>
      <c r="J13" s="85"/>
      <c r="K13" s="85"/>
      <c r="L13" s="64"/>
      <c r="M13" s="69"/>
      <c r="N13" s="89"/>
    </row>
    <row r="15" spans="2:16" ht="24" customHeight="1" x14ac:dyDescent="0.25">
      <c r="B15" s="206" t="s">
        <v>65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</row>
    <row r="16" spans="2:16" ht="12" customHeight="1" x14ac:dyDescent="0.25">
      <c r="B16" s="11" t="s">
        <v>66</v>
      </c>
    </row>
    <row r="17" spans="2:2" s="110" customFormat="1" ht="12" customHeight="1" x14ac:dyDescent="0.25">
      <c r="B17" s="237" t="s">
        <v>208</v>
      </c>
    </row>
  </sheetData>
  <mergeCells count="7">
    <mergeCell ref="B15:N15"/>
    <mergeCell ref="B9:B10"/>
    <mergeCell ref="B4:B5"/>
    <mergeCell ref="D3:E3"/>
    <mergeCell ref="F3:G3"/>
    <mergeCell ref="H3:I3"/>
    <mergeCell ref="L3:M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A3D4-042A-405D-AB9D-A05CD28B18FF}">
  <dimension ref="B1:G35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7.7109375" style="51" customWidth="1"/>
    <col min="5" max="5" width="4.7109375" style="51" customWidth="1"/>
    <col min="6" max="6" width="7.7109375" style="51" customWidth="1"/>
    <col min="7" max="7" width="4.7109375" style="51" customWidth="1"/>
    <col min="8" max="16384" width="11.42578125" style="51"/>
  </cols>
  <sheetData>
    <row r="1" spans="2:7" ht="15.75" customHeight="1" x14ac:dyDescent="0.25">
      <c r="B1" s="1" t="s">
        <v>192</v>
      </c>
      <c r="C1" s="114"/>
    </row>
    <row r="2" spans="2:7" ht="15.75" customHeight="1" thickBot="1" x14ac:dyDescent="0.3"/>
    <row r="3" spans="2:7" ht="28.5" customHeight="1" thickBot="1" x14ac:dyDescent="0.3">
      <c r="B3" s="50"/>
      <c r="C3" s="50"/>
      <c r="D3" s="215" t="s">
        <v>150</v>
      </c>
      <c r="E3" s="209"/>
      <c r="F3" s="215" t="s">
        <v>151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0.95732062261147843</v>
      </c>
      <c r="E4" s="104"/>
      <c r="F4" s="118">
        <v>26.377156405062014</v>
      </c>
      <c r="G4" s="104"/>
    </row>
    <row r="5" spans="2:7" ht="15" customHeight="1" x14ac:dyDescent="0.25">
      <c r="B5" s="211"/>
      <c r="C5" s="71" t="s">
        <v>57</v>
      </c>
      <c r="D5" s="118">
        <v>2.7291665031443806</v>
      </c>
      <c r="E5" s="104" t="s">
        <v>14</v>
      </c>
      <c r="F5" s="118">
        <v>27.257012628401977</v>
      </c>
      <c r="G5" s="104"/>
    </row>
    <row r="6" spans="2:7" ht="15" customHeight="1" x14ac:dyDescent="0.25">
      <c r="B6" s="13"/>
      <c r="C6" s="51" t="s">
        <v>264</v>
      </c>
      <c r="D6" s="118">
        <v>3.2678491255209461</v>
      </c>
      <c r="E6" s="104" t="s">
        <v>14</v>
      </c>
      <c r="F6" s="118">
        <v>25.119501362290617</v>
      </c>
      <c r="G6" s="104"/>
    </row>
    <row r="7" spans="2:7" ht="15" customHeight="1" x14ac:dyDescent="0.25">
      <c r="B7" s="13"/>
      <c r="C7" s="51" t="s">
        <v>265</v>
      </c>
      <c r="D7" s="118" t="s">
        <v>36</v>
      </c>
      <c r="E7" s="104"/>
      <c r="F7" s="118">
        <v>33.957586124462459</v>
      </c>
      <c r="G7" s="104" t="s">
        <v>14</v>
      </c>
    </row>
    <row r="8" spans="2:7" ht="15" customHeight="1" x14ac:dyDescent="0.25">
      <c r="B8" s="49"/>
      <c r="C8" s="72"/>
      <c r="D8" s="217" t="s">
        <v>174</v>
      </c>
      <c r="E8" s="223"/>
      <c r="F8" s="217" t="s">
        <v>62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0.95817032907321953</v>
      </c>
      <c r="E9" s="104"/>
      <c r="F9" s="118">
        <v>24.972794993432014</v>
      </c>
      <c r="G9" s="104"/>
    </row>
    <row r="10" spans="2:7" ht="15" customHeight="1" x14ac:dyDescent="0.25">
      <c r="B10" s="210"/>
      <c r="C10" s="73" t="s">
        <v>8</v>
      </c>
      <c r="D10" s="118" t="s">
        <v>36</v>
      </c>
      <c r="E10" s="104"/>
      <c r="F10" s="118">
        <v>30.618781060843286</v>
      </c>
      <c r="G10" s="104"/>
    </row>
    <row r="11" spans="2:7" ht="15" customHeight="1" x14ac:dyDescent="0.25">
      <c r="C11" s="73" t="s">
        <v>9</v>
      </c>
      <c r="D11" s="118">
        <v>1.6336849796805317</v>
      </c>
      <c r="E11" s="104" t="s">
        <v>14</v>
      </c>
      <c r="F11" s="118">
        <v>32.447130365837779</v>
      </c>
      <c r="G11" s="104"/>
    </row>
    <row r="12" spans="2:7" ht="15" customHeight="1" x14ac:dyDescent="0.25">
      <c r="C12" s="73" t="s">
        <v>10</v>
      </c>
      <c r="D12" s="118">
        <v>5.8292958823925645</v>
      </c>
      <c r="E12" s="104" t="s">
        <v>14</v>
      </c>
      <c r="F12" s="118">
        <v>33.465545399988038</v>
      </c>
      <c r="G12" s="104"/>
    </row>
    <row r="13" spans="2:7" ht="15.75" customHeight="1" thickBot="1" x14ac:dyDescent="0.3">
      <c r="B13" s="55"/>
      <c r="C13" s="74"/>
      <c r="D13" s="221" t="s">
        <v>194</v>
      </c>
      <c r="E13" s="222"/>
      <c r="F13" s="221" t="s">
        <v>63</v>
      </c>
      <c r="G13" s="226"/>
    </row>
    <row r="14" spans="2:7" ht="15" customHeight="1" x14ac:dyDescent="0.25"/>
    <row r="15" spans="2:7" s="112" customFormat="1" ht="12" customHeight="1" x14ac:dyDescent="0.25">
      <c r="B15" s="11" t="s">
        <v>187</v>
      </c>
      <c r="E15" s="113"/>
      <c r="G15" s="113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7" s="112" customFormat="1" ht="12" customHeight="1" x14ac:dyDescent="0.25">
      <c r="B17" s="11" t="s">
        <v>66</v>
      </c>
      <c r="E17" s="113"/>
      <c r="G17" s="113"/>
    </row>
    <row r="18" spans="2:7" s="112" customFormat="1" ht="12" customHeight="1" x14ac:dyDescent="0.25">
      <c r="B18" s="11" t="s">
        <v>209</v>
      </c>
      <c r="E18" s="113"/>
      <c r="G18" s="113"/>
    </row>
    <row r="19" spans="2:7" s="112" customFormat="1" ht="24" customHeight="1" x14ac:dyDescent="0.25">
      <c r="B19" s="206" t="s">
        <v>190</v>
      </c>
      <c r="C19" s="206"/>
      <c r="D19" s="206"/>
      <c r="E19" s="206"/>
      <c r="F19" s="206"/>
      <c r="G19" s="206"/>
    </row>
    <row r="20" spans="2:7" ht="15" customHeight="1" x14ac:dyDescent="0.25"/>
    <row r="21" spans="2:7" ht="15" customHeight="1" x14ac:dyDescent="0.25"/>
    <row r="22" spans="2:7" ht="15" customHeight="1" x14ac:dyDescent="0.25"/>
    <row r="23" spans="2:7" ht="15" customHeight="1" x14ac:dyDescent="0.25"/>
    <row r="24" spans="2:7" ht="15" customHeight="1" x14ac:dyDescent="0.25"/>
    <row r="25" spans="2:7" ht="15" customHeight="1" x14ac:dyDescent="0.25"/>
    <row r="26" spans="2:7" ht="15" customHeight="1" x14ac:dyDescent="0.25"/>
    <row r="27" spans="2:7" ht="15" customHeight="1" x14ac:dyDescent="0.25"/>
    <row r="28" spans="2:7" ht="15" customHeight="1" x14ac:dyDescent="0.25"/>
    <row r="29" spans="2:7" ht="15" customHeight="1" x14ac:dyDescent="0.25"/>
    <row r="30" spans="2:7" ht="15" customHeight="1" x14ac:dyDescent="0.25"/>
    <row r="31" spans="2:7" ht="15" customHeight="1" x14ac:dyDescent="0.25"/>
    <row r="32" spans="2:7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0">
    <mergeCell ref="D13:E13"/>
    <mergeCell ref="F13:G13"/>
    <mergeCell ref="B16:G16"/>
    <mergeCell ref="B19:G19"/>
    <mergeCell ref="D3:E3"/>
    <mergeCell ref="F3:G3"/>
    <mergeCell ref="B4:B5"/>
    <mergeCell ref="D8:E8"/>
    <mergeCell ref="F8:G8"/>
    <mergeCell ref="B9:B10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E491-1EA2-49E8-9E3D-CF5F65D3D2B3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7.7109375" style="51" customWidth="1"/>
    <col min="5" max="5" width="4.7109375" style="51" customWidth="1"/>
    <col min="6" max="6" width="7.7109375" style="51" customWidth="1"/>
    <col min="7" max="7" width="4.7109375" style="51" customWidth="1"/>
    <col min="8" max="16384" width="11.42578125" style="51"/>
  </cols>
  <sheetData>
    <row r="1" spans="2:7" ht="15.75" customHeight="1" x14ac:dyDescent="0.25">
      <c r="B1" s="1" t="s">
        <v>195</v>
      </c>
      <c r="C1" s="114"/>
    </row>
    <row r="2" spans="2:7" ht="15.75" customHeight="1" thickBot="1" x14ac:dyDescent="0.3"/>
    <row r="3" spans="2:7" ht="64.5" customHeight="1" thickBot="1" x14ac:dyDescent="0.3">
      <c r="B3" s="50"/>
      <c r="C3" s="50"/>
      <c r="D3" s="215" t="s">
        <v>273</v>
      </c>
      <c r="E3" s="209"/>
      <c r="F3" s="215" t="s">
        <v>278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26.42291425401126</v>
      </c>
      <c r="E4" s="104"/>
      <c r="F4" s="118">
        <v>7.0727417539105506</v>
      </c>
      <c r="G4" s="104"/>
    </row>
    <row r="5" spans="2:7" ht="15" customHeight="1" x14ac:dyDescent="0.25">
      <c r="B5" s="211"/>
      <c r="C5" s="71" t="s">
        <v>57</v>
      </c>
      <c r="D5" s="118">
        <v>29.901117020211831</v>
      </c>
      <c r="E5" s="104"/>
      <c r="F5" s="118">
        <v>8.3030166552980784</v>
      </c>
      <c r="G5" s="104"/>
    </row>
    <row r="6" spans="2:7" ht="15" customHeight="1" x14ac:dyDescent="0.25">
      <c r="B6" s="13"/>
      <c r="C6" s="51" t="s">
        <v>264</v>
      </c>
      <c r="D6" s="118">
        <v>19.427735237174229</v>
      </c>
      <c r="E6" s="104" t="s">
        <v>14</v>
      </c>
      <c r="F6" s="118">
        <v>5.0111559154432035</v>
      </c>
      <c r="G6" s="104" t="s">
        <v>14</v>
      </c>
    </row>
    <row r="7" spans="2:7" ht="15" customHeight="1" x14ac:dyDescent="0.25">
      <c r="B7" s="13"/>
      <c r="C7" s="51" t="s">
        <v>265</v>
      </c>
      <c r="D7" s="118">
        <v>54.839565232505919</v>
      </c>
      <c r="E7" s="104" t="s">
        <v>14</v>
      </c>
      <c r="F7" s="118">
        <v>18.62219259410897</v>
      </c>
      <c r="G7" s="104" t="s">
        <v>14</v>
      </c>
    </row>
    <row r="8" spans="2:7" ht="15" customHeight="1" x14ac:dyDescent="0.25">
      <c r="B8" s="49"/>
      <c r="C8" s="72"/>
      <c r="D8" s="217" t="s">
        <v>62</v>
      </c>
      <c r="E8" s="223"/>
      <c r="F8" s="217" t="s">
        <v>62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24.971708919419701</v>
      </c>
      <c r="E9" s="104"/>
      <c r="F9" s="118">
        <v>6.3497655573751643</v>
      </c>
      <c r="G9" s="104"/>
    </row>
    <row r="10" spans="2:7" ht="15" customHeight="1" x14ac:dyDescent="0.25">
      <c r="B10" s="210"/>
      <c r="C10" s="73" t="s">
        <v>8</v>
      </c>
      <c r="D10" s="118">
        <v>24.801892514801523</v>
      </c>
      <c r="E10" s="104"/>
      <c r="F10" s="118">
        <v>7.6791231996872238</v>
      </c>
      <c r="G10" s="104"/>
    </row>
    <row r="11" spans="2:7" ht="15" customHeight="1" x14ac:dyDescent="0.25">
      <c r="C11" s="73" t="s">
        <v>9</v>
      </c>
      <c r="D11" s="118">
        <v>33.904720447960536</v>
      </c>
      <c r="E11" s="104"/>
      <c r="F11" s="118">
        <v>11.001108843922612</v>
      </c>
      <c r="G11" s="104"/>
    </row>
    <row r="12" spans="2:7" ht="15" customHeight="1" x14ac:dyDescent="0.25">
      <c r="C12" s="73" t="s">
        <v>10</v>
      </c>
      <c r="D12" s="118">
        <v>48.366261186090007</v>
      </c>
      <c r="E12" s="104"/>
      <c r="F12" s="118">
        <v>16.186033095507746</v>
      </c>
      <c r="G12" s="104"/>
    </row>
    <row r="13" spans="2:7" ht="15.75" customHeight="1" thickBot="1" x14ac:dyDescent="0.3">
      <c r="B13" s="55"/>
      <c r="C13" s="74"/>
      <c r="D13" s="221" t="s">
        <v>63</v>
      </c>
      <c r="E13" s="222"/>
      <c r="F13" s="221" t="s">
        <v>37</v>
      </c>
      <c r="G13" s="226"/>
    </row>
    <row r="14" spans="2:7" ht="15" customHeight="1" x14ac:dyDescent="0.25"/>
    <row r="15" spans="2:7" s="112" customFormat="1" ht="36" customHeight="1" x14ac:dyDescent="0.25">
      <c r="B15" s="206" t="s">
        <v>253</v>
      </c>
      <c r="C15" s="206"/>
      <c r="D15" s="206"/>
      <c r="E15" s="206"/>
      <c r="F15" s="206"/>
      <c r="G15" s="206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7" s="112" customFormat="1" ht="12" customHeight="1" x14ac:dyDescent="0.25">
      <c r="B17" s="11" t="s">
        <v>206</v>
      </c>
      <c r="E17" s="113"/>
      <c r="G17" s="113"/>
    </row>
  </sheetData>
  <mergeCells count="10">
    <mergeCell ref="D13:E13"/>
    <mergeCell ref="F13:G13"/>
    <mergeCell ref="B15:G15"/>
    <mergeCell ref="B16:G16"/>
    <mergeCell ref="D3:E3"/>
    <mergeCell ref="F3:G3"/>
    <mergeCell ref="B4:B5"/>
    <mergeCell ref="D8:E8"/>
    <mergeCell ref="F8:G8"/>
    <mergeCell ref="B9:B10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DFD3-E925-41A9-8270-234AF14190A8}">
  <dimension ref="B1:M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6.7109375" style="51" customWidth="1"/>
    <col min="11" max="11" width="3.7109375" style="51" customWidth="1"/>
  </cols>
  <sheetData>
    <row r="1" spans="2:13" ht="15.75" customHeight="1" x14ac:dyDescent="0.25">
      <c r="B1" s="1" t="s">
        <v>197</v>
      </c>
      <c r="C1" s="114"/>
    </row>
    <row r="2" spans="2:13" ht="15.75" customHeight="1" thickBot="1" x14ac:dyDescent="0.3"/>
    <row r="3" spans="2:13" ht="28.5" customHeight="1" thickBot="1" x14ac:dyDescent="0.3">
      <c r="B3" s="50"/>
      <c r="C3" s="50"/>
      <c r="D3" s="215" t="s">
        <v>90</v>
      </c>
      <c r="E3" s="214"/>
      <c r="F3" s="215" t="s">
        <v>88</v>
      </c>
      <c r="G3" s="214"/>
      <c r="H3" s="215" t="s">
        <v>130</v>
      </c>
      <c r="I3" s="214"/>
      <c r="J3" s="215" t="s">
        <v>131</v>
      </c>
      <c r="K3" s="209"/>
    </row>
    <row r="4" spans="2:13" x14ac:dyDescent="0.25">
      <c r="B4" s="211" t="s">
        <v>0</v>
      </c>
      <c r="C4" s="71" t="s">
        <v>56</v>
      </c>
      <c r="D4" s="118">
        <v>16.657024334999473</v>
      </c>
      <c r="E4" s="104"/>
      <c r="F4" s="118">
        <v>7.7817549183507602</v>
      </c>
      <c r="G4" s="104"/>
      <c r="H4" s="118">
        <v>3.6147521288812268</v>
      </c>
      <c r="I4" s="104"/>
      <c r="J4" s="118">
        <v>4.6181478822820932</v>
      </c>
      <c r="K4" s="104"/>
    </row>
    <row r="5" spans="2:13" x14ac:dyDescent="0.25">
      <c r="B5" s="211"/>
      <c r="C5" s="71" t="s">
        <v>57</v>
      </c>
      <c r="D5" s="118">
        <v>13.493488696366484</v>
      </c>
      <c r="E5" s="104"/>
      <c r="F5" s="118">
        <v>5.5887893983048977</v>
      </c>
      <c r="G5" s="104"/>
      <c r="H5" s="118">
        <v>2.2934333110350611</v>
      </c>
      <c r="I5" s="104" t="s">
        <v>14</v>
      </c>
      <c r="J5" s="118">
        <v>2.681877468375462</v>
      </c>
      <c r="K5" s="104"/>
    </row>
    <row r="6" spans="2:13" x14ac:dyDescent="0.25">
      <c r="B6" s="13"/>
      <c r="C6" s="51" t="s">
        <v>264</v>
      </c>
      <c r="D6" s="118">
        <v>15.909851767284021</v>
      </c>
      <c r="E6" s="104"/>
      <c r="F6" s="118">
        <v>5.8251331782285405</v>
      </c>
      <c r="G6" s="104"/>
      <c r="H6" s="118">
        <v>2.0833803183090178</v>
      </c>
      <c r="I6" s="104" t="s">
        <v>14</v>
      </c>
      <c r="J6" s="118">
        <v>2.743406325667491</v>
      </c>
      <c r="K6" s="104" t="s">
        <v>14</v>
      </c>
    </row>
    <row r="7" spans="2:13" x14ac:dyDescent="0.25">
      <c r="B7" s="13"/>
      <c r="C7" s="51" t="s">
        <v>265</v>
      </c>
      <c r="D7" s="118">
        <v>7.9820891240515959</v>
      </c>
      <c r="E7" s="104" t="s">
        <v>14</v>
      </c>
      <c r="F7" s="118">
        <v>5.0497209845934368</v>
      </c>
      <c r="G7" s="104" t="s">
        <v>14</v>
      </c>
      <c r="H7" s="118" t="s">
        <v>36</v>
      </c>
      <c r="I7" s="104"/>
      <c r="J7" s="118">
        <v>2.5415384101247711</v>
      </c>
      <c r="K7" s="104" t="s">
        <v>14</v>
      </c>
    </row>
    <row r="8" spans="2:13" x14ac:dyDescent="0.25">
      <c r="B8" s="49"/>
      <c r="C8" s="72"/>
      <c r="D8" s="217" t="s">
        <v>55</v>
      </c>
      <c r="E8" s="223"/>
      <c r="F8" s="217" t="s">
        <v>62</v>
      </c>
      <c r="G8" s="223"/>
      <c r="H8" s="217" t="s">
        <v>62</v>
      </c>
      <c r="I8" s="223"/>
      <c r="J8" s="217" t="s">
        <v>55</v>
      </c>
      <c r="K8" s="223"/>
    </row>
    <row r="9" spans="2:13" x14ac:dyDescent="0.25">
      <c r="B9" s="210" t="s">
        <v>214</v>
      </c>
      <c r="C9" s="73" t="s">
        <v>7</v>
      </c>
      <c r="D9" s="118">
        <v>16.014119321901415</v>
      </c>
      <c r="E9" s="104"/>
      <c r="F9" s="118">
        <v>7.7524061475836001</v>
      </c>
      <c r="G9" s="104"/>
      <c r="H9" s="118">
        <v>3.5533693679768454</v>
      </c>
      <c r="I9" s="104"/>
      <c r="J9" s="118">
        <v>4.4546128220242096</v>
      </c>
      <c r="K9" s="104"/>
    </row>
    <row r="10" spans="2:13" x14ac:dyDescent="0.25">
      <c r="B10" s="210"/>
      <c r="C10" s="73" t="s">
        <v>8</v>
      </c>
      <c r="D10" s="118">
        <v>19.450544355075419</v>
      </c>
      <c r="E10" s="104"/>
      <c r="F10" s="118">
        <v>6.6293186990252497</v>
      </c>
      <c r="G10" s="104"/>
      <c r="H10" s="118">
        <v>3.2699588085214639</v>
      </c>
      <c r="I10" s="104"/>
      <c r="J10" s="118">
        <v>5.7680328218152193</v>
      </c>
      <c r="K10" s="104"/>
    </row>
    <row r="11" spans="2:13" x14ac:dyDescent="0.25">
      <c r="C11" s="73" t="s">
        <v>9</v>
      </c>
      <c r="D11" s="118">
        <v>15.455998021806852</v>
      </c>
      <c r="E11" s="104"/>
      <c r="F11" s="118">
        <v>6.7346138636095558</v>
      </c>
      <c r="G11" s="104"/>
      <c r="H11" s="118">
        <v>3.042403785259653</v>
      </c>
      <c r="I11" s="104"/>
      <c r="J11" s="118">
        <v>3.0319607396259105</v>
      </c>
      <c r="K11" s="104"/>
      <c r="M11" t="s">
        <v>189</v>
      </c>
    </row>
    <row r="12" spans="2:13" x14ac:dyDescent="0.25">
      <c r="C12" s="73" t="s">
        <v>10</v>
      </c>
      <c r="D12" s="118">
        <v>17.898785111791064</v>
      </c>
      <c r="E12" s="104"/>
      <c r="F12" s="118">
        <v>8.9267333755649965</v>
      </c>
      <c r="G12" s="104"/>
      <c r="H12" s="118">
        <v>4.3763220378328027</v>
      </c>
      <c r="I12" s="104" t="s">
        <v>14</v>
      </c>
      <c r="J12" s="118">
        <v>4.9495138457351366</v>
      </c>
      <c r="K12" s="104" t="s">
        <v>14</v>
      </c>
    </row>
    <row r="13" spans="2:13" ht="15.75" customHeight="1" thickBot="1" x14ac:dyDescent="0.3">
      <c r="B13" s="55"/>
      <c r="C13" s="74"/>
      <c r="D13" s="221" t="s">
        <v>55</v>
      </c>
      <c r="E13" s="222"/>
      <c r="F13" s="221" t="s">
        <v>62</v>
      </c>
      <c r="G13" s="222"/>
      <c r="H13" s="221" t="s">
        <v>62</v>
      </c>
      <c r="I13" s="226"/>
      <c r="J13" s="221" t="s">
        <v>62</v>
      </c>
      <c r="K13" s="226"/>
    </row>
    <row r="14" spans="2:13" ht="15.6" customHeight="1" x14ac:dyDescent="0.25"/>
    <row r="15" spans="2:13" s="51" customFormat="1" ht="12" customHeight="1" x14ac:dyDescent="0.25">
      <c r="B15" s="11" t="s">
        <v>161</v>
      </c>
      <c r="D15" s="110"/>
      <c r="E15" s="110"/>
      <c r="F15" s="110"/>
      <c r="G15" s="110"/>
    </row>
    <row r="16" spans="2:13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s="51" customFormat="1" ht="12" customHeight="1" x14ac:dyDescent="0.25">
      <c r="B18" s="11" t="s">
        <v>206</v>
      </c>
      <c r="D18" s="110"/>
      <c r="E18" s="110"/>
      <c r="F18" s="110"/>
      <c r="G18" s="110"/>
    </row>
    <row r="19" spans="2:7" s="51" customFormat="1" ht="12" customHeight="1" x14ac:dyDescent="0.25">
      <c r="B19" s="11"/>
      <c r="D19" s="110"/>
      <c r="E19" s="110"/>
      <c r="F19" s="110"/>
      <c r="G19" s="110"/>
    </row>
    <row r="20" spans="2:7" ht="15.6" customHeight="1" x14ac:dyDescent="0.25"/>
    <row r="21" spans="2:7" ht="15.6" customHeight="1" x14ac:dyDescent="0.25"/>
    <row r="22" spans="2:7" ht="15.6" customHeight="1" x14ac:dyDescent="0.25"/>
    <row r="23" spans="2:7" ht="15.6" customHeight="1" x14ac:dyDescent="0.25"/>
  </sheetData>
  <mergeCells count="15">
    <mergeCell ref="B16:K16"/>
    <mergeCell ref="D3:E3"/>
    <mergeCell ref="F3:G3"/>
    <mergeCell ref="H3:I3"/>
    <mergeCell ref="J3:K3"/>
    <mergeCell ref="B4:B5"/>
    <mergeCell ref="D8:E8"/>
    <mergeCell ref="F8:G8"/>
    <mergeCell ref="H8:I8"/>
    <mergeCell ref="J8:K8"/>
    <mergeCell ref="B9:B10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1452-3E00-4C3E-BFC5-F05AF910DCFB}">
  <dimension ref="B1:J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30.7109375" style="51" customWidth="1"/>
    <col min="3" max="3" width="6.7109375" style="51" customWidth="1"/>
    <col min="4" max="4" width="3.7109375" style="51" customWidth="1"/>
    <col min="5" max="5" width="6.7109375" style="51" customWidth="1"/>
    <col min="6" max="6" width="3.7109375" style="51" customWidth="1"/>
    <col min="7" max="7" width="6.7109375" style="51" customWidth="1"/>
    <col min="8" max="8" width="3.7109375" style="51" customWidth="1"/>
    <col min="9" max="9" width="6.7109375" style="51" customWidth="1"/>
    <col min="10" max="10" width="3.7109375" style="51" customWidth="1"/>
  </cols>
  <sheetData>
    <row r="1" spans="2:10" ht="15.75" customHeight="1" x14ac:dyDescent="0.25">
      <c r="B1" s="1" t="s">
        <v>280</v>
      </c>
    </row>
    <row r="2" spans="2:10" ht="15.75" customHeight="1" thickBot="1" x14ac:dyDescent="0.3"/>
    <row r="3" spans="2:10" ht="28.5" customHeight="1" thickBot="1" x14ac:dyDescent="0.3">
      <c r="B3" s="50"/>
      <c r="C3" s="215" t="s">
        <v>90</v>
      </c>
      <c r="D3" s="209"/>
      <c r="E3" s="215" t="s">
        <v>88</v>
      </c>
      <c r="F3" s="209"/>
      <c r="G3" s="215" t="s">
        <v>130</v>
      </c>
      <c r="H3" s="209"/>
      <c r="I3" s="215" t="s">
        <v>131</v>
      </c>
      <c r="J3" s="209"/>
    </row>
    <row r="4" spans="2:10" x14ac:dyDescent="0.25">
      <c r="B4" s="174" t="s">
        <v>91</v>
      </c>
      <c r="C4" s="118">
        <v>16.676137704857656</v>
      </c>
      <c r="D4" s="104"/>
      <c r="E4" s="118">
        <v>7.8170995450724723</v>
      </c>
      <c r="F4" s="104"/>
      <c r="G4" s="118">
        <v>3.6413137181874213</v>
      </c>
      <c r="H4" s="104"/>
      <c r="I4" s="118">
        <v>4.6181091287714224</v>
      </c>
      <c r="J4" s="104"/>
    </row>
    <row r="5" spans="2:10" ht="15.6" customHeight="1" x14ac:dyDescent="0.25">
      <c r="B5" s="174" t="s">
        <v>84</v>
      </c>
      <c r="C5" s="118">
        <v>11.933516549648452</v>
      </c>
      <c r="D5" s="104"/>
      <c r="E5" s="118">
        <v>4.6367524925257184</v>
      </c>
      <c r="F5" s="104"/>
      <c r="G5" s="118">
        <v>1.1774774225846001</v>
      </c>
      <c r="H5" s="104" t="s">
        <v>14</v>
      </c>
      <c r="I5" s="118">
        <v>2.1784938678384362</v>
      </c>
      <c r="J5" s="104" t="s">
        <v>14</v>
      </c>
    </row>
    <row r="6" spans="2:10" x14ac:dyDescent="0.25">
      <c r="B6" s="174" t="s">
        <v>85</v>
      </c>
      <c r="C6" s="118">
        <v>16.130009929735664</v>
      </c>
      <c r="D6" s="104" t="s">
        <v>14</v>
      </c>
      <c r="E6" s="118">
        <v>8.3513400190110278</v>
      </c>
      <c r="F6" s="104" t="s">
        <v>14</v>
      </c>
      <c r="G6" s="118" t="s">
        <v>36</v>
      </c>
      <c r="H6" s="104"/>
      <c r="I6" s="118" t="s">
        <v>36</v>
      </c>
      <c r="J6" s="104"/>
    </row>
    <row r="7" spans="2:10" ht="15.6" customHeight="1" x14ac:dyDescent="0.25">
      <c r="B7" s="174" t="s">
        <v>86</v>
      </c>
      <c r="C7" s="118" t="s">
        <v>36</v>
      </c>
      <c r="D7" s="104"/>
      <c r="E7" s="118" t="s">
        <v>36</v>
      </c>
      <c r="F7" s="104"/>
      <c r="G7" s="118" t="s">
        <v>36</v>
      </c>
      <c r="H7" s="104"/>
      <c r="I7" s="118" t="s">
        <v>36</v>
      </c>
      <c r="J7" s="104"/>
    </row>
    <row r="8" spans="2:10" ht="15.75" thickBot="1" x14ac:dyDescent="0.3">
      <c r="B8" s="175" t="s">
        <v>87</v>
      </c>
      <c r="C8" s="153">
        <v>22.492601386771838</v>
      </c>
      <c r="D8" s="117"/>
      <c r="E8" s="153">
        <v>11.54223412225703</v>
      </c>
      <c r="F8" s="117" t="s">
        <v>14</v>
      </c>
      <c r="G8" s="153">
        <v>6.4260448910923103</v>
      </c>
      <c r="H8" s="117" t="s">
        <v>14</v>
      </c>
      <c r="I8" s="153">
        <v>6.5399388922754689</v>
      </c>
      <c r="J8" s="117" t="s">
        <v>14</v>
      </c>
    </row>
    <row r="9" spans="2:10" ht="15.6" customHeight="1" x14ac:dyDescent="0.25">
      <c r="B9" s="136"/>
      <c r="C9" s="154"/>
      <c r="D9" s="155"/>
      <c r="E9" s="154"/>
      <c r="F9" s="155"/>
      <c r="G9" s="154"/>
      <c r="H9" s="155"/>
      <c r="I9" s="154"/>
      <c r="J9" s="155"/>
    </row>
    <row r="10" spans="2:10" s="51" customFormat="1" ht="12" customHeight="1" x14ac:dyDescent="0.25">
      <c r="B10" s="11" t="s">
        <v>161</v>
      </c>
      <c r="D10" s="110"/>
      <c r="E10" s="110"/>
      <c r="F10" s="110"/>
      <c r="G10" s="110"/>
    </row>
    <row r="11" spans="2:10" s="112" customFormat="1" ht="23.25" customHeight="1" x14ac:dyDescent="0.25">
      <c r="B11" s="206" t="s">
        <v>65</v>
      </c>
      <c r="C11" s="206"/>
      <c r="D11" s="206"/>
      <c r="E11" s="206"/>
      <c r="F11" s="206"/>
      <c r="G11" s="206"/>
      <c r="H11" s="206"/>
      <c r="I11" s="206"/>
      <c r="J11" s="206"/>
    </row>
    <row r="12" spans="2:10" s="51" customFormat="1" ht="12" customHeight="1" x14ac:dyDescent="0.25">
      <c r="B12" s="11" t="s">
        <v>66</v>
      </c>
      <c r="D12" s="110"/>
      <c r="E12" s="110"/>
      <c r="F12" s="110"/>
      <c r="G12" s="110"/>
    </row>
    <row r="14" spans="2:10" x14ac:dyDescent="0.25">
      <c r="B14"/>
      <c r="C14"/>
      <c r="D14"/>
      <c r="E14"/>
      <c r="F14"/>
      <c r="G14"/>
      <c r="H14"/>
      <c r="I14"/>
      <c r="J14"/>
    </row>
    <row r="15" spans="2:10" x14ac:dyDescent="0.25">
      <c r="B15"/>
      <c r="C15"/>
      <c r="D15"/>
      <c r="E15"/>
      <c r="F15"/>
      <c r="G15"/>
      <c r="H15"/>
      <c r="I15"/>
      <c r="J15"/>
    </row>
    <row r="16" spans="2:10" x14ac:dyDescent="0.25">
      <c r="C16" s="110"/>
      <c r="D16" s="110"/>
      <c r="E16" s="110"/>
      <c r="F16" s="110"/>
      <c r="G16" s="110"/>
      <c r="H16" s="110"/>
      <c r="I16" s="110"/>
      <c r="J16" s="110"/>
    </row>
    <row r="17" spans="2:10" x14ac:dyDescent="0.25">
      <c r="B17" s="112"/>
      <c r="C17" s="112"/>
      <c r="D17" s="113"/>
      <c r="E17" s="112"/>
      <c r="F17" s="113"/>
      <c r="G17" s="112"/>
      <c r="H17" s="113"/>
      <c r="I17" s="112"/>
      <c r="J17" s="113"/>
    </row>
  </sheetData>
  <mergeCells count="5">
    <mergeCell ref="C3:D3"/>
    <mergeCell ref="E3:F3"/>
    <mergeCell ref="G3:H3"/>
    <mergeCell ref="I3:J3"/>
    <mergeCell ref="B11:J1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C712-186B-4D00-9856-5BCBAA3974AE}">
  <dimension ref="B1:K23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.140625" style="51" customWidth="1"/>
    <col min="3" max="3" width="28.7109375" style="51" customWidth="1"/>
    <col min="4" max="4" width="6.7109375" style="51" customWidth="1"/>
    <col min="5" max="5" width="3.7109375" style="51" customWidth="1"/>
    <col min="6" max="6" width="6.7109375" style="51" customWidth="1"/>
    <col min="7" max="7" width="3.7109375" style="51" customWidth="1"/>
    <col min="8" max="8" width="6.7109375" style="51" customWidth="1"/>
    <col min="9" max="9" width="3.7109375" style="51" customWidth="1"/>
    <col min="10" max="10" width="8.42578125" style="51" customWidth="1"/>
    <col min="11" max="11" width="5.140625" style="51" customWidth="1"/>
  </cols>
  <sheetData>
    <row r="1" spans="2:11" ht="15.75" customHeight="1" x14ac:dyDescent="0.25">
      <c r="B1" s="1" t="s">
        <v>198</v>
      </c>
      <c r="C1" s="114"/>
    </row>
    <row r="2" spans="2:11" ht="15.75" customHeight="1" thickBot="1" x14ac:dyDescent="0.3"/>
    <row r="3" spans="2:11" ht="50.25" customHeight="1" thickBot="1" x14ac:dyDescent="0.3">
      <c r="B3" s="50"/>
      <c r="C3" s="50"/>
      <c r="D3" s="215" t="s">
        <v>146</v>
      </c>
      <c r="E3" s="214"/>
      <c r="F3" s="215" t="s">
        <v>147</v>
      </c>
      <c r="G3" s="214"/>
      <c r="H3" s="215" t="s">
        <v>148</v>
      </c>
      <c r="I3" s="214"/>
      <c r="J3" s="215" t="s">
        <v>149</v>
      </c>
      <c r="K3" s="209"/>
    </row>
    <row r="4" spans="2:11" x14ac:dyDescent="0.25">
      <c r="B4" s="211" t="s">
        <v>0</v>
      </c>
      <c r="C4" s="71" t="s">
        <v>56</v>
      </c>
      <c r="D4" s="118">
        <v>8.5357569463245095</v>
      </c>
      <c r="E4" s="104"/>
      <c r="F4" s="118">
        <v>14.719449783289507</v>
      </c>
      <c r="G4" s="104"/>
      <c r="H4" s="118">
        <v>73.448375616223117</v>
      </c>
      <c r="I4" s="104"/>
      <c r="J4" s="118">
        <v>75.22063166470285</v>
      </c>
      <c r="K4" s="104"/>
    </row>
    <row r="5" spans="2:11" x14ac:dyDescent="0.25">
      <c r="B5" s="211"/>
      <c r="C5" s="71" t="s">
        <v>57</v>
      </c>
      <c r="D5" s="118">
        <v>12.245750049333811</v>
      </c>
      <c r="E5" s="104" t="s">
        <v>14</v>
      </c>
      <c r="F5" s="118">
        <v>14.808587918773261</v>
      </c>
      <c r="G5" s="104" t="s">
        <v>14</v>
      </c>
      <c r="H5" s="118">
        <v>65.692631416487856</v>
      </c>
      <c r="I5" s="104"/>
      <c r="J5" s="118">
        <v>69.560365679139792</v>
      </c>
      <c r="K5" s="104"/>
    </row>
    <row r="6" spans="2:11" x14ac:dyDescent="0.25">
      <c r="B6" s="13"/>
      <c r="C6" s="51" t="s">
        <v>264</v>
      </c>
      <c r="D6" s="118">
        <v>12.908313089113703</v>
      </c>
      <c r="E6" s="104" t="s">
        <v>14</v>
      </c>
      <c r="F6" s="118">
        <v>15.696968134370053</v>
      </c>
      <c r="G6" s="104" t="s">
        <v>14</v>
      </c>
      <c r="H6" s="118">
        <v>63.361591318488664</v>
      </c>
      <c r="I6" s="104"/>
      <c r="J6" s="118">
        <v>68.080086161039617</v>
      </c>
      <c r="K6" s="104"/>
    </row>
    <row r="7" spans="2:11" x14ac:dyDescent="0.25">
      <c r="B7" s="13"/>
      <c r="C7" s="51" t="s">
        <v>265</v>
      </c>
      <c r="D7" s="118" t="s">
        <v>36</v>
      </c>
      <c r="E7" s="104"/>
      <c r="F7" s="118" t="s">
        <v>36</v>
      </c>
      <c r="G7" s="104"/>
      <c r="H7" s="118">
        <v>76.290023758899054</v>
      </c>
      <c r="I7" s="104" t="s">
        <v>14</v>
      </c>
      <c r="J7" s="118">
        <v>76.290023758899054</v>
      </c>
      <c r="K7" s="104" t="s">
        <v>14</v>
      </c>
    </row>
    <row r="8" spans="2:11" x14ac:dyDescent="0.25">
      <c r="B8" s="49"/>
      <c r="C8" s="72"/>
      <c r="D8" s="217" t="s">
        <v>62</v>
      </c>
      <c r="E8" s="223"/>
      <c r="F8" s="217" t="s">
        <v>62</v>
      </c>
      <c r="G8" s="223"/>
      <c r="H8" s="217" t="s">
        <v>62</v>
      </c>
      <c r="I8" s="223"/>
      <c r="J8" s="217" t="s">
        <v>62</v>
      </c>
      <c r="K8" s="223"/>
    </row>
    <row r="9" spans="2:11" x14ac:dyDescent="0.25">
      <c r="B9" s="210" t="s">
        <v>214</v>
      </c>
      <c r="C9" s="73" t="s">
        <v>7</v>
      </c>
      <c r="D9" s="118">
        <v>8.2928026437211582</v>
      </c>
      <c r="E9" s="104"/>
      <c r="F9" s="118">
        <v>12.968570048393087</v>
      </c>
      <c r="G9" s="104"/>
      <c r="H9" s="118">
        <v>73.228725084931625</v>
      </c>
      <c r="I9" s="104"/>
      <c r="J9" s="118">
        <v>74.831224844074058</v>
      </c>
      <c r="K9" s="104"/>
    </row>
    <row r="10" spans="2:11" x14ac:dyDescent="0.25">
      <c r="B10" s="210"/>
      <c r="C10" s="73" t="s">
        <v>8</v>
      </c>
      <c r="D10" s="118">
        <v>7.2267401699517162</v>
      </c>
      <c r="E10" s="104" t="s">
        <v>14</v>
      </c>
      <c r="F10" s="118">
        <v>20.144821707656611</v>
      </c>
      <c r="G10" s="104"/>
      <c r="H10" s="118">
        <v>77.687914037172689</v>
      </c>
      <c r="I10" s="104"/>
      <c r="J10" s="118">
        <v>80.184629812624934</v>
      </c>
      <c r="K10" s="104"/>
    </row>
    <row r="11" spans="2:11" x14ac:dyDescent="0.25">
      <c r="C11" s="73" t="s">
        <v>9</v>
      </c>
      <c r="D11" s="118">
        <v>10.721746770380074</v>
      </c>
      <c r="E11" s="104"/>
      <c r="F11" s="118">
        <v>19.850954810341268</v>
      </c>
      <c r="G11" s="104"/>
      <c r="H11" s="118">
        <v>64.615783338345466</v>
      </c>
      <c r="I11" s="104"/>
      <c r="J11" s="118">
        <v>67.973385372682827</v>
      </c>
      <c r="K11" s="104"/>
    </row>
    <row r="12" spans="2:11" x14ac:dyDescent="0.25">
      <c r="C12" s="73" t="s">
        <v>10</v>
      </c>
      <c r="D12" s="118">
        <v>16.237268488274427</v>
      </c>
      <c r="E12" s="104" t="s">
        <v>14</v>
      </c>
      <c r="F12" s="118">
        <v>19.898409431637294</v>
      </c>
      <c r="G12" s="104" t="s">
        <v>14</v>
      </c>
      <c r="H12" s="118">
        <v>72.755941875524769</v>
      </c>
      <c r="I12" s="104"/>
      <c r="J12" s="118">
        <v>73.705778673108782</v>
      </c>
      <c r="K12" s="104"/>
    </row>
    <row r="13" spans="2:11" ht="15.75" customHeight="1" thickBot="1" x14ac:dyDescent="0.3">
      <c r="B13" s="55"/>
      <c r="C13" s="74"/>
      <c r="D13" s="221" t="s">
        <v>62</v>
      </c>
      <c r="E13" s="222"/>
      <c r="F13" s="221" t="s">
        <v>55</v>
      </c>
      <c r="G13" s="222"/>
      <c r="H13" s="221" t="s">
        <v>62</v>
      </c>
      <c r="I13" s="226"/>
      <c r="J13" s="221" t="s">
        <v>62</v>
      </c>
      <c r="K13" s="226"/>
    </row>
    <row r="14" spans="2:11" ht="15.6" customHeight="1" x14ac:dyDescent="0.25"/>
    <row r="15" spans="2:11" s="51" customFormat="1" ht="12" customHeight="1" x14ac:dyDescent="0.25">
      <c r="B15" s="11" t="s">
        <v>199</v>
      </c>
      <c r="D15" s="110"/>
      <c r="E15" s="110"/>
      <c r="F15" s="110"/>
      <c r="G15" s="110"/>
    </row>
    <row r="16" spans="2:11" s="112" customFormat="1" ht="23.25" customHeight="1" x14ac:dyDescent="0.25">
      <c r="B16" s="206" t="s">
        <v>65</v>
      </c>
      <c r="C16" s="206"/>
      <c r="D16" s="206"/>
      <c r="E16" s="206"/>
      <c r="F16" s="206"/>
      <c r="G16" s="206"/>
      <c r="H16" s="206"/>
      <c r="I16" s="206"/>
      <c r="J16" s="206"/>
      <c r="K16" s="206"/>
    </row>
    <row r="17" spans="2:7" s="51" customFormat="1" ht="12" customHeight="1" x14ac:dyDescent="0.25">
      <c r="B17" s="11" t="s">
        <v>66</v>
      </c>
      <c r="D17" s="110"/>
      <c r="E17" s="110"/>
      <c r="F17" s="110"/>
      <c r="G17" s="110"/>
    </row>
    <row r="18" spans="2:7" s="51" customFormat="1" ht="12" customHeight="1" x14ac:dyDescent="0.25">
      <c r="B18" s="11" t="s">
        <v>206</v>
      </c>
      <c r="D18" s="110"/>
      <c r="E18" s="110"/>
      <c r="F18" s="110"/>
      <c r="G18" s="110"/>
    </row>
    <row r="19" spans="2:7" s="51" customFormat="1" ht="12" customHeight="1" x14ac:dyDescent="0.25">
      <c r="B19" s="11"/>
      <c r="D19" s="110"/>
      <c r="E19" s="110"/>
      <c r="F19" s="110"/>
      <c r="G19" s="110"/>
    </row>
    <row r="20" spans="2:7" ht="15.6" customHeight="1" x14ac:dyDescent="0.25"/>
    <row r="21" spans="2:7" ht="15.6" customHeight="1" x14ac:dyDescent="0.25"/>
    <row r="22" spans="2:7" ht="15.6" customHeight="1" x14ac:dyDescent="0.25"/>
    <row r="23" spans="2:7" ht="15.6" customHeight="1" x14ac:dyDescent="0.25"/>
  </sheetData>
  <mergeCells count="15">
    <mergeCell ref="B16:K16"/>
    <mergeCell ref="D3:E3"/>
    <mergeCell ref="F3:G3"/>
    <mergeCell ref="H3:I3"/>
    <mergeCell ref="J3:K3"/>
    <mergeCell ref="B4:B5"/>
    <mergeCell ref="D8:E8"/>
    <mergeCell ref="F8:G8"/>
    <mergeCell ref="H8:I8"/>
    <mergeCell ref="J8:K8"/>
    <mergeCell ref="B9:B10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9534-820F-4A2C-B6F5-0F373E7558DE}">
  <dimension ref="B1:G67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7.7109375" style="51" customWidth="1"/>
    <col min="5" max="5" width="4.7109375" style="51" customWidth="1"/>
    <col min="6" max="6" width="7.7109375" style="51" customWidth="1"/>
    <col min="7" max="7" width="4.7109375" style="51" customWidth="1"/>
    <col min="8" max="16384" width="11.42578125" style="51"/>
  </cols>
  <sheetData>
    <row r="1" spans="2:7" ht="15.75" customHeight="1" x14ac:dyDescent="0.25">
      <c r="B1" s="1" t="s">
        <v>200</v>
      </c>
      <c r="C1" s="114"/>
    </row>
    <row r="2" spans="2:7" ht="15.75" customHeight="1" thickBot="1" x14ac:dyDescent="0.3"/>
    <row r="3" spans="2:7" ht="39.75" customHeight="1" thickBot="1" x14ac:dyDescent="0.3">
      <c r="B3" s="50"/>
      <c r="C3" s="50"/>
      <c r="D3" s="215" t="s">
        <v>150</v>
      </c>
      <c r="E3" s="209"/>
      <c r="F3" s="215" t="s">
        <v>151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2.7834582792301505</v>
      </c>
      <c r="E4" s="104"/>
      <c r="F4" s="118">
        <v>55.037935358054412</v>
      </c>
      <c r="G4" s="104"/>
    </row>
    <row r="5" spans="2:7" ht="15" customHeight="1" x14ac:dyDescent="0.25">
      <c r="B5" s="211"/>
      <c r="C5" s="71" t="s">
        <v>57</v>
      </c>
      <c r="D5" s="118">
        <v>13.612188136663084</v>
      </c>
      <c r="E5" s="104" t="s">
        <v>14</v>
      </c>
      <c r="F5" s="118">
        <v>62.544999514923369</v>
      </c>
      <c r="G5" s="104"/>
    </row>
    <row r="6" spans="2:7" ht="15" customHeight="1" x14ac:dyDescent="0.25">
      <c r="B6" s="13"/>
      <c r="C6" s="51" t="s">
        <v>264</v>
      </c>
      <c r="D6" s="118">
        <v>12.052738342493329</v>
      </c>
      <c r="E6" s="104" t="s">
        <v>14</v>
      </c>
      <c r="F6" s="118">
        <v>56.713781485849921</v>
      </c>
      <c r="G6" s="104"/>
    </row>
    <row r="7" spans="2:7" ht="15" customHeight="1" x14ac:dyDescent="0.25">
      <c r="B7" s="13"/>
      <c r="C7" s="51" t="s">
        <v>265</v>
      </c>
      <c r="D7" s="118" t="s">
        <v>36</v>
      </c>
      <c r="E7" s="104"/>
      <c r="F7" s="118">
        <v>89.054927568615867</v>
      </c>
      <c r="G7" s="104" t="s">
        <v>14</v>
      </c>
    </row>
    <row r="8" spans="2:7" ht="15" customHeight="1" x14ac:dyDescent="0.25">
      <c r="B8" s="49"/>
      <c r="C8" s="72"/>
      <c r="D8" s="217" t="s">
        <v>193</v>
      </c>
      <c r="E8" s="223"/>
      <c r="F8" s="217" t="s">
        <v>62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2.5091100322819977</v>
      </c>
      <c r="E9" s="104"/>
      <c r="F9" s="118">
        <v>53.05126210760487</v>
      </c>
      <c r="G9" s="104"/>
    </row>
    <row r="10" spans="2:7" ht="15" customHeight="1" x14ac:dyDescent="0.25">
      <c r="B10" s="210"/>
      <c r="C10" s="73" t="s">
        <v>8</v>
      </c>
      <c r="D10" s="118">
        <v>4.2941664593678723</v>
      </c>
      <c r="E10" s="104" t="s">
        <v>14</v>
      </c>
      <c r="F10" s="118">
        <v>63.822941538877075</v>
      </c>
      <c r="G10" s="104"/>
    </row>
    <row r="11" spans="2:7" ht="15" customHeight="1" x14ac:dyDescent="0.25">
      <c r="C11" s="73" t="s">
        <v>9</v>
      </c>
      <c r="D11" s="118">
        <v>6.8556643585462806</v>
      </c>
      <c r="E11" s="104" t="s">
        <v>14</v>
      </c>
      <c r="F11" s="118">
        <v>62.028834735712778</v>
      </c>
      <c r="G11" s="104"/>
    </row>
    <row r="12" spans="2:7" ht="15" customHeight="1" x14ac:dyDescent="0.25">
      <c r="C12" s="73" t="s">
        <v>10</v>
      </c>
      <c r="D12" s="118">
        <v>10.710250328771682</v>
      </c>
      <c r="E12" s="104" t="s">
        <v>14</v>
      </c>
      <c r="F12" s="118">
        <v>64.315964010153991</v>
      </c>
      <c r="G12" s="104"/>
    </row>
    <row r="13" spans="2:7" ht="15.75" customHeight="1" thickBot="1" x14ac:dyDescent="0.3">
      <c r="B13" s="55"/>
      <c r="C13" s="74"/>
      <c r="D13" s="221" t="s">
        <v>193</v>
      </c>
      <c r="E13" s="222"/>
      <c r="F13" s="221" t="s">
        <v>63</v>
      </c>
      <c r="G13" s="226"/>
    </row>
    <row r="14" spans="2:7" ht="15" customHeight="1" x14ac:dyDescent="0.25"/>
    <row r="15" spans="2:7" s="112" customFormat="1" ht="12" customHeight="1" x14ac:dyDescent="0.25">
      <c r="B15" s="11" t="s">
        <v>201</v>
      </c>
      <c r="E15" s="113"/>
      <c r="G15" s="113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7" s="112" customFormat="1" ht="12" customHeight="1" x14ac:dyDescent="0.25">
      <c r="B17" s="11" t="s">
        <v>66</v>
      </c>
      <c r="E17" s="113"/>
      <c r="G17" s="113"/>
    </row>
    <row r="18" spans="2:7" s="112" customFormat="1" ht="12" customHeight="1" x14ac:dyDescent="0.25">
      <c r="B18" s="11" t="s">
        <v>206</v>
      </c>
      <c r="E18" s="113"/>
      <c r="G18" s="113"/>
    </row>
    <row r="19" spans="2:7" s="112" customFormat="1" ht="24" customHeight="1" x14ac:dyDescent="0.25">
      <c r="B19" s="206" t="s">
        <v>190</v>
      </c>
      <c r="C19" s="206"/>
      <c r="D19" s="206"/>
      <c r="E19" s="206"/>
      <c r="F19" s="206"/>
      <c r="G19" s="206"/>
    </row>
    <row r="55" spans="2:3" x14ac:dyDescent="0.25">
      <c r="C55" s="51" t="s">
        <v>111</v>
      </c>
    </row>
    <row r="56" spans="2:3" x14ac:dyDescent="0.25">
      <c r="B56" s="51" t="s">
        <v>112</v>
      </c>
    </row>
    <row r="57" spans="2:3" x14ac:dyDescent="0.25">
      <c r="B57" s="51">
        <v>2.3319986006828497E-2</v>
      </c>
      <c r="C57" s="51">
        <v>2.8501716283160429E-2</v>
      </c>
    </row>
    <row r="58" spans="2:3" x14ac:dyDescent="0.25">
      <c r="B58" s="51">
        <v>8.4469963048053986E-2</v>
      </c>
      <c r="C58" s="51">
        <v>0.10323929527829524</v>
      </c>
    </row>
    <row r="59" spans="2:3" x14ac:dyDescent="0.25">
      <c r="B59" s="51">
        <v>7.8379231125707244E-2</v>
      </c>
      <c r="C59" s="51">
        <v>9.579519504784556E-2</v>
      </c>
    </row>
    <row r="60" spans="2:3" x14ac:dyDescent="0.25">
      <c r="B60" s="51">
        <v>0.12115402142581699</v>
      </c>
      <c r="C60" s="51">
        <v>0.14807459765333689</v>
      </c>
    </row>
    <row r="61" spans="2:3" x14ac:dyDescent="0.25">
      <c r="B61" s="51">
        <v>2.7146853896563364E-2</v>
      </c>
      <c r="C61" s="51">
        <v>3.3178919040247071E-2</v>
      </c>
    </row>
    <row r="62" spans="2:3" x14ac:dyDescent="0.25">
      <c r="B62" s="51">
        <v>3.9316827422984368E-2</v>
      </c>
      <c r="C62" s="51">
        <v>4.8053076019674797E-2</v>
      </c>
    </row>
    <row r="63" spans="2:3" x14ac:dyDescent="0.25">
      <c r="B63" s="51">
        <v>4.6673396029543327E-3</v>
      </c>
      <c r="C63" s="51">
        <v>5.7044283440654871E-3</v>
      </c>
    </row>
    <row r="64" spans="2:3" x14ac:dyDescent="0.25">
      <c r="B64" s="51">
        <v>7.3067178008687401E-3</v>
      </c>
      <c r="C64" s="51">
        <v>8.9302797034482937E-3</v>
      </c>
    </row>
    <row r="65" spans="2:3" x14ac:dyDescent="0.25">
      <c r="B65" s="51">
        <v>0.59732295283092118</v>
      </c>
      <c r="C65" s="51">
        <v>0.73004886563917326</v>
      </c>
    </row>
    <row r="66" spans="2:3" x14ac:dyDescent="0.25">
      <c r="B66" s="51">
        <v>1.691610683930115E-2</v>
      </c>
      <c r="C66" s="51">
        <v>2.0674887095052833E-2</v>
      </c>
    </row>
    <row r="67" spans="2:3" x14ac:dyDescent="0.25">
      <c r="B67" s="51">
        <v>1</v>
      </c>
      <c r="C67" s="51">
        <v>1.2222012601043</v>
      </c>
    </row>
  </sheetData>
  <mergeCells count="10">
    <mergeCell ref="B9:B10"/>
    <mergeCell ref="D13:E13"/>
    <mergeCell ref="F13:G13"/>
    <mergeCell ref="B16:G16"/>
    <mergeCell ref="B19:G19"/>
    <mergeCell ref="D3:E3"/>
    <mergeCell ref="F3:G3"/>
    <mergeCell ref="B4:B5"/>
    <mergeCell ref="D8:E8"/>
    <mergeCell ref="F8:G8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0C2F-0947-42B6-8B0C-4795FFE3ED60}">
  <dimension ref="B1:G17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7.7109375" style="51" customWidth="1"/>
    <col min="5" max="5" width="4.7109375" style="51" customWidth="1"/>
    <col min="6" max="6" width="7.7109375" style="51" customWidth="1"/>
    <col min="7" max="7" width="4.7109375" style="51" customWidth="1"/>
    <col min="8" max="16384" width="11.42578125" style="51"/>
  </cols>
  <sheetData>
    <row r="1" spans="2:7" ht="15.75" customHeight="1" x14ac:dyDescent="0.25">
      <c r="B1" s="1" t="s">
        <v>202</v>
      </c>
      <c r="C1" s="114"/>
    </row>
    <row r="2" spans="2:7" ht="15.75" customHeight="1" thickBot="1" x14ac:dyDescent="0.3"/>
    <row r="3" spans="2:7" ht="64.5" customHeight="1" thickBot="1" x14ac:dyDescent="0.3">
      <c r="B3" s="50"/>
      <c r="C3" s="50"/>
      <c r="D3" s="215" t="s">
        <v>273</v>
      </c>
      <c r="E3" s="209"/>
      <c r="F3" s="215" t="s">
        <v>279</v>
      </c>
      <c r="G3" s="209"/>
    </row>
    <row r="4" spans="2:7" ht="15" customHeight="1" x14ac:dyDescent="0.25">
      <c r="B4" s="211" t="s">
        <v>0</v>
      </c>
      <c r="C4" s="71" t="s">
        <v>56</v>
      </c>
      <c r="D4" s="118">
        <v>38.754699716376727</v>
      </c>
      <c r="E4" s="104"/>
      <c r="F4" s="118">
        <v>21.452839210993432</v>
      </c>
      <c r="G4" s="104"/>
    </row>
    <row r="5" spans="2:7" ht="15" customHeight="1" x14ac:dyDescent="0.25">
      <c r="B5" s="211"/>
      <c r="C5" s="71" t="s">
        <v>57</v>
      </c>
      <c r="D5" s="118">
        <v>51.415989072921633</v>
      </c>
      <c r="E5" s="104"/>
      <c r="F5" s="118">
        <v>32.158130116251883</v>
      </c>
      <c r="G5" s="104"/>
    </row>
    <row r="6" spans="2:7" ht="15" customHeight="1" x14ac:dyDescent="0.25">
      <c r="B6" s="13"/>
      <c r="C6" s="51" t="s">
        <v>264</v>
      </c>
      <c r="D6" s="118">
        <v>45.063757522416729</v>
      </c>
      <c r="E6" s="104"/>
      <c r="F6" s="118">
        <v>25.557360970576678</v>
      </c>
      <c r="G6" s="104"/>
    </row>
    <row r="7" spans="2:7" ht="15" customHeight="1" x14ac:dyDescent="0.25">
      <c r="B7" s="13"/>
      <c r="C7" s="51" t="s">
        <v>265</v>
      </c>
      <c r="D7" s="118">
        <v>69.80702701805113</v>
      </c>
      <c r="E7" s="104" t="s">
        <v>14</v>
      </c>
      <c r="F7" s="118">
        <v>62.166597348729546</v>
      </c>
      <c r="G7" s="104" t="s">
        <v>14</v>
      </c>
    </row>
    <row r="8" spans="2:7" ht="15" customHeight="1" x14ac:dyDescent="0.25">
      <c r="B8" s="49"/>
      <c r="C8" s="72"/>
      <c r="D8" s="217" t="s">
        <v>62</v>
      </c>
      <c r="E8" s="223"/>
      <c r="F8" s="217" t="s">
        <v>55</v>
      </c>
      <c r="G8" s="223"/>
    </row>
    <row r="9" spans="2:7" ht="15" customHeight="1" x14ac:dyDescent="0.25">
      <c r="B9" s="210" t="s">
        <v>214</v>
      </c>
      <c r="C9" s="73" t="s">
        <v>7</v>
      </c>
      <c r="D9" s="118">
        <v>36.427422771867981</v>
      </c>
      <c r="E9" s="104"/>
      <c r="F9" s="118">
        <v>19.40038416292872</v>
      </c>
      <c r="G9" s="104"/>
    </row>
    <row r="10" spans="2:7" ht="15" customHeight="1" x14ac:dyDescent="0.25">
      <c r="B10" s="210"/>
      <c r="C10" s="73" t="s">
        <v>8</v>
      </c>
      <c r="D10" s="118">
        <v>41.529175871146556</v>
      </c>
      <c r="E10" s="104"/>
      <c r="F10" s="118">
        <v>27.035861154201765</v>
      </c>
      <c r="G10" s="104"/>
    </row>
    <row r="11" spans="2:7" ht="15" customHeight="1" x14ac:dyDescent="0.25">
      <c r="C11" s="73" t="s">
        <v>9</v>
      </c>
      <c r="D11" s="118">
        <v>48.120385566513058</v>
      </c>
      <c r="E11" s="104"/>
      <c r="F11" s="118">
        <v>29.848514437240169</v>
      </c>
      <c r="G11" s="104"/>
    </row>
    <row r="12" spans="2:7" ht="15" customHeight="1" x14ac:dyDescent="0.25">
      <c r="C12" s="73" t="s">
        <v>10</v>
      </c>
      <c r="D12" s="118">
        <v>69.678414844422065</v>
      </c>
      <c r="E12" s="104"/>
      <c r="F12" s="118">
        <v>44.814344214184295</v>
      </c>
      <c r="G12" s="104"/>
    </row>
    <row r="13" spans="2:7" ht="15.75" customHeight="1" thickBot="1" x14ac:dyDescent="0.3">
      <c r="B13" s="55"/>
      <c r="C13" s="74"/>
      <c r="D13" s="221" t="s">
        <v>37</v>
      </c>
      <c r="E13" s="222"/>
      <c r="F13" s="221" t="s">
        <v>37</v>
      </c>
      <c r="G13" s="226"/>
    </row>
    <row r="14" spans="2:7" ht="15" customHeight="1" x14ac:dyDescent="0.25"/>
    <row r="15" spans="2:7" s="112" customFormat="1" ht="36" customHeight="1" x14ac:dyDescent="0.25">
      <c r="B15" s="206" t="s">
        <v>254</v>
      </c>
      <c r="C15" s="206"/>
      <c r="D15" s="206"/>
      <c r="E15" s="206"/>
      <c r="F15" s="206"/>
      <c r="G15" s="206"/>
    </row>
    <row r="16" spans="2:7" s="112" customFormat="1" ht="36" customHeight="1" x14ac:dyDescent="0.25">
      <c r="B16" s="206" t="s">
        <v>65</v>
      </c>
      <c r="C16" s="206"/>
      <c r="D16" s="206"/>
      <c r="E16" s="206"/>
      <c r="F16" s="206"/>
      <c r="G16" s="206"/>
    </row>
    <row r="17" spans="2:7" s="112" customFormat="1" ht="12" customHeight="1" x14ac:dyDescent="0.25">
      <c r="B17" s="11" t="s">
        <v>209</v>
      </c>
      <c r="E17" s="113"/>
      <c r="G17" s="113"/>
    </row>
  </sheetData>
  <mergeCells count="10">
    <mergeCell ref="D13:E13"/>
    <mergeCell ref="F13:G13"/>
    <mergeCell ref="B15:G15"/>
    <mergeCell ref="B16:G16"/>
    <mergeCell ref="D3:E3"/>
    <mergeCell ref="F3:G3"/>
    <mergeCell ref="B4:B5"/>
    <mergeCell ref="D8:E8"/>
    <mergeCell ref="F8:G8"/>
    <mergeCell ref="B9:B10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642-25DE-45E9-B9CA-DEBADF6E7813}">
  <dimension ref="B1:F17"/>
  <sheetViews>
    <sheetView showGridLines="0" zoomScale="120" zoomScaleNormal="120" workbookViewId="0">
      <selection activeCell="B2" sqref="B2:C2"/>
    </sheetView>
  </sheetViews>
  <sheetFormatPr baseColWidth="10" defaultColWidth="11.42578125" defaultRowHeight="12.75" x14ac:dyDescent="0.25"/>
  <cols>
    <col min="1" max="1" width="11.42578125" style="51"/>
    <col min="2" max="2" width="13.140625" style="51" customWidth="1"/>
    <col min="3" max="3" width="28.7109375" style="51" customWidth="1"/>
    <col min="4" max="4" width="9.7109375" style="51" customWidth="1"/>
    <col min="5" max="5" width="6.7109375" style="51" customWidth="1"/>
    <col min="6" max="6" width="3.7109375" style="51" customWidth="1"/>
    <col min="7" max="16384" width="11.42578125" style="51"/>
  </cols>
  <sheetData>
    <row r="1" spans="2:6" ht="15.75" customHeight="1" x14ac:dyDescent="0.25">
      <c r="B1" s="1" t="s">
        <v>205</v>
      </c>
      <c r="C1" s="114"/>
    </row>
    <row r="2" spans="2:6" ht="15.75" customHeight="1" thickBot="1" x14ac:dyDescent="0.3"/>
    <row r="3" spans="2:6" ht="39.75" customHeight="1" thickBot="1" x14ac:dyDescent="0.3">
      <c r="B3" s="50"/>
      <c r="C3" s="50"/>
      <c r="D3" s="8" t="s">
        <v>203</v>
      </c>
      <c r="E3" s="215" t="s">
        <v>204</v>
      </c>
      <c r="F3" s="209"/>
    </row>
    <row r="4" spans="2:6" ht="15" customHeight="1" x14ac:dyDescent="0.25">
      <c r="B4" s="211" t="s">
        <v>0</v>
      </c>
      <c r="C4" s="71" t="s">
        <v>56</v>
      </c>
      <c r="D4" s="121">
        <v>13.96566516766751</v>
      </c>
      <c r="E4" s="118">
        <v>12.564270460970862</v>
      </c>
      <c r="F4" s="104"/>
    </row>
    <row r="5" spans="2:6" ht="15" customHeight="1" x14ac:dyDescent="0.25">
      <c r="B5" s="211"/>
      <c r="C5" s="71" t="s">
        <v>57</v>
      </c>
      <c r="D5" s="121">
        <v>13.136142086307464</v>
      </c>
      <c r="E5" s="118">
        <v>7.614927587735675</v>
      </c>
      <c r="F5" s="104"/>
    </row>
    <row r="6" spans="2:6" ht="15" customHeight="1" x14ac:dyDescent="0.25">
      <c r="B6" s="13"/>
      <c r="C6" s="51" t="s">
        <v>264</v>
      </c>
      <c r="D6" s="121">
        <v>15.022794243123528</v>
      </c>
      <c r="E6" s="118">
        <v>8.7788130862519989</v>
      </c>
      <c r="F6" s="104"/>
    </row>
    <row r="7" spans="2:6" ht="15" customHeight="1" x14ac:dyDescent="0.25">
      <c r="B7" s="13"/>
      <c r="C7" s="51" t="s">
        <v>265</v>
      </c>
      <c r="D7" s="121">
        <v>8.8329419524655428</v>
      </c>
      <c r="E7" s="118">
        <v>4.9602611115133755</v>
      </c>
      <c r="F7" s="104" t="s">
        <v>14</v>
      </c>
    </row>
    <row r="8" spans="2:6" ht="15" customHeight="1" x14ac:dyDescent="0.25">
      <c r="B8" s="49"/>
      <c r="C8" s="72"/>
      <c r="D8" s="120" t="s">
        <v>62</v>
      </c>
      <c r="E8" s="217" t="s">
        <v>37</v>
      </c>
      <c r="F8" s="223"/>
    </row>
    <row r="9" spans="2:6" ht="15" customHeight="1" x14ac:dyDescent="0.25">
      <c r="B9" s="210" t="s">
        <v>58</v>
      </c>
      <c r="C9" s="73" t="s">
        <v>7</v>
      </c>
      <c r="D9" s="121">
        <v>13.230691142253121</v>
      </c>
      <c r="E9" s="118">
        <v>12.53646217971103</v>
      </c>
      <c r="F9" s="104"/>
    </row>
    <row r="10" spans="2:6" ht="15" customHeight="1" x14ac:dyDescent="0.25">
      <c r="B10" s="210"/>
      <c r="C10" s="73" t="s">
        <v>8</v>
      </c>
      <c r="D10" s="121">
        <v>17.536073123802748</v>
      </c>
      <c r="E10" s="118">
        <v>11.296746705415254</v>
      </c>
      <c r="F10" s="104"/>
    </row>
    <row r="11" spans="2:6" ht="15" customHeight="1" x14ac:dyDescent="0.25">
      <c r="C11" s="73" t="s">
        <v>9</v>
      </c>
      <c r="D11" s="121">
        <v>14.877512222348685</v>
      </c>
      <c r="E11" s="118">
        <v>10.3999506876852</v>
      </c>
      <c r="F11" s="104"/>
    </row>
    <row r="12" spans="2:6" ht="15" customHeight="1" x14ac:dyDescent="0.25">
      <c r="C12" s="73" t="s">
        <v>10</v>
      </c>
      <c r="D12" s="121">
        <v>15.939803285706519</v>
      </c>
      <c r="E12" s="118">
        <v>11.436757957317571</v>
      </c>
      <c r="F12" s="104"/>
    </row>
    <row r="13" spans="2:6" ht="15.75" customHeight="1" thickBot="1" x14ac:dyDescent="0.3">
      <c r="B13" s="55"/>
      <c r="C13" s="74"/>
      <c r="D13" s="122" t="s">
        <v>63</v>
      </c>
      <c r="E13" s="221" t="s">
        <v>62</v>
      </c>
      <c r="F13" s="226"/>
    </row>
    <row r="14" spans="2:6" ht="15" customHeight="1" x14ac:dyDescent="0.25"/>
    <row r="15" spans="2:6" s="112" customFormat="1" ht="12" customHeight="1" x14ac:dyDescent="0.25">
      <c r="B15" s="11" t="s">
        <v>161</v>
      </c>
      <c r="F15" s="113"/>
    </row>
    <row r="16" spans="2:6" s="112" customFormat="1" ht="36" customHeight="1" x14ac:dyDescent="0.25">
      <c r="B16" s="206" t="s">
        <v>65</v>
      </c>
      <c r="C16" s="206"/>
      <c r="D16" s="206"/>
      <c r="E16" s="206"/>
      <c r="F16" s="206"/>
    </row>
    <row r="17" spans="2:6" s="112" customFormat="1" ht="12" customHeight="1" x14ac:dyDescent="0.25">
      <c r="B17" s="11" t="s">
        <v>209</v>
      </c>
      <c r="F17" s="113"/>
    </row>
  </sheetData>
  <mergeCells count="6">
    <mergeCell ref="E13:F13"/>
    <mergeCell ref="B16:F16"/>
    <mergeCell ref="E3:F3"/>
    <mergeCell ref="B4:B5"/>
    <mergeCell ref="E8:F8"/>
    <mergeCell ref="B9:B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EFB4-29C4-471D-BE25-C6D0B1D55564}">
  <dimension ref="B1:K32"/>
  <sheetViews>
    <sheetView showGridLines="0" zoomScale="120" zoomScaleNormal="120" workbookViewId="0">
      <selection activeCell="B2" sqref="B2:C2"/>
    </sheetView>
  </sheetViews>
  <sheetFormatPr baseColWidth="10" defaultColWidth="11.42578125" defaultRowHeight="15" customHeight="1" x14ac:dyDescent="0.25"/>
  <cols>
    <col min="1" max="1" width="11.42578125" style="51"/>
    <col min="2" max="2" width="13" style="51" customWidth="1"/>
    <col min="3" max="3" width="26.7109375" style="51" customWidth="1"/>
    <col min="4" max="6" width="11.7109375" style="51" customWidth="1"/>
    <col min="7" max="7" width="7.7109375" style="51" customWidth="1"/>
    <col min="8" max="8" width="4.7109375" style="51" customWidth="1"/>
    <col min="9" max="9" width="11.7109375" style="51" customWidth="1"/>
    <col min="10" max="16384" width="11.42578125" style="51"/>
  </cols>
  <sheetData>
    <row r="1" spans="2:11" s="4" customFormat="1" ht="15.75" customHeight="1" x14ac:dyDescent="0.25">
      <c r="B1" s="1" t="s">
        <v>215</v>
      </c>
    </row>
    <row r="2" spans="2:11" s="4" customFormat="1" ht="15.75" customHeight="1" thickBot="1" x14ac:dyDescent="0.3"/>
    <row r="3" spans="2:11" ht="39" thickBot="1" x14ac:dyDescent="0.3">
      <c r="B3" s="50"/>
      <c r="C3" s="70"/>
      <c r="D3" s="65" t="s">
        <v>38</v>
      </c>
      <c r="E3" s="65" t="s">
        <v>216</v>
      </c>
      <c r="F3" s="65" t="s">
        <v>217</v>
      </c>
      <c r="G3" s="209" t="s">
        <v>39</v>
      </c>
      <c r="H3" s="214"/>
      <c r="I3" s="41" t="s">
        <v>40</v>
      </c>
    </row>
    <row r="4" spans="2:11" ht="15" customHeight="1" x14ac:dyDescent="0.25">
      <c r="B4" s="211" t="s">
        <v>0</v>
      </c>
      <c r="C4" s="71" t="s">
        <v>34</v>
      </c>
      <c r="D4" s="75">
        <v>13.028975771264882</v>
      </c>
      <c r="E4" s="75">
        <v>26.784860878404341</v>
      </c>
      <c r="F4" s="75">
        <v>20.478553272421763</v>
      </c>
      <c r="G4" s="66">
        <v>10.938640550787188</v>
      </c>
      <c r="H4" s="67"/>
      <c r="I4" s="56">
        <v>28.768969527122643</v>
      </c>
      <c r="J4" s="62"/>
      <c r="K4" s="52"/>
    </row>
    <row r="5" spans="2:11" ht="15" customHeight="1" x14ac:dyDescent="0.25">
      <c r="B5" s="211"/>
      <c r="C5" s="71" t="s">
        <v>35</v>
      </c>
      <c r="D5" s="75">
        <v>21.83867753047646</v>
      </c>
      <c r="E5" s="75">
        <v>28.81467906124524</v>
      </c>
      <c r="F5" s="75">
        <v>20.865909050648774</v>
      </c>
      <c r="G5" s="66">
        <v>11.018267071934533</v>
      </c>
      <c r="H5" s="81" t="s">
        <v>14</v>
      </c>
      <c r="I5" s="56">
        <v>17.462467285695013</v>
      </c>
      <c r="K5" s="52"/>
    </row>
    <row r="6" spans="2:11" ht="15" customHeight="1" x14ac:dyDescent="0.25">
      <c r="B6" s="13"/>
      <c r="C6" s="71" t="s">
        <v>3</v>
      </c>
      <c r="D6" s="75">
        <v>18.49481296573796</v>
      </c>
      <c r="E6" s="75">
        <v>36.654345114261424</v>
      </c>
      <c r="F6" s="75">
        <v>18.936497944268691</v>
      </c>
      <c r="G6" s="66">
        <v>8.5670556362275931</v>
      </c>
      <c r="H6" s="67"/>
      <c r="I6" s="56">
        <v>17.347288339504281</v>
      </c>
      <c r="K6" s="52"/>
    </row>
    <row r="7" spans="2:11" ht="15" customHeight="1" x14ac:dyDescent="0.25">
      <c r="B7" s="13"/>
      <c r="C7" s="71" t="s">
        <v>4</v>
      </c>
      <c r="D7" s="75">
        <v>30.929606421939049</v>
      </c>
      <c r="E7" s="75">
        <v>39.957965717975163</v>
      </c>
      <c r="F7" s="75">
        <v>13.412810853845105</v>
      </c>
      <c r="G7" s="66">
        <v>4.0457520641667797</v>
      </c>
      <c r="H7" s="81" t="s">
        <v>14</v>
      </c>
      <c r="I7" s="56">
        <v>11.653864942073891</v>
      </c>
      <c r="K7" s="52"/>
    </row>
    <row r="8" spans="2:11" ht="15" customHeight="1" x14ac:dyDescent="0.25">
      <c r="B8" s="49"/>
      <c r="C8" s="72" t="s">
        <v>37</v>
      </c>
      <c r="D8" s="76"/>
      <c r="E8" s="76"/>
      <c r="F8" s="76"/>
      <c r="G8" s="63"/>
      <c r="H8" s="68"/>
      <c r="I8" s="57"/>
      <c r="K8" s="52"/>
    </row>
    <row r="9" spans="2:11" ht="15" customHeight="1" x14ac:dyDescent="0.25">
      <c r="B9" s="210" t="s">
        <v>214</v>
      </c>
      <c r="C9" s="73" t="s">
        <v>7</v>
      </c>
      <c r="D9" s="75">
        <v>10.66097163046523</v>
      </c>
      <c r="E9" s="75">
        <v>26.02689199811136</v>
      </c>
      <c r="F9" s="75">
        <v>21.4741363881494</v>
      </c>
      <c r="G9" s="66">
        <v>11.312346209689698</v>
      </c>
      <c r="H9" s="67"/>
      <c r="I9" s="56">
        <v>30.525653773585354</v>
      </c>
      <c r="K9" s="52"/>
    </row>
    <row r="10" spans="2:11" ht="15" customHeight="1" x14ac:dyDescent="0.25">
      <c r="B10" s="210"/>
      <c r="C10" s="73" t="s">
        <v>8</v>
      </c>
      <c r="D10" s="75">
        <v>25.110823936267558</v>
      </c>
      <c r="E10" s="75">
        <v>30.126260873596717</v>
      </c>
      <c r="F10" s="75">
        <v>14.069002349614015</v>
      </c>
      <c r="G10" s="66">
        <v>9.6931553891097302</v>
      </c>
      <c r="H10" s="67"/>
      <c r="I10" s="56">
        <v>21.000757451412422</v>
      </c>
      <c r="K10" s="52"/>
    </row>
    <row r="11" spans="2:11" ht="15" customHeight="1" x14ac:dyDescent="0.25">
      <c r="C11" s="73" t="s">
        <v>9</v>
      </c>
      <c r="D11" s="75">
        <v>24.509273008954402</v>
      </c>
      <c r="E11" s="75">
        <v>35.371328381348576</v>
      </c>
      <c r="F11" s="75">
        <v>17.351873177111383</v>
      </c>
      <c r="G11" s="66">
        <v>6.7117809331384795</v>
      </c>
      <c r="H11" s="67"/>
      <c r="I11" s="56">
        <v>16.055744499447265</v>
      </c>
      <c r="K11" s="52"/>
    </row>
    <row r="12" spans="2:11" ht="15" customHeight="1" x14ac:dyDescent="0.25">
      <c r="C12" s="73" t="s">
        <v>10</v>
      </c>
      <c r="D12" s="75">
        <v>29.907141776848583</v>
      </c>
      <c r="E12" s="75">
        <v>36.387235879386537</v>
      </c>
      <c r="F12" s="75">
        <v>15.55345886854354</v>
      </c>
      <c r="G12" s="66">
        <v>7.6417401641765812</v>
      </c>
      <c r="H12" s="67"/>
      <c r="I12" s="56">
        <v>10.510423311044919</v>
      </c>
      <c r="K12" s="52"/>
    </row>
    <row r="13" spans="2:11" ht="15.75" customHeight="1" thickBot="1" x14ac:dyDescent="0.3">
      <c r="B13" s="55"/>
      <c r="C13" s="74" t="s">
        <v>37</v>
      </c>
      <c r="D13" s="77"/>
      <c r="E13" s="77"/>
      <c r="F13" s="77"/>
      <c r="G13" s="64"/>
      <c r="H13" s="69"/>
      <c r="I13" s="58"/>
    </row>
    <row r="15" spans="2:11" ht="24" customHeight="1" x14ac:dyDescent="0.25">
      <c r="B15" s="206" t="s">
        <v>65</v>
      </c>
      <c r="C15" s="206"/>
      <c r="D15" s="206"/>
      <c r="E15" s="206"/>
      <c r="F15" s="206"/>
      <c r="G15" s="206"/>
      <c r="H15" s="206"/>
      <c r="I15" s="206"/>
    </row>
    <row r="16" spans="2:11" ht="12" customHeight="1" x14ac:dyDescent="0.25">
      <c r="B16" s="11"/>
    </row>
    <row r="17" spans="2:9" ht="12" customHeight="1" x14ac:dyDescent="0.25">
      <c r="B17" s="11"/>
    </row>
    <row r="23" spans="2:9" ht="15" customHeight="1" x14ac:dyDescent="0.25">
      <c r="I23" s="59"/>
    </row>
    <row r="24" spans="2:9" ht="15" customHeight="1" x14ac:dyDescent="0.25">
      <c r="I24" s="59"/>
    </row>
    <row r="25" spans="2:9" ht="15" customHeight="1" x14ac:dyDescent="0.25">
      <c r="I25" s="59"/>
    </row>
    <row r="26" spans="2:9" ht="15" customHeight="1" x14ac:dyDescent="0.25">
      <c r="I26" s="59"/>
    </row>
    <row r="27" spans="2:9" ht="15" customHeight="1" x14ac:dyDescent="0.25">
      <c r="I27" s="60"/>
    </row>
    <row r="28" spans="2:9" ht="15" customHeight="1" x14ac:dyDescent="0.25">
      <c r="I28" s="59"/>
    </row>
    <row r="29" spans="2:9" ht="15" customHeight="1" x14ac:dyDescent="0.25">
      <c r="I29" s="59"/>
    </row>
    <row r="30" spans="2:9" ht="15" customHeight="1" x14ac:dyDescent="0.25">
      <c r="I30" s="59"/>
    </row>
    <row r="31" spans="2:9" ht="15" customHeight="1" x14ac:dyDescent="0.25">
      <c r="I31" s="59"/>
    </row>
    <row r="32" spans="2:9" ht="15" customHeight="1" thickBot="1" x14ac:dyDescent="0.3">
      <c r="I32" s="61"/>
    </row>
  </sheetData>
  <mergeCells count="4">
    <mergeCell ref="B15:I15"/>
    <mergeCell ref="G3:H3"/>
    <mergeCell ref="B4:B5"/>
    <mergeCell ref="B9:B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1959-ED66-4A5B-AD44-58DD5FC4D426}">
  <dimension ref="B1:F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4" width="12.42578125" style="51" customWidth="1"/>
    <col min="5" max="5" width="8.28515625" style="51" customWidth="1"/>
    <col min="6" max="6" width="4.42578125" style="51" customWidth="1"/>
  </cols>
  <sheetData>
    <row r="1" spans="2:6" ht="15.75" customHeight="1" x14ac:dyDescent="0.25">
      <c r="B1" s="1" t="s">
        <v>68</v>
      </c>
      <c r="C1" s="4"/>
      <c r="D1" s="4"/>
      <c r="E1" s="4"/>
      <c r="F1" s="4"/>
    </row>
    <row r="2" spans="2:6" ht="15.75" customHeight="1" thickBot="1" x14ac:dyDescent="0.3">
      <c r="B2" s="4"/>
      <c r="C2" s="4"/>
      <c r="D2" s="4"/>
      <c r="E2" s="4"/>
      <c r="F2" s="4"/>
    </row>
    <row r="3" spans="2:6" ht="15.75" thickBot="1" x14ac:dyDescent="0.3">
      <c r="B3" s="50"/>
      <c r="C3" s="70"/>
      <c r="D3" s="65" t="s">
        <v>41</v>
      </c>
      <c r="E3" s="215" t="s">
        <v>42</v>
      </c>
      <c r="F3" s="209"/>
    </row>
    <row r="4" spans="2:6" x14ac:dyDescent="0.25">
      <c r="B4" s="211" t="s">
        <v>0</v>
      </c>
      <c r="C4" s="71" t="s">
        <v>34</v>
      </c>
      <c r="D4" s="75">
        <v>79.243725110678355</v>
      </c>
      <c r="E4" s="90">
        <v>20.756274889321336</v>
      </c>
      <c r="F4" s="80"/>
    </row>
    <row r="5" spans="2:6" x14ac:dyDescent="0.25">
      <c r="B5" s="211"/>
      <c r="C5" s="71" t="s">
        <v>35</v>
      </c>
      <c r="D5" s="75">
        <v>90.417588884088971</v>
      </c>
      <c r="E5" s="90">
        <v>9.5824111159110412</v>
      </c>
      <c r="F5" s="53" t="s">
        <v>14</v>
      </c>
    </row>
    <row r="6" spans="2:6" ht="17.25" customHeight="1" x14ac:dyDescent="0.25">
      <c r="B6" s="13"/>
      <c r="C6" s="71" t="s">
        <v>3</v>
      </c>
      <c r="D6" s="75">
        <v>92.261845641368268</v>
      </c>
      <c r="E6" s="90">
        <v>7.7381543586317107</v>
      </c>
      <c r="F6" s="80"/>
    </row>
    <row r="7" spans="2:6" x14ac:dyDescent="0.25">
      <c r="B7" s="13"/>
      <c r="C7" s="71" t="s">
        <v>4</v>
      </c>
      <c r="D7" s="75">
        <v>90.786502924564502</v>
      </c>
      <c r="E7" s="90">
        <v>9.213497075435507</v>
      </c>
      <c r="F7" s="53" t="s">
        <v>14</v>
      </c>
    </row>
    <row r="8" spans="2:6" x14ac:dyDescent="0.25">
      <c r="B8" s="49"/>
      <c r="C8" s="72" t="s">
        <v>37</v>
      </c>
      <c r="D8" s="76"/>
      <c r="E8" s="91"/>
      <c r="F8" s="54"/>
    </row>
    <row r="9" spans="2:6" x14ac:dyDescent="0.25">
      <c r="B9" s="210" t="s">
        <v>214</v>
      </c>
      <c r="C9" s="73" t="s">
        <v>7</v>
      </c>
      <c r="D9" s="75">
        <v>78.114909061106673</v>
      </c>
      <c r="E9" s="90">
        <v>21.885090938893697</v>
      </c>
      <c r="F9" s="80"/>
    </row>
    <row r="10" spans="2:6" x14ac:dyDescent="0.25">
      <c r="B10" s="210"/>
      <c r="C10" s="73" t="s">
        <v>8</v>
      </c>
      <c r="D10" s="75">
        <v>87.307013048469116</v>
      </c>
      <c r="E10" s="90">
        <v>12.692986951530971</v>
      </c>
      <c r="F10" s="80"/>
    </row>
    <row r="11" spans="2:6" x14ac:dyDescent="0.25">
      <c r="C11" s="73" t="s">
        <v>9</v>
      </c>
      <c r="D11" s="75">
        <v>86.539706044641022</v>
      </c>
      <c r="E11" s="90">
        <v>13.460293955359013</v>
      </c>
      <c r="F11" s="80"/>
    </row>
    <row r="12" spans="2:6" x14ac:dyDescent="0.25">
      <c r="C12" s="73" t="s">
        <v>10</v>
      </c>
      <c r="D12" s="75">
        <v>91.240287842751727</v>
      </c>
      <c r="E12" s="90">
        <v>8.7597121572483374</v>
      </c>
      <c r="F12" s="80"/>
    </row>
    <row r="13" spans="2:6" ht="15.75" thickBot="1" x14ac:dyDescent="0.3">
      <c r="B13" s="55"/>
      <c r="C13" s="74" t="s">
        <v>37</v>
      </c>
      <c r="D13" s="77"/>
      <c r="E13" s="92"/>
      <c r="F13" s="55"/>
    </row>
    <row r="15" spans="2:6" s="51" customFormat="1" ht="36" customHeight="1" x14ac:dyDescent="0.25">
      <c r="B15" s="206" t="s">
        <v>65</v>
      </c>
      <c r="C15" s="206"/>
      <c r="D15" s="206"/>
      <c r="E15" s="206"/>
      <c r="F15" s="206"/>
    </row>
    <row r="16" spans="2:6" x14ac:dyDescent="0.25">
      <c r="B16" s="11"/>
    </row>
    <row r="17" spans="2:2" x14ac:dyDescent="0.25">
      <c r="B17" s="11"/>
    </row>
  </sheetData>
  <mergeCells count="4">
    <mergeCell ref="B15:F15"/>
    <mergeCell ref="B4:B5"/>
    <mergeCell ref="B9:B10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BE1A-75A4-4643-898D-19C104CA4101}">
  <dimension ref="B1:G17"/>
  <sheetViews>
    <sheetView showGridLines="0" zoomScale="120" zoomScaleNormal="120" workbookViewId="0">
      <selection activeCell="B2" sqref="B2:C2"/>
    </sheetView>
  </sheetViews>
  <sheetFormatPr baseColWidth="10" defaultRowHeight="15" x14ac:dyDescent="0.25"/>
  <cols>
    <col min="2" max="2" width="13" style="51" customWidth="1"/>
    <col min="3" max="3" width="26.7109375" style="51" customWidth="1"/>
    <col min="4" max="5" width="11.7109375" style="51" customWidth="1"/>
    <col min="6" max="6" width="7.7109375" style="51" customWidth="1"/>
    <col min="7" max="7" width="4.85546875" style="51" customWidth="1"/>
  </cols>
  <sheetData>
    <row r="1" spans="2:7" ht="15.75" customHeight="1" x14ac:dyDescent="0.25">
      <c r="B1" s="1" t="s">
        <v>69</v>
      </c>
      <c r="C1" s="4"/>
      <c r="D1" s="4"/>
      <c r="E1" s="4"/>
      <c r="F1" s="4"/>
      <c r="G1" s="4"/>
    </row>
    <row r="2" spans="2:7" ht="15.75" customHeight="1" thickBot="1" x14ac:dyDescent="0.3">
      <c r="B2" s="4"/>
      <c r="C2" s="4"/>
      <c r="D2" s="4"/>
      <c r="E2" s="4"/>
      <c r="F2" s="4"/>
      <c r="G2" s="4"/>
    </row>
    <row r="3" spans="2:7" ht="39" thickBot="1" x14ac:dyDescent="0.3">
      <c r="B3" s="50"/>
      <c r="C3" s="70"/>
      <c r="D3" s="65" t="s">
        <v>218</v>
      </c>
      <c r="E3" s="65" t="s">
        <v>219</v>
      </c>
      <c r="F3" s="215" t="s">
        <v>220</v>
      </c>
      <c r="G3" s="209"/>
    </row>
    <row r="4" spans="2:7" x14ac:dyDescent="0.25">
      <c r="B4" s="211" t="s">
        <v>0</v>
      </c>
      <c r="C4" s="71" t="s">
        <v>34</v>
      </c>
      <c r="D4" s="75">
        <v>55.087351559430466</v>
      </c>
      <c r="E4" s="75">
        <v>32.104624866894156</v>
      </c>
      <c r="F4" s="90">
        <v>12.80802357367614</v>
      </c>
      <c r="G4" s="80"/>
    </row>
    <row r="5" spans="2:7" x14ac:dyDescent="0.25">
      <c r="B5" s="211"/>
      <c r="C5" s="71" t="s">
        <v>35</v>
      </c>
      <c r="D5" s="75">
        <v>65.758819868828994</v>
      </c>
      <c r="E5" s="75">
        <v>29.795807331804358</v>
      </c>
      <c r="F5" s="90">
        <v>4.4453727993666456</v>
      </c>
      <c r="G5" s="53" t="s">
        <v>14</v>
      </c>
    </row>
    <row r="6" spans="2:7" x14ac:dyDescent="0.25">
      <c r="B6" s="13"/>
      <c r="C6" s="71" t="s">
        <v>3</v>
      </c>
      <c r="D6" s="75">
        <v>50.363475004915955</v>
      </c>
      <c r="E6" s="75">
        <v>34.098504826403129</v>
      </c>
      <c r="F6" s="90">
        <v>15.538020168680855</v>
      </c>
      <c r="G6" s="80"/>
    </row>
    <row r="7" spans="2:7" x14ac:dyDescent="0.25">
      <c r="B7" s="13"/>
      <c r="C7" s="71" t="s">
        <v>4</v>
      </c>
      <c r="D7" s="75">
        <v>56.689651408750876</v>
      </c>
      <c r="E7" s="75">
        <v>27.874911123221874</v>
      </c>
      <c r="F7" s="90">
        <v>15.435437468027217</v>
      </c>
      <c r="G7" s="53"/>
    </row>
    <row r="8" spans="2:7" x14ac:dyDescent="0.25">
      <c r="B8" s="49"/>
      <c r="C8" s="72" t="s">
        <v>37</v>
      </c>
      <c r="D8" s="76"/>
      <c r="E8" s="76"/>
      <c r="F8" s="91"/>
      <c r="G8" s="54"/>
    </row>
    <row r="9" spans="2:7" x14ac:dyDescent="0.25">
      <c r="B9" s="210" t="s">
        <v>214</v>
      </c>
      <c r="C9" s="73" t="s">
        <v>7</v>
      </c>
      <c r="D9" s="75">
        <v>55.487844923420994</v>
      </c>
      <c r="E9" s="75">
        <v>32.171965053484321</v>
      </c>
      <c r="F9" s="90">
        <v>12.340190023096401</v>
      </c>
      <c r="G9" s="80"/>
    </row>
    <row r="10" spans="2:7" x14ac:dyDescent="0.25">
      <c r="B10" s="210"/>
      <c r="C10" s="73" t="s">
        <v>8</v>
      </c>
      <c r="D10" s="75">
        <v>52.642499867541396</v>
      </c>
      <c r="E10" s="75">
        <v>32.018868158372868</v>
      </c>
      <c r="F10" s="90">
        <v>15.338631974086192</v>
      </c>
      <c r="G10" s="80"/>
    </row>
    <row r="11" spans="2:7" x14ac:dyDescent="0.25">
      <c r="C11" s="73" t="s">
        <v>9</v>
      </c>
      <c r="D11" s="75">
        <v>52.926161214803564</v>
      </c>
      <c r="E11" s="75">
        <v>31.631392213852063</v>
      </c>
      <c r="F11" s="90">
        <v>15.442446571344369</v>
      </c>
      <c r="G11" s="80"/>
    </row>
    <row r="12" spans="2:7" x14ac:dyDescent="0.25">
      <c r="C12" s="73" t="s">
        <v>10</v>
      </c>
      <c r="D12" s="75">
        <v>56.116737853712266</v>
      </c>
      <c r="E12" s="75">
        <v>30.37609011153079</v>
      </c>
      <c r="F12" s="90">
        <v>13.507172034757128</v>
      </c>
      <c r="G12" s="80"/>
    </row>
    <row r="13" spans="2:7" ht="15.75" thickBot="1" x14ac:dyDescent="0.3">
      <c r="B13" s="55"/>
      <c r="C13" s="74" t="s">
        <v>37</v>
      </c>
      <c r="D13" s="77"/>
      <c r="E13" s="77"/>
      <c r="F13" s="92"/>
      <c r="G13" s="55"/>
    </row>
    <row r="15" spans="2:7" s="51" customFormat="1" ht="24" customHeight="1" x14ac:dyDescent="0.25">
      <c r="B15" s="206" t="s">
        <v>65</v>
      </c>
      <c r="C15" s="206"/>
      <c r="D15" s="206"/>
      <c r="E15" s="206"/>
      <c r="F15" s="206"/>
      <c r="G15" s="206"/>
    </row>
    <row r="16" spans="2:7" x14ac:dyDescent="0.25">
      <c r="B16" s="11"/>
    </row>
    <row r="17" spans="2:2" x14ac:dyDescent="0.25">
      <c r="B17" s="11"/>
    </row>
  </sheetData>
  <mergeCells count="4">
    <mergeCell ref="B4:B5"/>
    <mergeCell ref="B9:B10"/>
    <mergeCell ref="F3:G3"/>
    <mergeCell ref="B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67</vt:i4>
      </vt:variant>
      <vt:variant>
        <vt:lpstr>Rangos con nombre</vt:lpstr>
      </vt:variant>
      <vt:variant>
        <vt:i4>6</vt:i4>
      </vt:variant>
    </vt:vector>
  </HeadingPairs>
  <TitlesOfParts>
    <vt:vector size="73" baseType="lpstr">
      <vt:lpstr>Índice</vt:lpstr>
      <vt:lpstr>T.1.1</vt:lpstr>
      <vt:lpstr>T.1.2</vt:lpstr>
      <vt:lpstr>T.1.3</vt:lpstr>
      <vt:lpstr>T.1.4</vt:lpstr>
      <vt:lpstr>T.1.5</vt:lpstr>
      <vt:lpstr>T.1.6</vt:lpstr>
      <vt:lpstr>T.1.7</vt:lpstr>
      <vt:lpstr>T.1.8</vt:lpstr>
      <vt:lpstr>T.1.9</vt:lpstr>
      <vt:lpstr>T.1.10</vt:lpstr>
      <vt:lpstr>T.1.11</vt:lpstr>
      <vt:lpstr>T.1.12</vt:lpstr>
      <vt:lpstr>T.1.13</vt:lpstr>
      <vt:lpstr>T.1.14</vt:lpstr>
      <vt:lpstr>T.1.15</vt:lpstr>
      <vt:lpstr>T.1.16</vt:lpstr>
      <vt:lpstr>T.1.17</vt:lpstr>
      <vt:lpstr>T.1.18</vt:lpstr>
      <vt:lpstr>T.1.19</vt:lpstr>
      <vt:lpstr>T.1.20</vt:lpstr>
      <vt:lpstr>T.1.21</vt:lpstr>
      <vt:lpstr>T.1.22</vt:lpstr>
      <vt:lpstr>T.1.23</vt:lpstr>
      <vt:lpstr>T.1.24</vt:lpstr>
      <vt:lpstr>T.1.25</vt:lpstr>
      <vt:lpstr>T.1.26</vt:lpstr>
      <vt:lpstr>T.1.27</vt:lpstr>
      <vt:lpstr>T.1.28</vt:lpstr>
      <vt:lpstr>T.1.29</vt:lpstr>
      <vt:lpstr>T.1.30</vt:lpstr>
      <vt:lpstr>T.1.31</vt:lpstr>
      <vt:lpstr>T.1.32</vt:lpstr>
      <vt:lpstr>T.1.33</vt:lpstr>
      <vt:lpstr>T.1.34</vt:lpstr>
      <vt:lpstr>T.1.34 bis</vt:lpstr>
      <vt:lpstr>T.1.35</vt:lpstr>
      <vt:lpstr>T.1.36</vt:lpstr>
      <vt:lpstr>T.1.37</vt:lpstr>
      <vt:lpstr>T.1.38</vt:lpstr>
      <vt:lpstr>T.1.39</vt:lpstr>
      <vt:lpstr>T.1.40</vt:lpstr>
      <vt:lpstr>T.1.41</vt:lpstr>
      <vt:lpstr>T.1.42</vt:lpstr>
      <vt:lpstr>T.1.43</vt:lpstr>
      <vt:lpstr>T.1.44</vt:lpstr>
      <vt:lpstr>T.1.45</vt:lpstr>
      <vt:lpstr>T.1.45 bis</vt:lpstr>
      <vt:lpstr>T.1.46</vt:lpstr>
      <vt:lpstr>T.1.47</vt:lpstr>
      <vt:lpstr>T.1.48</vt:lpstr>
      <vt:lpstr>T.1.49</vt:lpstr>
      <vt:lpstr>T.1.50</vt:lpstr>
      <vt:lpstr>T.1.51</vt:lpstr>
      <vt:lpstr>T.1.52</vt:lpstr>
      <vt:lpstr>T.1.53</vt:lpstr>
      <vt:lpstr>T.1.53 bis</vt:lpstr>
      <vt:lpstr>T.1.54</vt:lpstr>
      <vt:lpstr>T.1.55</vt:lpstr>
      <vt:lpstr>T.1.56</vt:lpstr>
      <vt:lpstr>T.1.57</vt:lpstr>
      <vt:lpstr>T.1.58</vt:lpstr>
      <vt:lpstr>T.1.58 bis</vt:lpstr>
      <vt:lpstr>T.1.59</vt:lpstr>
      <vt:lpstr>T.1.60</vt:lpstr>
      <vt:lpstr>T.1.61</vt:lpstr>
      <vt:lpstr>T.1.62</vt:lpstr>
      <vt:lpstr>T.1.3!_Ref218684083</vt:lpstr>
      <vt:lpstr>T.1.5!_Ref218763829</vt:lpstr>
      <vt:lpstr>T.1.13!_Ref219119893</vt:lpstr>
      <vt:lpstr>T.1.14!_Ref219135269</vt:lpstr>
      <vt:lpstr>T.1.15!_Ref219226124</vt:lpstr>
      <vt:lpstr>T.1.44!_Ref220324375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Sirvent García del Valle. Elena</dc:creator>
  <cp:lastModifiedBy>DPCO</cp:lastModifiedBy>
  <dcterms:created xsi:type="dcterms:W3CDTF">2015-06-05T18:19:34Z</dcterms:created>
  <dcterms:modified xsi:type="dcterms:W3CDTF">2026-05-05T08:47:44Z</dcterms:modified>
</cp:coreProperties>
</file>