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igunetapp\recursos\IGUALDAD-SGPI\DGVG\DGVG\Document\SGSPC\ESTUDIOS\MUESTRA-MACRO24\Celia-Loly\DEGURBA\"/>
    </mc:Choice>
  </mc:AlternateContent>
  <xr:revisionPtr revIDLastSave="0" documentId="13_ncr:1_{4FE92BF9-AB62-4A97-99B0-B2BB6000C868}" xr6:coauthVersionLast="47" xr6:coauthVersionMax="47" xr10:uidLastSave="{00000000-0000-0000-0000-000000000000}"/>
  <bookViews>
    <workbookView xWindow="-28920" yWindow="-60" windowWidth="29040" windowHeight="15720" tabRatio="952" xr2:uid="{00000000-000D-0000-FFFF-FFFF00000000}"/>
  </bookViews>
  <sheets>
    <sheet name="Índice" sheetId="305" r:id="rId1"/>
    <sheet name="T.5.1" sheetId="272" r:id="rId2"/>
    <sheet name="T.5.2" sheetId="275" r:id="rId3"/>
    <sheet name="T.5.3" sheetId="276" r:id="rId4"/>
    <sheet name="T.5.4" sheetId="277" r:id="rId5"/>
    <sheet name="T.5.5" sheetId="278" r:id="rId6"/>
    <sheet name="T.5.6" sheetId="279" r:id="rId7"/>
    <sheet name="T.5.7" sheetId="280" r:id="rId8"/>
    <sheet name="T.5.8" sheetId="281" r:id="rId9"/>
    <sheet name="T.5.9" sheetId="282" r:id="rId10"/>
    <sheet name="T.5.10" sheetId="283" r:id="rId11"/>
    <sheet name="T.5.11" sheetId="284" r:id="rId12"/>
    <sheet name="T.5.12" sheetId="285" r:id="rId13"/>
    <sheet name="T.5.13" sheetId="286" r:id="rId14"/>
    <sheet name="T.5.14" sheetId="287" r:id="rId15"/>
    <sheet name="T.5.15" sheetId="288" r:id="rId16"/>
    <sheet name="T.5.16" sheetId="289" r:id="rId17"/>
    <sheet name="T.5.17" sheetId="290" r:id="rId18"/>
    <sheet name="T.5.18" sheetId="291" r:id="rId19"/>
    <sheet name="T.5.19" sheetId="292" r:id="rId20"/>
    <sheet name="T.5.20" sheetId="293" r:id="rId21"/>
    <sheet name="T.5.21" sheetId="294" r:id="rId22"/>
    <sheet name="T.5.22" sheetId="295" r:id="rId23"/>
    <sheet name="T.5.23" sheetId="296" r:id="rId24"/>
    <sheet name="T.5.24" sheetId="297" r:id="rId25"/>
    <sheet name="T.5.25" sheetId="298" r:id="rId26"/>
    <sheet name="T.5.26" sheetId="299" r:id="rId27"/>
    <sheet name="T.5.27" sheetId="300" r:id="rId28"/>
    <sheet name="T.5.28" sheetId="301" r:id="rId29"/>
    <sheet name="T.5.29" sheetId="302" r:id="rId30"/>
    <sheet name="T.5.30" sheetId="303" r:id="rId31"/>
    <sheet name="T.5.31" sheetId="304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305" l="1"/>
  <c r="C37" i="305"/>
  <c r="C36" i="305"/>
  <c r="B36" i="305"/>
  <c r="C35" i="305"/>
  <c r="B35" i="305"/>
  <c r="C34" i="305"/>
  <c r="B34" i="305"/>
  <c r="C33" i="305"/>
  <c r="B33" i="305"/>
  <c r="C32" i="305"/>
  <c r="B32" i="305"/>
  <c r="C31" i="305"/>
  <c r="B31" i="305"/>
  <c r="C30" i="305"/>
  <c r="B30" i="305"/>
  <c r="C29" i="305"/>
  <c r="B29" i="305"/>
  <c r="C28" i="305"/>
  <c r="B28" i="305"/>
  <c r="C27" i="305"/>
  <c r="B27" i="305"/>
  <c r="C26" i="305"/>
  <c r="B26" i="305"/>
  <c r="C25" i="305"/>
  <c r="B25" i="305"/>
  <c r="C24" i="305"/>
  <c r="B24" i="305"/>
  <c r="C23" i="305"/>
  <c r="B23" i="305"/>
  <c r="C22" i="305"/>
  <c r="B22" i="305"/>
  <c r="C21" i="305"/>
  <c r="B21" i="305"/>
  <c r="C20" i="305"/>
  <c r="B20" i="305"/>
  <c r="C19" i="305"/>
  <c r="B19" i="305"/>
  <c r="C18" i="305"/>
  <c r="B18" i="305"/>
  <c r="C17" i="305"/>
  <c r="B17" i="305"/>
  <c r="C16" i="305"/>
  <c r="B16" i="305"/>
  <c r="C15" i="305"/>
  <c r="B15" i="305"/>
  <c r="C14" i="305"/>
  <c r="B14" i="305"/>
  <c r="C13" i="305"/>
  <c r="B13" i="305"/>
  <c r="C12" i="305"/>
  <c r="B12" i="305"/>
  <c r="C11" i="305"/>
  <c r="B11" i="305"/>
  <c r="C10" i="305"/>
  <c r="B10" i="305"/>
  <c r="C9" i="305"/>
  <c r="B9" i="305"/>
  <c r="C8" i="305"/>
  <c r="B8" i="305"/>
  <c r="C7" i="305"/>
  <c r="B7" i="305"/>
</calcChain>
</file>

<file path=xl/sharedStrings.xml><?xml version="1.0" encoding="utf-8"?>
<sst xmlns="http://schemas.openxmlformats.org/spreadsheetml/2006/main" count="687" uniqueCount="145">
  <si>
    <t>NC</t>
  </si>
  <si>
    <t>Total</t>
  </si>
  <si>
    <t>Sí</t>
  </si>
  <si>
    <t>No</t>
  </si>
  <si>
    <t>b</t>
  </si>
  <si>
    <t>16-24</t>
  </si>
  <si>
    <t>25-34</t>
  </si>
  <si>
    <t>35-44</t>
  </si>
  <si>
    <t>45-54</t>
  </si>
  <si>
    <t>55-64</t>
  </si>
  <si>
    <t>65-74</t>
  </si>
  <si>
    <t>75+</t>
  </si>
  <si>
    <t>.</t>
  </si>
  <si>
    <t>p&lt;0,001</t>
  </si>
  <si>
    <t>Estudios primarios o inferiores</t>
  </si>
  <si>
    <t>FP de grado superior</t>
  </si>
  <si>
    <t>Estudios universitarios</t>
  </si>
  <si>
    <t>España</t>
  </si>
  <si>
    <t>Otro país</t>
  </si>
  <si>
    <t>Trabaja por cuenta ajena</t>
  </si>
  <si>
    <t>Trabaja por cuenta propia o en negocio familiar</t>
  </si>
  <si>
    <t>Parada</t>
  </si>
  <si>
    <t>Jubilada</t>
  </si>
  <si>
    <t>Pensionista</t>
  </si>
  <si>
    <t>Estudiante</t>
  </si>
  <si>
    <t>Trabajo doméstico no remunerado</t>
  </si>
  <si>
    <t>Menor o igual a 900 €</t>
  </si>
  <si>
    <t>901-3.000 €</t>
  </si>
  <si>
    <t>Más de 3.000 €</t>
  </si>
  <si>
    <t>CAWI</t>
  </si>
  <si>
    <t>CASI</t>
  </si>
  <si>
    <t>CAPI</t>
  </si>
  <si>
    <t>p&lt;0,05</t>
  </si>
  <si>
    <t>1. Física</t>
  </si>
  <si>
    <t>2. Sexual</t>
  </si>
  <si>
    <t>3. Física y/o sexual (1+2)</t>
  </si>
  <si>
    <t>ns</t>
  </si>
  <si>
    <t>p&lt;0,01</t>
  </si>
  <si>
    <t>El símbolo 'b' debe interpretarse como “dato con un número de observaciones muestrales de entre 6 y 19” por lo que ha de ser tomado con precaución, ya que puede estar afectado de un elevado error de muestreo.</t>
  </si>
  <si>
    <t>El símbolo '.' debe interpretarse como dato que no se proporciona por muestra insuficiente (inferior a 6).</t>
  </si>
  <si>
    <t>Pareja actual¹</t>
  </si>
  <si>
    <t>Parejas pasadas²</t>
  </si>
  <si>
    <t>Cualquier pareja³</t>
  </si>
  <si>
    <t>Últimos 4 años</t>
  </si>
  <si>
    <t xml:space="preserve">A lo largo de la vida </t>
  </si>
  <si>
    <t>Terminaron los comportamientos porque la expareja falleció</t>
  </si>
  <si>
    <t>* Pregunta de respuesta múltiple.</t>
  </si>
  <si>
    <t xml:space="preserve"> Últimos 12 meses </t>
  </si>
  <si>
    <t>Infancia</t>
  </si>
  <si>
    <t>Porcentajes sobre el total de mujeres en cada categoría</t>
  </si>
  <si>
    <t>Una vez</t>
  </si>
  <si>
    <t>Más de una vez</t>
  </si>
  <si>
    <t>Al menos en una ocasión participó más de una persona (varias personas)</t>
  </si>
  <si>
    <t>Denuncia</t>
  </si>
  <si>
    <t>Ayuda formal</t>
  </si>
  <si>
    <t>Ayuda informal</t>
  </si>
  <si>
    <t>Denuncia o búsqueda de ayuda formal o informal</t>
  </si>
  <si>
    <t>Lesiones físicas</t>
  </si>
  <si>
    <t>Consecuencias psicológicas</t>
  </si>
  <si>
    <t>Porcentajes sobre el total de mujeres en cada categoría.</t>
  </si>
  <si>
    <t>Porcentajes sobre el total de mujeres que han sufrido violencia sexual fuera de la pareja a lo largo de la vida en cada categoría.</t>
  </si>
  <si>
    <t>Porcentajes sobre mujeres que han sufrido acoso sexual en cada categoría.</t>
  </si>
  <si>
    <t>Porcentaje sobre mujeres que han sufrido acoso sexual en cada categoría.</t>
  </si>
  <si>
    <t>Porcentaje sobre mujeres que han sufrido acoso no sexual en cada categoría.</t>
  </si>
  <si>
    <t>Acoso reiterado</t>
  </si>
  <si>
    <t>Acoso digital</t>
  </si>
  <si>
    <t xml:space="preserve">ns= no significativo. </t>
  </si>
  <si>
    <t>1. Porcentaje sobre el total de mujeres con pareja actual en cada categoría; 2. Porcentaje sobre el total de mujeres con parejas pasadas en cada categoría; 3. Porcentaje sobre el total de mujeres que han tenido pareja alguna vez en su vida en cada categoría; 4. Porcentaje sobre el total de mujeres en cada categoría.</t>
  </si>
  <si>
    <t>Resto de Europa</t>
  </si>
  <si>
    <t>África</t>
  </si>
  <si>
    <t>América del Norte, Centro América y Caribe</t>
  </si>
  <si>
    <t>Sudamérica</t>
  </si>
  <si>
    <t>Asia y Oceanía</t>
  </si>
  <si>
    <t>%</t>
  </si>
  <si>
    <t>Área densamente poblada</t>
  </si>
  <si>
    <t>Área poblada nivel intermedio</t>
  </si>
  <si>
    <t>Área poco poblada</t>
  </si>
  <si>
    <t>En una casa (su propia casa, casa de la persona agresora, casa de otra persona)</t>
  </si>
  <si>
    <t>En un centro educativo, como escuelas o universidades</t>
  </si>
  <si>
    <t>En el transporte público</t>
  </si>
  <si>
    <t>En el lugar de trabajo</t>
  </si>
  <si>
    <t>En tiendas, hoteles, cine, teatro, etc.</t>
  </si>
  <si>
    <t>En sitios oficiales, como un hospital, una comisaría de policía o una oficina del gobierno</t>
  </si>
  <si>
    <t xml:space="preserve">En eventos o entornos deportivos </t>
  </si>
  <si>
    <t>En zonas abiertas (calles, zonas rurales, bosques, parques)</t>
  </si>
  <si>
    <t xml:space="preserve">Online (solo para otras formas de violencia sexual) </t>
  </si>
  <si>
    <t>En otros lugares</t>
  </si>
  <si>
    <t>Violaciones¹</t>
  </si>
  <si>
    <t>Intentos de violación²</t>
  </si>
  <si>
    <t>Otras formas de violencia sexual³</t>
  </si>
  <si>
    <t>-</t>
  </si>
  <si>
    <t>El símbolo '-' debe interpretarse como dato que no se recoge para esa clasificación de la tabla.</t>
  </si>
  <si>
    <t>En entornos festivos (interiores o al aire libre)</t>
  </si>
  <si>
    <t>Solo lo/s realizó una persona</t>
  </si>
  <si>
    <t>1. Porcentaje sobre el total de mujeres que han sufrido una violación fuera de la pareja en cada categoría; 2. Porcentaje sobre el total de mujeres que han sufrido un intento de violación fuera de la pareja en cada categoría; 3. Porcentaje sobre el total de mujeres que han sufrido otras formas de violencia sexual fuera de la pareja distintas de las violaciones y de los intentos de violación en cada categoría.</t>
  </si>
  <si>
    <t>Porcentajes sobre el total de mujeres que han sufrido acoso sexual en cada categoría</t>
  </si>
  <si>
    <t>Número de mujeres</t>
  </si>
  <si>
    <t>Tabla 5.1 Distribución de las mujeres según el grado de urbanización (DEGURBA) del municipio en el que residen en la Macroencuesta de violencia contra la mujer 2024</t>
  </si>
  <si>
    <t>Tabla 5.2 Distribución porcentual de las mujeres por grupos de edad, según el grado de urbanización del municipio de residencia (% columna)</t>
  </si>
  <si>
    <t>Tabla 5.3 Distribución porcentual de las mujeres por nivel de formación, según el grado de urbanización del municipio de residencia (% columna)</t>
  </si>
  <si>
    <t>Tabla 5.4 Distribución porcentual de las mujeres por país de nacimiento, según el grado de urbanización del municipio de residencia (% columna)</t>
  </si>
  <si>
    <t>Tabla 5.5 Distribución porcentual de las mujeres por situación laboral actual, según el grado de urbanización del municipio de residencia (% columna)</t>
  </si>
  <si>
    <t>Tabla 5.6 Distribución porcentual de las mujeres por nivel de ingresos del hogar, según el grado de urbanización del municipio de residencia (% columna)</t>
  </si>
  <si>
    <t>Tabla 5.7 Distribución porcentual de las mujeres por su nivel de ingresos, según el grado de urbanización del municipio de residencia (% columna)</t>
  </si>
  <si>
    <t>Tabla 5.8 Distribución porcentual de las mujeres por la vía de cumplimentación de la entrevista, según el grado de urbanización del municipio de residencia (% columna)</t>
  </si>
  <si>
    <t>Tabla 5.9 Prevalencia de violencia ejercida por la pareja (actual o pasada) a lo largo de la vida, por tipo de violencia, según el grado de urbanización del municipio de residencia (%)</t>
  </si>
  <si>
    <t>Tabla 5.10 Prevalencia de violencia ejercida por la pareja (actual o pasada) en los 4 años previos a la entrevista, por tipo de violencia, según el grado de urbanización del municipio de residencia (%)</t>
  </si>
  <si>
    <t>Tabla 5.11 Prevalencia de violencia ejercida por la pareja (actual o pasada) en los 12 meses previos a la entrevista, por tipo de violencia, según el grado de urbanización del municipio de residencia (%)</t>
  </si>
  <si>
    <t>Tabla 5.12 Denuncia de la violencia (VFSEM) de la pareja en la policía o el juzgado, según el grado de urbanización del municipio de residencia (%)</t>
  </si>
  <si>
    <t>Tabla 5.13 Contacto con servicios de ayuda formal como consecuencia de la violencia (VFSEM) de la pareja, según el grado de urbanización del municipio de residencia (%)</t>
  </si>
  <si>
    <t>Tabla 5.14 Personas del entorno a las que la mujer ha contado la violencia (VFSEM) de la pareja, según el grado de urbanización del municipio de residencia (%)</t>
  </si>
  <si>
    <t>Tabla 5.15 Mujeres que han sufrido VFSEM y han denunciado o buscado ayuda formal o informal, según el grado de urbanización del municipio de residencia (%)</t>
  </si>
  <si>
    <t>Tabla 5.16 Ruptura de la relación como consecuencia de la violencia de parejas pasadas, según el grado de urbanización del municipio de residencia (%)</t>
  </si>
  <si>
    <t>Tabla 5.17 Prevalencia de la violencia física fuera de la pareja a lo largo de la vida, en los últimos 4 años, en los últimos 12 meses y en la infancia, según el grado de urbanización del municipio de residencia (%)</t>
  </si>
  <si>
    <t>Tabla 5.18 Prevalencia de la violencia sexual fuera de la pareja a lo largo de la vida, en los últimos 4 años, en los últimos 12 meses y en la infancia, según el grado de urbanización del municipio de residencia (%)</t>
  </si>
  <si>
    <t>Tabla 5.19 Prevalencia de las violaciones fuera de la pareja a lo largo de la vida, en los últimos 4 años, en los últimos 12 meses y en la infancia, según el grado de urbanización del municipio de residencia (%)</t>
  </si>
  <si>
    <t>Tabla 5.20 Prevalencia de los intentos de violación fuera de la pareja a lo largo de la vida, en los últimos 4 años, en los últimos 12 meses y en la infancia, según el grado de urbanización del municipio de residencia (%)</t>
  </si>
  <si>
    <t>Tabla 5.21 Prevalencia de otras formas de violencia sexual fuera del ámbito de la pareja distintas de la violación y de los intentos de violación a lo largo de la vida, en los últimos 4 años, en los últimos 12 meses y en la infancia según el grado de urbanización del municipio de residencia (%)</t>
  </si>
  <si>
    <t>Tabla 5.22 Mujeres víctimas de cada tipo de violencia sexual (violaciones, intentos de violación, otras formas de violencia sexual) fuera del ámbito de la pareja a lo largo de la vida, según el lugar de la agresión, desagregadas por el grado de urbanización del municipio de residencia (%)*</t>
  </si>
  <si>
    <t>Tabla 5.23 Denuncia, búsqueda de ayuda formal o informal como consecuencia de la violencia sexual fuera de la pareja, según el grado de urbanización del municipio de residencia (%)</t>
  </si>
  <si>
    <t>Tabla 5.24 Prevalencia del acoso sexual a lo largo de la vida, en los últimos 4 años, en los últimos 12 meses y en la infancia, según el grado de urbanización del municipio de residencia (%)</t>
  </si>
  <si>
    <t>Tabla 5.25 Distribución de las mujeres que han sufrido acoso sexual, según si ha sucedido una vez o más de una vez, por grado de urbanización del municipio de residencia (%)</t>
  </si>
  <si>
    <t>Tabla 5.26 Distribución de las mujeres que han sufrido acoso sexual según si en la agresión participaron una o varias personas, por grado de urbanización del municipio de residencia (%)</t>
  </si>
  <si>
    <t>Tabla 5.27 Denuncia, búsqueda de ayuda formal o informal como consecuencia del acoso sexual, según el grado de urbanización del municipio de residencia (%)</t>
  </si>
  <si>
    <t>Tabla 5.28 Lesiones físicas y consecuencias psicológicas del acoso sexual, según el grado de urbanización del municipio de residencia (%)</t>
  </si>
  <si>
    <t>Tabla 5.29 Prevalencia del acoso no sexual a lo largo de la vida, en los últimos 4 años, en los últimos 12 meses y en la infancia, según el grado de urbanización del municipio de residencia (%)</t>
  </si>
  <si>
    <t>Tabla 5.30 Denuncia, búsqueda de ayuda formal o informal como consecuencia del acoso no sexual, según el grado de urbanización del municipio de residencia (%)</t>
  </si>
  <si>
    <t>Tabla 5.31 Prevalencia del acoso reiterado y del acoso digital a lo largo de la vida, según el grado de urbanización del municipio de residencia (%)</t>
  </si>
  <si>
    <t>En esta tabla y en el resto de tablas del capítulo con contrastes de significación se han eliminado los N. C. para calcular los contrastes.</t>
  </si>
  <si>
    <t>Estudios secundarios (1.ª etapa)</t>
  </si>
  <si>
    <t>Estudios secundarios (2.ª etapa)</t>
  </si>
  <si>
    <t>4. Emocional</t>
  </si>
  <si>
    <t>5. Control</t>
  </si>
  <si>
    <t>6. Económica</t>
  </si>
  <si>
    <t>7. Miedo</t>
  </si>
  <si>
    <t>9. Violencia total (3+8)</t>
  </si>
  <si>
    <t>Total de mujeres⁴</t>
  </si>
  <si>
    <t>8. Psicológica y/o económica (4+5+6+7)</t>
  </si>
  <si>
    <r>
      <t>1. Porcentaje sobre mujeres que han sufrido VFSEM de la pareja actual en cada categoría; 2.</t>
    </r>
    <r>
      <rPr>
        <i/>
        <sz val="8"/>
        <color theme="1"/>
        <rFont val="Aptos Narrow"/>
        <family val="2"/>
      </rPr>
      <t> </t>
    </r>
    <r>
      <rPr>
        <i/>
        <sz val="8"/>
        <color theme="1"/>
        <rFont val="Calibri"/>
        <family val="2"/>
        <scheme val="minor"/>
      </rPr>
      <t>Porcentaje sobre mujeres que han sufrido VFSEM de parejas pasadas en cada categoría; 3. Porcentaje sobre mujeres que han sufrido VFSEM de cualquier pareja en cada categoría.</t>
    </r>
  </si>
  <si>
    <t>Porcentajes sobre el total de mujeres que han sufrido acoso sexual en cada categoría.</t>
  </si>
  <si>
    <t>Área den-samente poblada</t>
  </si>
  <si>
    <t>Área pobla-da nivel intermedio</t>
  </si>
  <si>
    <t>Área pobla-da nivel in-termedio</t>
  </si>
  <si>
    <t>MUJERES ESPECIALMENTE VULNERABLES A LA VIOLENCIA
EN LA MACROENCUESTA DE VIOLENCIA CONTRA LA MUJER 2024</t>
  </si>
  <si>
    <t>Capítulo 5. Mujeres que residen en municipios de baja densidad poblacional (DEGURBA)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</si>
</sst>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0.0"/>
    <numFmt numFmtId="166" formatCode="###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8"/>
      <color theme="1"/>
      <name val="Aptos Narrow"/>
      <family val="2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medium">
        <color auto="1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/>
      <right style="thin">
        <color theme="0" tint="-0.14996795556505021"/>
      </right>
      <top style="medium">
        <color auto="1"/>
      </top>
      <bottom style="medium">
        <color auto="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 indent="1"/>
    </xf>
    <xf numFmtId="3" fontId="9" fillId="0" borderId="5" xfId="0" applyNumberFormat="1" applyFont="1" applyBorder="1" applyAlignment="1">
      <alignment horizontal="right" vertical="center" indent="1"/>
    </xf>
    <xf numFmtId="165" fontId="9" fillId="0" borderId="6" xfId="0" applyNumberFormat="1" applyFont="1" applyBorder="1" applyAlignment="1">
      <alignment horizontal="right" vertical="center" indent="1"/>
    </xf>
    <xf numFmtId="3" fontId="9" fillId="0" borderId="6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9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right" vertical="center" indent="3"/>
    </xf>
    <xf numFmtId="164" fontId="7" fillId="0" borderId="5" xfId="0" applyNumberFormat="1" applyFont="1" applyBorder="1" applyAlignment="1">
      <alignment horizontal="right" vertical="center" indent="3"/>
    </xf>
    <xf numFmtId="0" fontId="9" fillId="0" borderId="6" xfId="0" applyFont="1" applyBorder="1" applyAlignment="1">
      <alignment horizontal="right" vertical="center" indent="3"/>
    </xf>
    <xf numFmtId="0" fontId="5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right" vertical="center" indent="2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3" fillId="0" borderId="12" xfId="0" applyNumberFormat="1" applyFont="1" applyBorder="1" applyAlignment="1">
      <alignment horizontal="left" vertical="center"/>
    </xf>
    <xf numFmtId="164" fontId="13" fillId="0" borderId="13" xfId="0" applyNumberFormat="1" applyFont="1" applyBorder="1" applyAlignment="1">
      <alignment horizontal="left" vertical="center"/>
    </xf>
    <xf numFmtId="164" fontId="11" fillId="0" borderId="13" xfId="0" applyNumberFormat="1" applyFont="1" applyBorder="1" applyAlignment="1">
      <alignment horizontal="left" vertical="center"/>
    </xf>
    <xf numFmtId="164" fontId="13" fillId="0" borderId="14" xfId="0" applyNumberFormat="1" applyFont="1" applyBorder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165" fontId="7" fillId="0" borderId="3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5" fontId="7" fillId="0" borderId="6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left" vertical="center"/>
    </xf>
    <xf numFmtId="166" fontId="2" fillId="0" borderId="6" xfId="0" applyNumberFormat="1" applyFont="1" applyBorder="1" applyAlignment="1">
      <alignment horizontal="right"/>
    </xf>
    <xf numFmtId="166" fontId="9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7" fillId="2" borderId="0" xfId="2" applyFont="1" applyFill="1" applyAlignment="1">
      <alignment vertical="top"/>
    </xf>
    <xf numFmtId="0" fontId="7" fillId="0" borderId="0" xfId="2" applyFont="1" applyAlignment="1">
      <alignment vertical="top"/>
    </xf>
    <xf numFmtId="0" fontId="2" fillId="2" borderId="0" xfId="2" applyFont="1" applyFill="1" applyAlignment="1">
      <alignment vertical="top"/>
    </xf>
    <xf numFmtId="0" fontId="18" fillId="2" borderId="0" xfId="2" applyFont="1" applyFill="1" applyAlignment="1">
      <alignment vertical="top"/>
    </xf>
    <xf numFmtId="0" fontId="22" fillId="2" borderId="0" xfId="2" quotePrefix="1" applyFont="1" applyFill="1" applyAlignment="1">
      <alignment vertical="top"/>
    </xf>
    <xf numFmtId="0" fontId="23" fillId="2" borderId="0" xfId="2" quotePrefix="1" applyFont="1" applyFill="1" applyAlignment="1">
      <alignment vertical="top"/>
    </xf>
    <xf numFmtId="0" fontId="24" fillId="2" borderId="0" xfId="2" quotePrefix="1" applyFont="1" applyFill="1" applyAlignment="1">
      <alignment vertical="top"/>
    </xf>
    <xf numFmtId="0" fontId="25" fillId="2" borderId="0" xfId="2" applyFont="1" applyFill="1" applyAlignment="1">
      <alignment vertical="top"/>
    </xf>
    <xf numFmtId="0" fontId="7" fillId="2" borderId="0" xfId="2" applyFont="1" applyFill="1" applyAlignment="1">
      <alignment vertical="top" wrapText="1"/>
    </xf>
    <xf numFmtId="0" fontId="19" fillId="4" borderId="15" xfId="1" applyFill="1" applyBorder="1" applyAlignment="1" applyProtection="1">
      <alignment horizontal="left" vertical="top" wrapText="1"/>
    </xf>
    <xf numFmtId="0" fontId="27" fillId="4" borderId="15" xfId="3" applyFont="1" applyFill="1" applyBorder="1" applyAlignment="1" applyProtection="1">
      <alignment horizontal="left" vertical="top" wrapText="1"/>
    </xf>
    <xf numFmtId="0" fontId="19" fillId="4" borderId="0" xfId="1" applyFill="1" applyBorder="1" applyAlignment="1" applyProtection="1">
      <alignment horizontal="left" vertical="top" wrapText="1"/>
    </xf>
    <xf numFmtId="0" fontId="27" fillId="4" borderId="0" xfId="3" applyFont="1" applyFill="1" applyBorder="1" applyAlignment="1" applyProtection="1">
      <alignment horizontal="left" vertical="top" wrapText="1"/>
    </xf>
    <xf numFmtId="0" fontId="19" fillId="4" borderId="16" xfId="1" applyFill="1" applyBorder="1" applyAlignment="1" applyProtection="1">
      <alignment horizontal="left" vertical="top" wrapText="1"/>
    </xf>
    <xf numFmtId="0" fontId="27" fillId="4" borderId="16" xfId="3" applyFont="1" applyFill="1" applyBorder="1" applyAlignment="1" applyProtection="1">
      <alignment horizontal="left" vertical="top" wrapText="1"/>
    </xf>
    <xf numFmtId="0" fontId="20" fillId="3" borderId="0" xfId="2" applyFont="1" applyFill="1" applyAlignment="1">
      <alignment horizontal="center" vertical="top" wrapText="1"/>
    </xf>
    <xf numFmtId="0" fontId="21" fillId="3" borderId="0" xfId="2" applyFont="1" applyFill="1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4">
    <cellStyle name="Hipervínculo" xfId="1" builtinId="8"/>
    <cellStyle name="Hipervínculo 4" xfId="3" xr:uid="{7BE6CA06-925C-4199-8C3F-8884A1006987}"/>
    <cellStyle name="Normal" xfId="0" builtinId="0"/>
    <cellStyle name="Normal 2 5" xfId="2" xr:uid="{66E2192E-1690-4DD2-99D0-0D860495F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E379-E655-4789-8D82-A67DEB14FF8D}">
  <dimension ref="A2:D38"/>
  <sheetViews>
    <sheetView tabSelected="1" workbookViewId="0">
      <selection activeCell="B2" sqref="B2:C2"/>
    </sheetView>
  </sheetViews>
  <sheetFormatPr baseColWidth="10" defaultColWidth="11.42578125" defaultRowHeight="12.75" x14ac:dyDescent="0.25"/>
  <cols>
    <col min="1" max="1" width="3.7109375" style="59" customWidth="1"/>
    <col min="2" max="2" width="12.7109375" style="59" customWidth="1"/>
    <col min="3" max="3" width="115.7109375" style="59" customWidth="1"/>
    <col min="4" max="4" width="3.7109375" style="59" customWidth="1"/>
    <col min="5" max="16384" width="11.42578125" style="59"/>
  </cols>
  <sheetData>
    <row r="2" spans="1:4" ht="39.75" customHeight="1" x14ac:dyDescent="0.25">
      <c r="B2" s="74" t="s">
        <v>143</v>
      </c>
      <c r="C2" s="74"/>
    </row>
    <row r="3" spans="1:4" ht="18.75" x14ac:dyDescent="0.25">
      <c r="A3" s="60"/>
      <c r="B3" s="75" t="s">
        <v>144</v>
      </c>
      <c r="C3" s="75"/>
    </row>
    <row r="4" spans="1:4" s="61" customFormat="1" ht="15" x14ac:dyDescent="0.25">
      <c r="B4" s="62"/>
      <c r="C4" s="62"/>
      <c r="D4" s="62"/>
    </row>
    <row r="5" spans="1:4" ht="15" x14ac:dyDescent="0.25">
      <c r="B5" s="63"/>
      <c r="C5" s="64"/>
      <c r="D5" s="65"/>
    </row>
    <row r="6" spans="1:4" ht="16.5" thickBot="1" x14ac:dyDescent="0.3">
      <c r="B6" s="66"/>
      <c r="C6" s="66"/>
    </row>
    <row r="7" spans="1:4" s="67" customFormat="1" ht="30.75" thickTop="1" x14ac:dyDescent="0.25">
      <c r="B7" s="68" t="str">
        <f>LEFT('T.5.1'!B$1,9)</f>
        <v>Tabla 5.1</v>
      </c>
      <c r="C7" s="69" t="str">
        <f>MID('T.5.1'!B$1,11,300)</f>
        <v>Distribución de las mujeres según el grado de urbanización (DEGURBA) del municipio en el que residen en la Macroencuesta de violencia contra la mujer 2024</v>
      </c>
    </row>
    <row r="8" spans="1:4" s="67" customFormat="1" ht="30" x14ac:dyDescent="0.25">
      <c r="B8" s="70" t="str">
        <f>LEFT('T.5.2'!B$1,9)</f>
        <v>Tabla 5.2</v>
      </c>
      <c r="C8" s="71" t="str">
        <f>MID('T.5.2'!B$1,11,300)</f>
        <v>Distribución porcentual de las mujeres por grupos de edad, según el grado de urbanización del municipio de residencia (% columna)</v>
      </c>
    </row>
    <row r="9" spans="1:4" s="67" customFormat="1" ht="30" x14ac:dyDescent="0.25">
      <c r="B9" s="70" t="str">
        <f>LEFT('T.5.3'!B$1,9)</f>
        <v>Tabla 5.3</v>
      </c>
      <c r="C9" s="71" t="str">
        <f>MID('T.5.3'!B$1,11,300)</f>
        <v>Distribución porcentual de las mujeres por nivel de formación, según el grado de urbanización del municipio de residencia (% columna)</v>
      </c>
    </row>
    <row r="10" spans="1:4" s="67" customFormat="1" ht="30" x14ac:dyDescent="0.25">
      <c r="B10" s="70" t="str">
        <f>LEFT('T.5.4'!B$1,9)</f>
        <v>Tabla 5.4</v>
      </c>
      <c r="C10" s="71" t="str">
        <f>MID('T.5.4'!B$1,11,300)</f>
        <v>Distribución porcentual de las mujeres por país de nacimiento, según el grado de urbanización del municipio de residencia (% columna)</v>
      </c>
    </row>
    <row r="11" spans="1:4" s="67" customFormat="1" ht="30" x14ac:dyDescent="0.25">
      <c r="B11" s="70" t="str">
        <f>LEFT('T.5.5'!B$1,9)</f>
        <v>Tabla 5.5</v>
      </c>
      <c r="C11" s="71" t="str">
        <f>MID('T.5.5'!B$1,11,300)</f>
        <v>Distribución porcentual de las mujeres por situación laboral actual, según el grado de urbanización del municipio de residencia (% columna)</v>
      </c>
    </row>
    <row r="12" spans="1:4" s="67" customFormat="1" ht="30" x14ac:dyDescent="0.25">
      <c r="B12" s="70" t="str">
        <f>LEFT('T.5.6'!B$1,9)</f>
        <v>Tabla 5.6</v>
      </c>
      <c r="C12" s="71" t="str">
        <f>MID('T.5.6'!B$1,11,300)</f>
        <v>Distribución porcentual de las mujeres por nivel de ingresos del hogar, según el grado de urbanización del municipio de residencia (% columna)</v>
      </c>
    </row>
    <row r="13" spans="1:4" s="67" customFormat="1" ht="30" x14ac:dyDescent="0.25">
      <c r="B13" s="70" t="str">
        <f>LEFT('T.5.7'!B$1,9)</f>
        <v>Tabla 5.7</v>
      </c>
      <c r="C13" s="71" t="str">
        <f>MID('T.5.7'!B$1,11,300)</f>
        <v>Distribución porcentual de las mujeres por su nivel de ingresos, según el grado de urbanización del municipio de residencia (% columna)</v>
      </c>
    </row>
    <row r="14" spans="1:4" s="67" customFormat="1" ht="30" x14ac:dyDescent="0.25">
      <c r="B14" s="70" t="str">
        <f>LEFT('T.5.8'!B$1,9)</f>
        <v>Tabla 5.8</v>
      </c>
      <c r="C14" s="71" t="str">
        <f>MID('T.5.8'!B$1,11,300)</f>
        <v>Distribución porcentual de las mujeres por la vía de cumplimentación de la entrevista, según el grado de urbanización del municipio de residencia (% columna)</v>
      </c>
    </row>
    <row r="15" spans="1:4" s="67" customFormat="1" ht="30" x14ac:dyDescent="0.25">
      <c r="B15" s="70" t="str">
        <f>LEFT('T.5.9'!B$1,9)</f>
        <v>Tabla 5.9</v>
      </c>
      <c r="C15" s="71" t="str">
        <f>MID('T.5.9'!B$1,11,300)</f>
        <v>Prevalencia de violencia ejercida por la pareja (actual o pasada) a lo largo de la vida, por tipo de violencia, según el grado de urbanización del municipio de residencia (%)</v>
      </c>
    </row>
    <row r="16" spans="1:4" s="67" customFormat="1" ht="30" x14ac:dyDescent="0.25">
      <c r="B16" s="70" t="str">
        <f>LEFT('T.5.10'!B$1,10)</f>
        <v>Tabla 5.10</v>
      </c>
      <c r="C16" s="71" t="str">
        <f>MID('T.5.10'!B$1,12,300)</f>
        <v>Prevalencia de violencia ejercida por la pareja (actual o pasada) en los 4 años previos a la entrevista, por tipo de violencia, según el grado de urbanización del municipio de residencia (%)</v>
      </c>
    </row>
    <row r="17" spans="2:3" s="67" customFormat="1" ht="30" x14ac:dyDescent="0.25">
      <c r="B17" s="70" t="str">
        <f>LEFT('T.5.11'!B$1,10)</f>
        <v>Tabla 5.11</v>
      </c>
      <c r="C17" s="71" t="str">
        <f>MID('T.5.11'!B$1,12,300)</f>
        <v>Prevalencia de violencia ejercida por la pareja (actual o pasada) en los 12 meses previos a la entrevista, por tipo de violencia, según el grado de urbanización del municipio de residencia (%)</v>
      </c>
    </row>
    <row r="18" spans="2:3" s="67" customFormat="1" ht="30" x14ac:dyDescent="0.25">
      <c r="B18" s="70" t="str">
        <f>LEFT('T.5.12'!B$1,10)</f>
        <v>Tabla 5.12</v>
      </c>
      <c r="C18" s="71" t="str">
        <f>MID('T.5.12'!B$1,12,300)</f>
        <v>Denuncia de la violencia (VFSEM) de la pareja en la policía o el juzgado, según el grado de urbanización del municipio de residencia (%)</v>
      </c>
    </row>
    <row r="19" spans="2:3" s="67" customFormat="1" ht="30" x14ac:dyDescent="0.25">
      <c r="B19" s="70" t="str">
        <f>LEFT('T.5.13'!B$1,10)</f>
        <v>Tabla 5.13</v>
      </c>
      <c r="C19" s="71" t="str">
        <f>MID('T.5.13'!B$1,12,300)</f>
        <v>Contacto con servicios de ayuda formal como consecuencia de la violencia (VFSEM) de la pareja, según el grado de urbanización del municipio de residencia (%)</v>
      </c>
    </row>
    <row r="20" spans="2:3" s="67" customFormat="1" ht="30" x14ac:dyDescent="0.25">
      <c r="B20" s="70" t="str">
        <f>LEFT('T.5.14'!B$1,10)</f>
        <v>Tabla 5.14</v>
      </c>
      <c r="C20" s="71" t="str">
        <f>MID('T.5.14'!B$1,12,300)</f>
        <v>Personas del entorno a las que la mujer ha contado la violencia (VFSEM) de la pareja, según el grado de urbanización del municipio de residencia (%)</v>
      </c>
    </row>
    <row r="21" spans="2:3" s="67" customFormat="1" ht="30" x14ac:dyDescent="0.25">
      <c r="B21" s="70" t="str">
        <f>LEFT('T.5.15'!B$1,10)</f>
        <v>Tabla 5.15</v>
      </c>
      <c r="C21" s="71" t="str">
        <f>MID('T.5.15'!B$1,12,300)</f>
        <v>Mujeres que han sufrido VFSEM y han denunciado o buscado ayuda formal o informal, según el grado de urbanización del municipio de residencia (%)</v>
      </c>
    </row>
    <row r="22" spans="2:3" s="67" customFormat="1" ht="30" x14ac:dyDescent="0.25">
      <c r="B22" s="70" t="str">
        <f>LEFT('T.5.16'!B$1,10)</f>
        <v>Tabla 5.16</v>
      </c>
      <c r="C22" s="71" t="str">
        <f>MID('T.5.16'!B$1,12,300)</f>
        <v>Ruptura de la relación como consecuencia de la violencia de parejas pasadas, según el grado de urbanización del municipio de residencia (%)</v>
      </c>
    </row>
    <row r="23" spans="2:3" s="67" customFormat="1" ht="30" x14ac:dyDescent="0.25">
      <c r="B23" s="70" t="str">
        <f>LEFT('T.5.17'!B$1,10)</f>
        <v>Tabla 5.17</v>
      </c>
      <c r="C23" s="71" t="str">
        <f>MID('T.5.17'!B$1,12,300)</f>
        <v>Prevalencia de la violencia física fuera de la pareja a lo largo de la vida, en los últimos 4 años, en los últimos 12 meses y en la infancia, según el grado de urbanización del municipio de residencia (%)</v>
      </c>
    </row>
    <row r="24" spans="2:3" s="67" customFormat="1" ht="30" x14ac:dyDescent="0.25">
      <c r="B24" s="70" t="str">
        <f>LEFT('T.5.18'!B$1,10)</f>
        <v>Tabla 5.18</v>
      </c>
      <c r="C24" s="71" t="str">
        <f>MID('T.5.18'!B$1,12,300)</f>
        <v>Prevalencia de la violencia sexual fuera de la pareja a lo largo de la vida, en los últimos 4 años, en los últimos 12 meses y en la infancia, según el grado de urbanización del municipio de residencia (%)</v>
      </c>
    </row>
    <row r="25" spans="2:3" s="67" customFormat="1" ht="30" x14ac:dyDescent="0.25">
      <c r="B25" s="70" t="str">
        <f>LEFT('T.5.19'!B$1,10)</f>
        <v>Tabla 5.19</v>
      </c>
      <c r="C25" s="71" t="str">
        <f>MID('T.5.19'!B$1,12,300)</f>
        <v>Prevalencia de las violaciones fuera de la pareja a lo largo de la vida, en los últimos 4 años, en los últimos 12 meses y en la infancia, según el grado de urbanización del municipio de residencia (%)</v>
      </c>
    </row>
    <row r="26" spans="2:3" s="67" customFormat="1" ht="30" x14ac:dyDescent="0.25">
      <c r="B26" s="70" t="str">
        <f>LEFT('T.5.20'!B$1,10)</f>
        <v>Tabla 5.20</v>
      </c>
      <c r="C26" s="71" t="str">
        <f>MID('T.5.20'!B$1,12,300)</f>
        <v>Prevalencia de los intentos de violación fuera de la pareja a lo largo de la vida, en los últimos 4 años, en los últimos 12 meses y en la infancia, según el grado de urbanización del municipio de residencia (%)</v>
      </c>
    </row>
    <row r="27" spans="2:3" s="67" customFormat="1" ht="45" x14ac:dyDescent="0.25">
      <c r="B27" s="70" t="str">
        <f>LEFT('T.5.21'!B$1,10)</f>
        <v>Tabla 5.21</v>
      </c>
      <c r="C27" s="71" t="str">
        <f>MID('T.5.21'!B$1,12,300)</f>
        <v>Prevalencia de otras formas de violencia sexual fuera del ámbito de la pareja distintas de la violación y de los intentos de violación a lo largo de la vida, en los últimos 4 años, en los últimos 12 meses y en la infancia según el grado de urbanización del municipio de residencia (%)</v>
      </c>
    </row>
    <row r="28" spans="2:3" s="67" customFormat="1" ht="45" x14ac:dyDescent="0.25">
      <c r="B28" s="70" t="str">
        <f>LEFT('T.5.22'!B$1,10)</f>
        <v>Tabla 5.22</v>
      </c>
      <c r="C28" s="71" t="str">
        <f>MID('T.5.22'!B$1,12,300)</f>
        <v>Mujeres víctimas de cada tipo de violencia sexual (violaciones, intentos de violación, otras formas de violencia sexual) fuera del ámbito de la pareja a lo largo de la vida, según el lugar de la agresión, desagregadas por el grado de urbanización del municipio de residencia (%)*</v>
      </c>
    </row>
    <row r="29" spans="2:3" s="67" customFormat="1" ht="30" x14ac:dyDescent="0.25">
      <c r="B29" s="70" t="str">
        <f>LEFT('T.5.23'!B$1,10)</f>
        <v>Tabla 5.23</v>
      </c>
      <c r="C29" s="71" t="str">
        <f>MID('T.5.23'!B$1,12,300)</f>
        <v>Denuncia, búsqueda de ayuda formal o informal como consecuencia de la violencia sexual fuera de la pareja, según el grado de urbanización del municipio de residencia (%)</v>
      </c>
    </row>
    <row r="30" spans="2:3" s="67" customFormat="1" ht="30" x14ac:dyDescent="0.25">
      <c r="B30" s="70" t="str">
        <f>LEFT('T.5.24'!B$1,10)</f>
        <v>Tabla 5.24</v>
      </c>
      <c r="C30" s="71" t="str">
        <f>MID('T.5.24'!B$1,12,300)</f>
        <v>Prevalencia del acoso sexual a lo largo de la vida, en los últimos 4 años, en los últimos 12 meses y en la infancia, según el grado de urbanización del municipio de residencia (%)</v>
      </c>
    </row>
    <row r="31" spans="2:3" s="67" customFormat="1" ht="30" x14ac:dyDescent="0.25">
      <c r="B31" s="70" t="str">
        <f>LEFT('T.5.25'!B$1,10)</f>
        <v>Tabla 5.25</v>
      </c>
      <c r="C31" s="71" t="str">
        <f>MID('T.5.25'!B$1,12,300)</f>
        <v>Distribución de las mujeres que han sufrido acoso sexual, según si ha sucedido una vez o más de una vez, por grado de urbanización del municipio de residencia (%)</v>
      </c>
    </row>
    <row r="32" spans="2:3" s="67" customFormat="1" ht="30" x14ac:dyDescent="0.25">
      <c r="B32" s="70" t="str">
        <f>LEFT('T.5.26'!B$1,10)</f>
        <v>Tabla 5.26</v>
      </c>
      <c r="C32" s="71" t="str">
        <f>MID('T.5.26'!B$1,12,300)</f>
        <v>Distribución de las mujeres que han sufrido acoso sexual según si en la agresión participaron una o varias personas, por grado de urbanización del municipio de residencia (%)</v>
      </c>
    </row>
    <row r="33" spans="2:3" s="67" customFormat="1" ht="30" x14ac:dyDescent="0.25">
      <c r="B33" s="70" t="str">
        <f>LEFT('T.5.27'!B$1,10)</f>
        <v>Tabla 5.27</v>
      </c>
      <c r="C33" s="71" t="str">
        <f>MID('T.5.27'!B$1,12,300)</f>
        <v>Denuncia, búsqueda de ayuda formal o informal como consecuencia del acoso sexual, según el grado de urbanización del municipio de residencia (%)</v>
      </c>
    </row>
    <row r="34" spans="2:3" s="67" customFormat="1" ht="15" x14ac:dyDescent="0.25">
      <c r="B34" s="70" t="str">
        <f>LEFT('T.5.28'!B$1,10)</f>
        <v>Tabla 5.28</v>
      </c>
      <c r="C34" s="71" t="str">
        <f>MID('T.5.28'!B$1,12,300)</f>
        <v>Lesiones físicas y consecuencias psicológicas del acoso sexual, según el grado de urbanización del municipio de residencia (%)</v>
      </c>
    </row>
    <row r="35" spans="2:3" s="67" customFormat="1" ht="30" x14ac:dyDescent="0.25">
      <c r="B35" s="70" t="str">
        <f>LEFT('T.5.29'!B$1,10)</f>
        <v>Tabla 5.29</v>
      </c>
      <c r="C35" s="71" t="str">
        <f>MID('T.5.29'!B$1,12,300)</f>
        <v>Prevalencia del acoso no sexual a lo largo de la vida, en los últimos 4 años, en los últimos 12 meses y en la infancia, según el grado de urbanización del municipio de residencia (%)</v>
      </c>
    </row>
    <row r="36" spans="2:3" s="67" customFormat="1" ht="30" x14ac:dyDescent="0.25">
      <c r="B36" s="70" t="str">
        <f>LEFT('T.5.30'!B$1,10)</f>
        <v>Tabla 5.30</v>
      </c>
      <c r="C36" s="71" t="str">
        <f>MID('T.5.30'!B$1,12,300)</f>
        <v>Denuncia, búsqueda de ayuda formal o informal como consecuencia del acoso no sexual, según el grado de urbanización del municipio de residencia (%)</v>
      </c>
    </row>
    <row r="37" spans="2:3" s="67" customFormat="1" ht="30.75" thickBot="1" x14ac:dyDescent="0.3">
      <c r="B37" s="72" t="str">
        <f>LEFT('T.5.31'!B$1,10)</f>
        <v>Tabla 5.31</v>
      </c>
      <c r="C37" s="73" t="str">
        <f>MID('T.5.31'!B$1,12,300)</f>
        <v>Prevalencia del acoso reiterado y del acoso digital a lo largo de la vida, según el grado de urbanización del municipio de residencia (%)</v>
      </c>
    </row>
    <row r="38" spans="2:3" ht="13.5" thickTop="1" x14ac:dyDescent="0.25"/>
  </sheetData>
  <mergeCells count="2">
    <mergeCell ref="B2:C2"/>
    <mergeCell ref="B3:C3"/>
  </mergeCells>
  <hyperlinks>
    <hyperlink ref="B7" location="T.5.1!B1" display="T.5.1!B1" xr:uid="{9C61F9C0-67F6-44B7-849B-67469EEB5FA7}"/>
    <hyperlink ref="B8" location="T.5.2!B1" display="T.5.2!B1" xr:uid="{959C318E-4508-447C-A155-FC04E859591E}"/>
    <hyperlink ref="B9:B16" location="T.1.1!B1" display="T.1.1!B1" xr:uid="{EE53630F-4FCC-48FC-A9E7-1FE1C49FB72B}"/>
    <hyperlink ref="B9" location="T.5.3!B1" display="T.5.3!B1" xr:uid="{87AA420D-3263-4AF0-A1D4-FFD059083F17}"/>
    <hyperlink ref="B10" location="T.5.4!B1" display="T.5.4!B1" xr:uid="{7D554E78-C463-4E98-A461-B02253019888}"/>
    <hyperlink ref="B11" location="T.5.5!B1" display="T.5.5!B1" xr:uid="{62FB3F0D-EABC-487B-961F-5ACDD9A1B9C5}"/>
    <hyperlink ref="B12" location="T.5.6!B1" display="T.5.6!B1" xr:uid="{2EF3009D-EA34-499A-A453-73DDED8F030C}"/>
    <hyperlink ref="B13" location="T.5.7!B1" display="T.5.7!B1" xr:uid="{AA14A172-4A44-4979-BE55-AC53B76682EA}"/>
    <hyperlink ref="B14" location="T.5.8!B1" display="T.5.8!B1" xr:uid="{6E1B1A90-E3A0-4463-B4AC-C31C8ECBE98C}"/>
    <hyperlink ref="B15" location="T.5.9!B1" display="T.5.9!B1" xr:uid="{B662BA02-CE07-450C-A185-4DBF74F22EB0}"/>
    <hyperlink ref="B16" location="T.5.10!B1" display="T.5.10!B1" xr:uid="{D0E11626-F154-4E30-A8AE-99088F7AE9F6}"/>
    <hyperlink ref="B17:B25" location="T.1.1!B1" display="T.1.1!B1" xr:uid="{6D290975-0028-4229-9363-670D7AC0514F}"/>
    <hyperlink ref="B17" location="T.5.11!B1" display="T.5.11!B1" xr:uid="{0DCE3967-F31D-445D-BE77-38283417CD24}"/>
    <hyperlink ref="B18" location="T.5.12!B1" display="T.5.12!B1" xr:uid="{E32558AB-67E3-4BBF-8B28-15F8CA5FAEDA}"/>
    <hyperlink ref="B19" location="T.5.13!B1" display="T.5.13!B1" xr:uid="{6F591FC5-4464-48E6-B4B6-0D107229AFB5}"/>
    <hyperlink ref="B20" location="T.5.14!B1" display="T.5.14!B1" xr:uid="{FB9DD629-0D06-4BF9-B266-0AE86C19AA7A}"/>
    <hyperlink ref="B21" location="T.5.15!B1" display="T.5.15!B1" xr:uid="{DE5312F6-607A-4550-9EE6-11A4337230B1}"/>
    <hyperlink ref="B22" location="T.5.16!B1" display="T.5.16!B1" xr:uid="{3678AAA1-1125-4372-9C8D-D93657EB1BBF}"/>
    <hyperlink ref="B23" location="T.5.17!B1" display="T.5.17!B1" xr:uid="{68F4424E-F2AD-49B5-B5A0-131CB777F9C6}"/>
    <hyperlink ref="B24" location="T.5.18!B1" display="T.5.18!B1" xr:uid="{54A86BE0-C0EF-4423-A5DB-E0E404DCF062}"/>
    <hyperlink ref="B25" location="T.5.19!B1" display="T.5.19!B1" xr:uid="{DA6313CC-BDC3-4376-84FC-53CBB9BD815B}"/>
    <hyperlink ref="B26" location="T.5.20!B1" display="T.5.20!B1" xr:uid="{8BECDE89-DFB1-48A1-8A75-95377BE937D5}"/>
    <hyperlink ref="B27:B35" location="T.1.1!B1" display="T.1.1!B1" xr:uid="{73498F6D-5F32-4273-9D5C-CB6B5186FA3C}"/>
    <hyperlink ref="B27" location="T.5.21!B1" display="T.5.21!B1" xr:uid="{AC2220A7-7197-4FAC-9F14-028AAAE33188}"/>
    <hyperlink ref="B28" location="T.5.22!B1" display="T.5.22!B1" xr:uid="{FB8F42FB-DC45-4E7E-B7E3-7D0BF03ADCCF}"/>
    <hyperlink ref="B29" location="T.5.23!B1" display="T.5.23!B1" xr:uid="{4244C0A9-F2C1-497A-85D4-3AA65B1FA2D7}"/>
    <hyperlink ref="B30" location="T.5.24!B1" display="T.5.24!B1" xr:uid="{8B0DBBB0-6F3F-4CDA-8BE9-EC40F364EA60}"/>
    <hyperlink ref="B31" location="T.5.25!B1" display="T.5.25!B1" xr:uid="{00DA9A7F-73E1-4308-9282-8DE5C5B71C29}"/>
    <hyperlink ref="B32" location="T.5.26!B1" display="T.5.26!B1" xr:uid="{D5C72CCD-6A6A-4739-A722-A606C9129BB7}"/>
    <hyperlink ref="B33" location="T.5.27!B1" display="T.5.27!B1" xr:uid="{BD65F570-5E25-423C-83FD-38E252630EDE}"/>
    <hyperlink ref="B34" location="T.5.28!B1" display="T.5.28!B1" xr:uid="{83E2FDF7-FA8D-477A-822D-3F6A0605067E}"/>
    <hyperlink ref="B35" location="T.5.29!B1" display="T.5.29!B1" xr:uid="{6B1E4E16-7F36-4FCA-B5E5-64D3BA84BA23}"/>
    <hyperlink ref="B36" location="T.5.30!B1" display="T.5.30!B1" xr:uid="{9912FC04-884C-420C-845E-58BF884A6AEF}"/>
    <hyperlink ref="B37" location="T.5.31!B1" display="T.5.31!B1" xr:uid="{20149270-E064-4458-A7BF-4DADCFB3196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91F2-7EE5-4131-B07F-AC568308BAFB}">
  <dimension ref="B1:I43"/>
  <sheetViews>
    <sheetView showGridLines="0" zoomScale="120" zoomScaleNormal="120" workbookViewId="0">
      <selection activeCell="B2" sqref="B2:C2"/>
    </sheetView>
  </sheetViews>
  <sheetFormatPr baseColWidth="10" defaultColWidth="10.85546875" defaultRowHeight="15" customHeight="1" x14ac:dyDescent="0.25"/>
  <cols>
    <col min="1" max="1" width="10.85546875" style="5"/>
    <col min="2" max="2" width="14" style="2" customWidth="1"/>
    <col min="3" max="3" width="27" style="5" customWidth="1"/>
    <col min="4" max="4" width="5.42578125" style="5" customWidth="1"/>
    <col min="5" max="5" width="3" style="7" customWidth="1"/>
    <col min="6" max="8" width="8.7109375" style="5" customWidth="1"/>
    <col min="9" max="18" width="10.85546875" style="5"/>
    <col min="19" max="19" width="4.42578125" style="5" customWidth="1"/>
    <col min="20" max="16384" width="10.85546875" style="5"/>
  </cols>
  <sheetData>
    <row r="1" spans="2:9" ht="15.75" customHeight="1" x14ac:dyDescent="0.25">
      <c r="B1" s="10" t="s">
        <v>105</v>
      </c>
    </row>
    <row r="2" spans="2:9" ht="15" customHeight="1" thickBot="1" x14ac:dyDescent="0.3">
      <c r="B2" s="5"/>
    </row>
    <row r="3" spans="2:9" ht="28.5" customHeight="1" thickBot="1" x14ac:dyDescent="0.3">
      <c r="B3" s="19"/>
      <c r="C3" s="19"/>
      <c r="D3" s="84" t="s">
        <v>40</v>
      </c>
      <c r="E3" s="85"/>
      <c r="F3" s="27" t="s">
        <v>41</v>
      </c>
      <c r="G3" s="27" t="s">
        <v>42</v>
      </c>
      <c r="H3" s="27" t="s">
        <v>136</v>
      </c>
      <c r="I3" s="4"/>
    </row>
    <row r="4" spans="2:9" ht="15" customHeight="1" x14ac:dyDescent="0.25">
      <c r="B4" s="29" t="s">
        <v>33</v>
      </c>
      <c r="C4" s="2" t="s">
        <v>74</v>
      </c>
      <c r="D4" s="33">
        <v>1.6856204103100687</v>
      </c>
      <c r="F4" s="34">
        <v>14.7212275225897</v>
      </c>
      <c r="G4" s="34">
        <v>10.812103670151725</v>
      </c>
      <c r="H4" s="34">
        <v>9.9364820825136455</v>
      </c>
    </row>
    <row r="5" spans="2:9" ht="15" customHeight="1" x14ac:dyDescent="0.25">
      <c r="B5" s="29"/>
      <c r="C5" s="2" t="s">
        <v>75</v>
      </c>
      <c r="D5" s="33">
        <v>1.2434289109883345</v>
      </c>
      <c r="F5" s="34">
        <v>14.590855486764541</v>
      </c>
      <c r="G5" s="34">
        <v>9.5609133672743081</v>
      </c>
      <c r="H5" s="34">
        <v>8.7504973759384459</v>
      </c>
    </row>
    <row r="6" spans="2:9" ht="15" customHeight="1" x14ac:dyDescent="0.25">
      <c r="B6" s="29"/>
      <c r="C6" s="2" t="s">
        <v>76</v>
      </c>
      <c r="D6" s="33">
        <v>1.3423339780219365</v>
      </c>
      <c r="E6" s="7" t="s">
        <v>4</v>
      </c>
      <c r="F6" s="34">
        <v>12.93728744328091</v>
      </c>
      <c r="G6" s="34">
        <v>7.8155764249305033</v>
      </c>
      <c r="H6" s="34">
        <v>7.1261466115698706</v>
      </c>
    </row>
    <row r="7" spans="2:9" s="6" customFormat="1" ht="15" customHeight="1" x14ac:dyDescent="0.25">
      <c r="B7" s="30"/>
      <c r="C7" s="31"/>
      <c r="D7" s="82" t="s">
        <v>36</v>
      </c>
      <c r="E7" s="83"/>
      <c r="F7" s="35" t="s">
        <v>36</v>
      </c>
      <c r="G7" s="35" t="s">
        <v>37</v>
      </c>
      <c r="H7" s="35" t="s">
        <v>37</v>
      </c>
    </row>
    <row r="8" spans="2:9" ht="15" customHeight="1" x14ac:dyDescent="0.25">
      <c r="B8" s="29" t="s">
        <v>34</v>
      </c>
      <c r="C8" s="2" t="s">
        <v>74</v>
      </c>
      <c r="D8" s="33">
        <v>2.2579235960986677</v>
      </c>
      <c r="F8" s="34">
        <v>11.807082293721525</v>
      </c>
      <c r="G8" s="34">
        <v>9.1677590035862888</v>
      </c>
      <c r="H8" s="34">
        <v>8.4253051815826705</v>
      </c>
    </row>
    <row r="9" spans="2:9" ht="15" customHeight="1" x14ac:dyDescent="0.25">
      <c r="B9" s="29"/>
      <c r="C9" s="2" t="s">
        <v>75</v>
      </c>
      <c r="D9" s="33">
        <v>2.1327450523199167</v>
      </c>
      <c r="F9" s="34">
        <v>11.25829543212504</v>
      </c>
      <c r="G9" s="34">
        <v>8.0182495123662818</v>
      </c>
      <c r="H9" s="34">
        <v>7.3385950298160294</v>
      </c>
    </row>
    <row r="10" spans="2:9" ht="15" customHeight="1" x14ac:dyDescent="0.25">
      <c r="B10" s="29"/>
      <c r="C10" s="2" t="s">
        <v>76</v>
      </c>
      <c r="D10" s="33">
        <v>1.5145914562160607</v>
      </c>
      <c r="E10" s="7" t="s">
        <v>4</v>
      </c>
      <c r="F10" s="34">
        <v>9.7270238404558178</v>
      </c>
      <c r="G10" s="34">
        <v>6.241109141415305</v>
      </c>
      <c r="H10" s="34">
        <v>5.6905666763958349</v>
      </c>
    </row>
    <row r="11" spans="2:9" s="6" customFormat="1" ht="15" customHeight="1" x14ac:dyDescent="0.25">
      <c r="B11" s="30"/>
      <c r="C11" s="31"/>
      <c r="D11" s="82" t="s">
        <v>36</v>
      </c>
      <c r="E11" s="83"/>
      <c r="F11" s="35" t="s">
        <v>36</v>
      </c>
      <c r="G11" s="35" t="s">
        <v>37</v>
      </c>
      <c r="H11" s="35" t="s">
        <v>37</v>
      </c>
    </row>
    <row r="12" spans="2:9" ht="15" customHeight="1" x14ac:dyDescent="0.25">
      <c r="B12" s="80" t="s">
        <v>35</v>
      </c>
      <c r="C12" s="2" t="s">
        <v>74</v>
      </c>
      <c r="D12" s="33">
        <v>3.3098890559120431</v>
      </c>
      <c r="F12" s="34">
        <v>19.60099273671614</v>
      </c>
      <c r="G12" s="34">
        <v>14.921719733751237</v>
      </c>
      <c r="H12" s="34">
        <v>13.71327960755937</v>
      </c>
    </row>
    <row r="13" spans="2:9" ht="15" customHeight="1" x14ac:dyDescent="0.25">
      <c r="B13" s="81"/>
      <c r="C13" s="2" t="s">
        <v>75</v>
      </c>
      <c r="D13" s="33">
        <v>2.7387866864205077</v>
      </c>
      <c r="F13" s="34">
        <v>19.144765485084772</v>
      </c>
      <c r="G13" s="34">
        <v>13.055138494523353</v>
      </c>
      <c r="H13" s="34">
        <v>11.948539930281539</v>
      </c>
    </row>
    <row r="14" spans="2:9" ht="15" customHeight="1" x14ac:dyDescent="0.25">
      <c r="B14" s="29"/>
      <c r="C14" s="2" t="s">
        <v>76</v>
      </c>
      <c r="D14" s="33">
        <v>2.4720152386773031</v>
      </c>
      <c r="F14" s="34">
        <v>17.242880881415992</v>
      </c>
      <c r="G14" s="34">
        <v>10.831372488405103</v>
      </c>
      <c r="H14" s="34">
        <v>9.8759124292723524</v>
      </c>
    </row>
    <row r="15" spans="2:9" s="6" customFormat="1" ht="15" customHeight="1" x14ac:dyDescent="0.25">
      <c r="B15" s="30"/>
      <c r="C15" s="31"/>
      <c r="D15" s="82" t="s">
        <v>36</v>
      </c>
      <c r="E15" s="83"/>
      <c r="F15" s="35" t="s">
        <v>36</v>
      </c>
      <c r="G15" s="35" t="s">
        <v>13</v>
      </c>
      <c r="H15" s="35" t="s">
        <v>13</v>
      </c>
    </row>
    <row r="16" spans="2:9" ht="15" customHeight="1" x14ac:dyDescent="0.25">
      <c r="B16" s="29" t="s">
        <v>131</v>
      </c>
      <c r="C16" s="2" t="s">
        <v>74</v>
      </c>
      <c r="D16" s="33">
        <v>9.1591202959128708</v>
      </c>
      <c r="F16" s="34">
        <v>31.305086073861549</v>
      </c>
      <c r="G16" s="34">
        <v>25.221710065112884</v>
      </c>
      <c r="H16" s="34">
        <v>23.179122009734801</v>
      </c>
    </row>
    <row r="17" spans="2:8" ht="15" customHeight="1" x14ac:dyDescent="0.25">
      <c r="B17" s="29"/>
      <c r="C17" s="2" t="s">
        <v>75</v>
      </c>
      <c r="D17" s="33">
        <v>6.8409028560633667</v>
      </c>
      <c r="F17" s="34">
        <v>28.20557567305406</v>
      </c>
      <c r="G17" s="34">
        <v>20.518230248861478</v>
      </c>
      <c r="H17" s="34">
        <v>18.77903428830556</v>
      </c>
    </row>
    <row r="18" spans="2:8" ht="15" customHeight="1" x14ac:dyDescent="0.25">
      <c r="B18" s="29"/>
      <c r="C18" s="2" t="s">
        <v>76</v>
      </c>
      <c r="D18" s="33">
        <v>8.2848080563196831</v>
      </c>
      <c r="F18" s="34">
        <v>25.096904018414556</v>
      </c>
      <c r="G18" s="34">
        <v>18.312761375537104</v>
      </c>
      <c r="H18" s="34">
        <v>16.697350947589481</v>
      </c>
    </row>
    <row r="19" spans="2:8" s="6" customFormat="1" ht="15" customHeight="1" x14ac:dyDescent="0.25">
      <c r="B19" s="30"/>
      <c r="C19" s="31"/>
      <c r="D19" s="82" t="s">
        <v>37</v>
      </c>
      <c r="E19" s="83"/>
      <c r="F19" s="35" t="s">
        <v>37</v>
      </c>
      <c r="G19" s="35" t="s">
        <v>13</v>
      </c>
      <c r="H19" s="35" t="s">
        <v>13</v>
      </c>
    </row>
    <row r="20" spans="2:8" ht="15" customHeight="1" x14ac:dyDescent="0.25">
      <c r="B20" s="29" t="s">
        <v>132</v>
      </c>
      <c r="C20" s="2" t="s">
        <v>74</v>
      </c>
      <c r="D20" s="33">
        <v>14.145730840113554</v>
      </c>
      <c r="F20" s="34">
        <v>35.620667206295352</v>
      </c>
      <c r="G20" s="34">
        <v>30.232904742976523</v>
      </c>
      <c r="H20" s="34">
        <v>27.784483523798148</v>
      </c>
    </row>
    <row r="21" spans="2:8" ht="15" customHeight="1" x14ac:dyDescent="0.25">
      <c r="B21" s="29"/>
      <c r="C21" s="2" t="s">
        <v>75</v>
      </c>
      <c r="D21" s="33">
        <v>11.474935042710458</v>
      </c>
      <c r="F21" s="34">
        <v>31.585950998116235</v>
      </c>
      <c r="G21" s="34">
        <v>24.338472113889644</v>
      </c>
      <c r="H21" s="34">
        <v>22.275459277345007</v>
      </c>
    </row>
    <row r="22" spans="2:8" ht="15" customHeight="1" x14ac:dyDescent="0.25">
      <c r="B22" s="29"/>
      <c r="C22" s="2" t="s">
        <v>76</v>
      </c>
      <c r="D22" s="33">
        <v>11.652045637240585</v>
      </c>
      <c r="F22" s="34">
        <v>29.957918476879335</v>
      </c>
      <c r="G22" s="34">
        <v>22.353889344873011</v>
      </c>
      <c r="H22" s="34">
        <v>20.382001806321167</v>
      </c>
    </row>
    <row r="23" spans="2:8" s="6" customFormat="1" ht="15" customHeight="1" x14ac:dyDescent="0.25">
      <c r="B23" s="30"/>
      <c r="C23" s="31"/>
      <c r="D23" s="82" t="s">
        <v>37</v>
      </c>
      <c r="E23" s="83"/>
      <c r="F23" s="35" t="s">
        <v>37</v>
      </c>
      <c r="G23" s="35" t="s">
        <v>13</v>
      </c>
      <c r="H23" s="35" t="s">
        <v>13</v>
      </c>
    </row>
    <row r="24" spans="2:8" ht="15" customHeight="1" x14ac:dyDescent="0.25">
      <c r="B24" s="29" t="s">
        <v>133</v>
      </c>
      <c r="C24" s="2" t="s">
        <v>74</v>
      </c>
      <c r="D24" s="33">
        <v>5.4629049780341514</v>
      </c>
      <c r="F24" s="34">
        <v>16.290756927981334</v>
      </c>
      <c r="G24" s="34">
        <v>14.003886869519279</v>
      </c>
      <c r="H24" s="34">
        <v>12.869777724076686</v>
      </c>
    </row>
    <row r="25" spans="2:8" ht="15" customHeight="1" x14ac:dyDescent="0.25">
      <c r="B25" s="29"/>
      <c r="C25" s="2" t="s">
        <v>75</v>
      </c>
      <c r="D25" s="33">
        <v>4.3600128384322208</v>
      </c>
      <c r="F25" s="34">
        <v>14.969532397207153</v>
      </c>
      <c r="G25" s="34">
        <v>11.659430517605751</v>
      </c>
      <c r="H25" s="34">
        <v>10.671136975099689</v>
      </c>
    </row>
    <row r="26" spans="2:8" ht="15" customHeight="1" x14ac:dyDescent="0.25">
      <c r="B26" s="29"/>
      <c r="C26" s="2" t="s">
        <v>76</v>
      </c>
      <c r="D26" s="33">
        <v>4.5117042869629547</v>
      </c>
      <c r="F26" s="34">
        <v>13.295020267484864</v>
      </c>
      <c r="G26" s="34">
        <v>10.128040678840483</v>
      </c>
      <c r="H26" s="34">
        <v>9.2346231219922714</v>
      </c>
    </row>
    <row r="27" spans="2:8" s="6" customFormat="1" ht="15" customHeight="1" x14ac:dyDescent="0.25">
      <c r="B27" s="30"/>
      <c r="C27" s="31"/>
      <c r="D27" s="82" t="s">
        <v>36</v>
      </c>
      <c r="E27" s="83"/>
      <c r="F27" s="35" t="s">
        <v>36</v>
      </c>
      <c r="G27" s="35" t="s">
        <v>13</v>
      </c>
      <c r="H27" s="35" t="s">
        <v>13</v>
      </c>
    </row>
    <row r="28" spans="2:8" ht="15" customHeight="1" x14ac:dyDescent="0.25">
      <c r="B28" s="29" t="s">
        <v>134</v>
      </c>
      <c r="C28" s="2" t="s">
        <v>74</v>
      </c>
      <c r="D28" s="33">
        <v>2.8493233459362144</v>
      </c>
      <c r="F28" s="34">
        <v>17.431540546389076</v>
      </c>
      <c r="G28" s="34">
        <v>13.260887840049657</v>
      </c>
      <c r="H28" s="34">
        <v>12.186950702723649</v>
      </c>
    </row>
    <row r="29" spans="2:8" ht="15" customHeight="1" x14ac:dyDescent="0.25">
      <c r="B29" s="29"/>
      <c r="C29" s="2" t="s">
        <v>75</v>
      </c>
      <c r="D29" s="33">
        <v>2.4058411905420987</v>
      </c>
      <c r="F29" s="34">
        <v>17.90730948491931</v>
      </c>
      <c r="G29" s="34">
        <v>12.285671329444959</v>
      </c>
      <c r="H29" s="34">
        <v>11.244295455905672</v>
      </c>
    </row>
    <row r="30" spans="2:8" ht="15" customHeight="1" x14ac:dyDescent="0.25">
      <c r="B30" s="29"/>
      <c r="C30" s="2" t="s">
        <v>76</v>
      </c>
      <c r="D30" s="33">
        <v>2.9726183133562047</v>
      </c>
      <c r="F30" s="34">
        <v>16.13025326901138</v>
      </c>
      <c r="G30" s="34">
        <v>10.666328454364994</v>
      </c>
      <c r="H30" s="34">
        <v>9.7254273057204834</v>
      </c>
    </row>
    <row r="31" spans="2:8" s="6" customFormat="1" ht="15" customHeight="1" x14ac:dyDescent="0.25">
      <c r="B31" s="30"/>
      <c r="C31" s="31"/>
      <c r="D31" s="82" t="s">
        <v>36</v>
      </c>
      <c r="E31" s="83"/>
      <c r="F31" s="35" t="s">
        <v>36</v>
      </c>
      <c r="G31" s="35" t="s">
        <v>32</v>
      </c>
      <c r="H31" s="35" t="s">
        <v>32</v>
      </c>
    </row>
    <row r="32" spans="2:8" ht="15" customHeight="1" x14ac:dyDescent="0.25">
      <c r="B32" s="80" t="s">
        <v>137</v>
      </c>
      <c r="C32" s="2" t="s">
        <v>74</v>
      </c>
      <c r="D32" s="33">
        <v>18.416311923148072</v>
      </c>
      <c r="F32" s="34">
        <v>41.551619267110276</v>
      </c>
      <c r="G32" s="34">
        <v>35.682502408562279</v>
      </c>
      <c r="H32" s="34">
        <v>32.792743822900626</v>
      </c>
    </row>
    <row r="33" spans="2:8" ht="15" customHeight="1" x14ac:dyDescent="0.25">
      <c r="B33" s="81"/>
      <c r="C33" s="2" t="s">
        <v>75</v>
      </c>
      <c r="D33" s="33">
        <v>14.905645783101402</v>
      </c>
      <c r="F33" s="34">
        <v>37.492358326789592</v>
      </c>
      <c r="G33" s="34">
        <v>29.165792418674979</v>
      </c>
      <c r="H33" s="34">
        <v>26.693599264307458</v>
      </c>
    </row>
    <row r="34" spans="2:8" ht="15" customHeight="1" x14ac:dyDescent="0.25">
      <c r="B34" s="81"/>
      <c r="C34" s="2" t="s">
        <v>76</v>
      </c>
      <c r="D34" s="33">
        <v>15.202547522013283</v>
      </c>
      <c r="F34" s="34">
        <v>34.951082552336636</v>
      </c>
      <c r="G34" s="34">
        <v>26.60310568388028</v>
      </c>
      <c r="H34" s="34">
        <v>24.256385085263162</v>
      </c>
    </row>
    <row r="35" spans="2:8" s="6" customFormat="1" ht="15" customHeight="1" x14ac:dyDescent="0.25">
      <c r="B35" s="30"/>
      <c r="C35" s="31"/>
      <c r="D35" s="82" t="s">
        <v>13</v>
      </c>
      <c r="E35" s="83"/>
      <c r="F35" s="35" t="s">
        <v>13</v>
      </c>
      <c r="G35" s="35" t="s">
        <v>13</v>
      </c>
      <c r="H35" s="35" t="s">
        <v>13</v>
      </c>
    </row>
    <row r="36" spans="2:8" ht="15" customHeight="1" x14ac:dyDescent="0.25">
      <c r="B36" s="80" t="s">
        <v>135</v>
      </c>
      <c r="C36" s="2" t="s">
        <v>74</v>
      </c>
      <c r="D36" s="33">
        <v>18.868456094225287</v>
      </c>
      <c r="F36" s="34">
        <v>42.218789233952506</v>
      </c>
      <c r="G36" s="34">
        <v>36.322850885132162</v>
      </c>
      <c r="H36" s="34">
        <v>33.381233478393568</v>
      </c>
    </row>
    <row r="37" spans="2:8" ht="15" customHeight="1" x14ac:dyDescent="0.25">
      <c r="B37" s="81"/>
      <c r="C37" s="2" t="s">
        <v>75</v>
      </c>
      <c r="D37" s="33">
        <v>15.161875359325748</v>
      </c>
      <c r="F37" s="34">
        <v>38.336406386035002</v>
      </c>
      <c r="G37" s="34">
        <v>29.588759573141203</v>
      </c>
      <c r="H37" s="34">
        <v>27.080714264003351</v>
      </c>
    </row>
    <row r="38" spans="2:8" ht="15" customHeight="1" x14ac:dyDescent="0.25">
      <c r="B38" s="29"/>
      <c r="C38" s="2" t="s">
        <v>76</v>
      </c>
      <c r="D38" s="33">
        <v>15.771300610223534</v>
      </c>
      <c r="F38" s="34">
        <v>36.182985030953724</v>
      </c>
      <c r="G38" s="34">
        <v>27.479721496585945</v>
      </c>
      <c r="H38" s="34">
        <v>25.055672618737262</v>
      </c>
    </row>
    <row r="39" spans="2:8" s="6" customFormat="1" ht="15" customHeight="1" thickBot="1" x14ac:dyDescent="0.3">
      <c r="B39" s="32"/>
      <c r="C39" s="20"/>
      <c r="D39" s="77" t="s">
        <v>13</v>
      </c>
      <c r="E39" s="78"/>
      <c r="F39" s="36" t="s">
        <v>37</v>
      </c>
      <c r="G39" s="36" t="s">
        <v>13</v>
      </c>
      <c r="H39" s="36" t="s">
        <v>13</v>
      </c>
    </row>
    <row r="41" spans="2:8" ht="36" customHeight="1" x14ac:dyDescent="0.25">
      <c r="B41" s="79" t="s">
        <v>67</v>
      </c>
      <c r="C41" s="79"/>
      <c r="D41" s="79"/>
      <c r="E41" s="79"/>
      <c r="F41" s="79"/>
      <c r="G41" s="79"/>
      <c r="H41" s="79"/>
    </row>
    <row r="42" spans="2:8" ht="24" customHeight="1" x14ac:dyDescent="0.25">
      <c r="B42" s="79" t="s">
        <v>38</v>
      </c>
      <c r="C42" s="79"/>
      <c r="D42" s="79"/>
      <c r="E42" s="79"/>
      <c r="F42" s="79"/>
      <c r="G42" s="79"/>
      <c r="H42" s="79"/>
    </row>
    <row r="43" spans="2:8" ht="12" customHeight="1" x14ac:dyDescent="0.25">
      <c r="B43" s="1" t="s">
        <v>66</v>
      </c>
    </row>
  </sheetData>
  <mergeCells count="15">
    <mergeCell ref="D31:E31"/>
    <mergeCell ref="D35:E35"/>
    <mergeCell ref="D3:E3"/>
    <mergeCell ref="D7:E7"/>
    <mergeCell ref="B12:B13"/>
    <mergeCell ref="D11:E11"/>
    <mergeCell ref="D15:E15"/>
    <mergeCell ref="D19:E19"/>
    <mergeCell ref="D23:E23"/>
    <mergeCell ref="D27:E27"/>
    <mergeCell ref="D39:E39"/>
    <mergeCell ref="B42:H42"/>
    <mergeCell ref="B41:H41"/>
    <mergeCell ref="B32:B34"/>
    <mergeCell ref="B36:B3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27BCF-539B-4EC1-B865-73B707DD3E42}">
  <dimension ref="B1:I39"/>
  <sheetViews>
    <sheetView showGridLines="0" zoomScale="120" zoomScaleNormal="120" workbookViewId="0">
      <selection activeCell="B2" sqref="B2:C2"/>
    </sheetView>
  </sheetViews>
  <sheetFormatPr baseColWidth="10" defaultColWidth="10.85546875" defaultRowHeight="15" customHeight="1" x14ac:dyDescent="0.25"/>
  <cols>
    <col min="1" max="1" width="10.85546875" style="5"/>
    <col min="2" max="2" width="14" style="2" customWidth="1"/>
    <col min="3" max="3" width="27" style="5" customWidth="1"/>
    <col min="4" max="4" width="5.42578125" style="5" customWidth="1"/>
    <col min="5" max="5" width="3" style="7" customWidth="1"/>
    <col min="6" max="8" width="8.7109375" style="5" customWidth="1"/>
    <col min="9" max="18" width="10.85546875" style="5"/>
    <col min="19" max="19" width="4.42578125" style="5" customWidth="1"/>
    <col min="20" max="16384" width="10.85546875" style="5"/>
  </cols>
  <sheetData>
    <row r="1" spans="2:9" ht="15.75" customHeight="1" x14ac:dyDescent="0.25">
      <c r="B1" s="10" t="s">
        <v>106</v>
      </c>
    </row>
    <row r="2" spans="2:9" ht="15" customHeight="1" thickBot="1" x14ac:dyDescent="0.3">
      <c r="B2" s="5"/>
    </row>
    <row r="3" spans="2:9" ht="28.5" customHeight="1" thickBot="1" x14ac:dyDescent="0.3">
      <c r="B3" s="19"/>
      <c r="C3" s="19"/>
      <c r="D3" s="84" t="s">
        <v>40</v>
      </c>
      <c r="E3" s="85"/>
      <c r="F3" s="27" t="s">
        <v>41</v>
      </c>
      <c r="G3" s="27" t="s">
        <v>42</v>
      </c>
      <c r="H3" s="27" t="s">
        <v>136</v>
      </c>
      <c r="I3" s="4"/>
    </row>
    <row r="4" spans="2:9" ht="15" customHeight="1" x14ac:dyDescent="0.25">
      <c r="B4" s="29" t="s">
        <v>33</v>
      </c>
      <c r="C4" s="2" t="s">
        <v>74</v>
      </c>
      <c r="D4" s="33">
        <v>0.93240599643301725</v>
      </c>
      <c r="F4" s="34">
        <v>4.1253956760780452</v>
      </c>
      <c r="G4" s="34">
        <v>3.3674481006635002</v>
      </c>
      <c r="H4" s="34">
        <v>3.094734266043893</v>
      </c>
    </row>
    <row r="5" spans="2:9" ht="15" customHeight="1" x14ac:dyDescent="0.25">
      <c r="B5" s="29"/>
      <c r="C5" s="2" t="s">
        <v>75</v>
      </c>
      <c r="D5" s="33">
        <v>0.78083725406868032</v>
      </c>
      <c r="E5" s="7" t="s">
        <v>4</v>
      </c>
      <c r="F5" s="34">
        <v>4.5356926647200391</v>
      </c>
      <c r="G5" s="34">
        <v>3.2217039842109556</v>
      </c>
      <c r="H5" s="34">
        <v>2.948621243278291</v>
      </c>
    </row>
    <row r="6" spans="2:9" ht="15" customHeight="1" x14ac:dyDescent="0.25">
      <c r="B6" s="29"/>
      <c r="C6" s="2" t="s">
        <v>76</v>
      </c>
      <c r="D6" s="33">
        <v>0.88331858808741415</v>
      </c>
      <c r="E6" s="7" t="s">
        <v>4</v>
      </c>
      <c r="F6" s="34">
        <v>3.6783894438017657</v>
      </c>
      <c r="G6" s="34">
        <v>2.6489009360153997</v>
      </c>
      <c r="H6" s="34">
        <v>2.4152353458354479</v>
      </c>
    </row>
    <row r="7" spans="2:9" s="6" customFormat="1" ht="15" customHeight="1" x14ac:dyDescent="0.25">
      <c r="B7" s="30"/>
      <c r="C7" s="31"/>
      <c r="D7" s="82" t="s">
        <v>36</v>
      </c>
      <c r="E7" s="83"/>
      <c r="F7" s="35" t="s">
        <v>36</v>
      </c>
      <c r="G7" s="35" t="s">
        <v>36</v>
      </c>
      <c r="H7" s="35" t="s">
        <v>36</v>
      </c>
    </row>
    <row r="8" spans="2:9" ht="15" customHeight="1" x14ac:dyDescent="0.25">
      <c r="B8" s="29" t="s">
        <v>34</v>
      </c>
      <c r="C8" s="2" t="s">
        <v>74</v>
      </c>
      <c r="D8" s="33">
        <v>1.4151602966848773</v>
      </c>
      <c r="F8" s="34">
        <v>4.2274395624956727</v>
      </c>
      <c r="G8" s="34">
        <v>3.6953340897633291</v>
      </c>
      <c r="H8" s="34">
        <v>3.3960663060604861</v>
      </c>
    </row>
    <row r="9" spans="2:9" ht="15" customHeight="1" x14ac:dyDescent="0.25">
      <c r="B9" s="29"/>
      <c r="C9" s="2" t="s">
        <v>75</v>
      </c>
      <c r="D9" s="33">
        <v>1.3131876392728772</v>
      </c>
      <c r="F9" s="34">
        <v>4.0821242901400323</v>
      </c>
      <c r="G9" s="34">
        <v>3.3226576729867703</v>
      </c>
      <c r="H9" s="34">
        <v>3.0410177492175472</v>
      </c>
    </row>
    <row r="10" spans="2:9" ht="15" customHeight="1" x14ac:dyDescent="0.25">
      <c r="B10" s="29"/>
      <c r="C10" s="2" t="s">
        <v>76</v>
      </c>
      <c r="D10" s="33">
        <v>1.1579201923519207</v>
      </c>
      <c r="E10" s="7" t="s">
        <v>4</v>
      </c>
      <c r="F10" s="34">
        <v>3.2808434821296517</v>
      </c>
      <c r="G10" s="34">
        <v>2.6365615155114361</v>
      </c>
      <c r="H10" s="34">
        <v>2.4039844137439181</v>
      </c>
    </row>
    <row r="11" spans="2:9" s="6" customFormat="1" ht="15" customHeight="1" x14ac:dyDescent="0.25">
      <c r="B11" s="30"/>
      <c r="C11" s="31"/>
      <c r="D11" s="82" t="s">
        <v>36</v>
      </c>
      <c r="E11" s="83"/>
      <c r="F11" s="35" t="s">
        <v>36</v>
      </c>
      <c r="G11" s="35" t="s">
        <v>36</v>
      </c>
      <c r="H11" s="35" t="s">
        <v>36</v>
      </c>
    </row>
    <row r="12" spans="2:9" ht="15" customHeight="1" x14ac:dyDescent="0.25">
      <c r="B12" s="80" t="s">
        <v>35</v>
      </c>
      <c r="C12" s="2" t="s">
        <v>74</v>
      </c>
      <c r="D12" s="33">
        <v>2.0391299867879362</v>
      </c>
      <c r="F12" s="34">
        <v>6.578033582560054</v>
      </c>
      <c r="G12" s="34">
        <v>5.6690368650252143</v>
      </c>
      <c r="H12" s="34">
        <v>5.2099281465400438</v>
      </c>
    </row>
    <row r="13" spans="2:9" ht="15" customHeight="1" x14ac:dyDescent="0.25">
      <c r="B13" s="81"/>
      <c r="C13" s="2" t="s">
        <v>75</v>
      </c>
      <c r="D13" s="33">
        <v>1.8477023958467924</v>
      </c>
      <c r="F13" s="34">
        <v>6.4911835032834064</v>
      </c>
      <c r="G13" s="34">
        <v>5.1240398726991465</v>
      </c>
      <c r="H13" s="34">
        <v>4.6897085809533436</v>
      </c>
    </row>
    <row r="14" spans="2:9" ht="15" customHeight="1" x14ac:dyDescent="0.25">
      <c r="B14" s="29"/>
      <c r="C14" s="2" t="s">
        <v>76</v>
      </c>
      <c r="D14" s="33">
        <v>1.8347734598289775</v>
      </c>
      <c r="E14" s="7" t="s">
        <v>4</v>
      </c>
      <c r="F14" s="34">
        <v>5.3905750956229896</v>
      </c>
      <c r="G14" s="34">
        <v>4.2818442138139972</v>
      </c>
      <c r="H14" s="34">
        <v>3.9041329745313051</v>
      </c>
    </row>
    <row r="15" spans="2:9" s="6" customFormat="1" ht="15" customHeight="1" x14ac:dyDescent="0.25">
      <c r="B15" s="30"/>
      <c r="C15" s="31"/>
      <c r="D15" s="82" t="s">
        <v>36</v>
      </c>
      <c r="E15" s="83"/>
      <c r="F15" s="35" t="s">
        <v>36</v>
      </c>
      <c r="G15" s="35" t="s">
        <v>36</v>
      </c>
      <c r="H15" s="35" t="s">
        <v>36</v>
      </c>
    </row>
    <row r="16" spans="2:9" ht="15" customHeight="1" x14ac:dyDescent="0.25">
      <c r="B16" s="29" t="s">
        <v>131</v>
      </c>
      <c r="C16" s="2" t="s">
        <v>74</v>
      </c>
      <c r="D16" s="33">
        <v>6.9942563791493191</v>
      </c>
      <c r="F16" s="34">
        <v>11.013199964701496</v>
      </c>
      <c r="G16" s="34">
        <v>11.549917504427967</v>
      </c>
      <c r="H16" s="34">
        <v>10.614543833323117</v>
      </c>
    </row>
    <row r="17" spans="2:8" ht="15" customHeight="1" x14ac:dyDescent="0.25">
      <c r="B17" s="29"/>
      <c r="C17" s="2" t="s">
        <v>75</v>
      </c>
      <c r="D17" s="33">
        <v>5.5258125353997212</v>
      </c>
      <c r="F17" s="34">
        <v>10.887109753493347</v>
      </c>
      <c r="G17" s="34">
        <v>10.152580731908191</v>
      </c>
      <c r="H17" s="34">
        <v>9.2920129741634732</v>
      </c>
    </row>
    <row r="18" spans="2:8" ht="15" customHeight="1" x14ac:dyDescent="0.25">
      <c r="B18" s="29"/>
      <c r="C18" s="2" t="s">
        <v>76</v>
      </c>
      <c r="D18" s="33">
        <v>6.7961102777612492</v>
      </c>
      <c r="F18" s="34">
        <v>9.9417599580623666</v>
      </c>
      <c r="G18" s="34">
        <v>9.8942989442929896</v>
      </c>
      <c r="H18" s="34">
        <v>9.0215002787027068</v>
      </c>
    </row>
    <row r="19" spans="2:8" s="6" customFormat="1" ht="15" customHeight="1" x14ac:dyDescent="0.25">
      <c r="B19" s="30"/>
      <c r="C19" s="31"/>
      <c r="D19" s="82" t="s">
        <v>36</v>
      </c>
      <c r="E19" s="83"/>
      <c r="F19" s="35" t="s">
        <v>36</v>
      </c>
      <c r="G19" s="35" t="s">
        <v>36</v>
      </c>
      <c r="H19" s="35" t="s">
        <v>36</v>
      </c>
    </row>
    <row r="20" spans="2:8" ht="15" customHeight="1" x14ac:dyDescent="0.25">
      <c r="B20" s="29" t="s">
        <v>132</v>
      </c>
      <c r="C20" s="2" t="s">
        <v>74</v>
      </c>
      <c r="D20" s="33">
        <v>7.7830395288202716</v>
      </c>
      <c r="F20" s="34">
        <v>9.2795719625612296</v>
      </c>
      <c r="G20" s="34">
        <v>10.97185069009781</v>
      </c>
      <c r="H20" s="34">
        <v>10.083291940229982</v>
      </c>
    </row>
    <row r="21" spans="2:8" ht="15" customHeight="1" x14ac:dyDescent="0.25">
      <c r="B21" s="29"/>
      <c r="C21" s="2" t="s">
        <v>75</v>
      </c>
      <c r="D21" s="33">
        <v>6.4607931122481128</v>
      </c>
      <c r="F21" s="34">
        <v>8.7699111967495362</v>
      </c>
      <c r="G21" s="34">
        <v>9.6081634104899205</v>
      </c>
      <c r="H21" s="34">
        <v>8.793742342531953</v>
      </c>
    </row>
    <row r="22" spans="2:8" ht="15" customHeight="1" x14ac:dyDescent="0.25">
      <c r="B22" s="29"/>
      <c r="C22" s="2" t="s">
        <v>76</v>
      </c>
      <c r="D22" s="33">
        <v>6.6123071619326037</v>
      </c>
      <c r="F22" s="34">
        <v>8.9594057984285858</v>
      </c>
      <c r="G22" s="34">
        <v>9.3496147365599214</v>
      </c>
      <c r="H22" s="34">
        <v>8.5248639066327936</v>
      </c>
    </row>
    <row r="23" spans="2:8" s="6" customFormat="1" ht="15" customHeight="1" x14ac:dyDescent="0.25">
      <c r="B23" s="30"/>
      <c r="C23" s="31"/>
      <c r="D23" s="82" t="s">
        <v>36</v>
      </c>
      <c r="E23" s="83"/>
      <c r="F23" s="35" t="s">
        <v>36</v>
      </c>
      <c r="G23" s="35" t="s">
        <v>36</v>
      </c>
      <c r="H23" s="35" t="s">
        <v>36</v>
      </c>
    </row>
    <row r="24" spans="2:8" ht="15" customHeight="1" x14ac:dyDescent="0.25">
      <c r="B24" s="29" t="s">
        <v>133</v>
      </c>
      <c r="C24" s="2" t="s">
        <v>74</v>
      </c>
      <c r="D24" s="33">
        <v>3.1083595250309344</v>
      </c>
      <c r="F24" s="34">
        <v>3.8421769209122592</v>
      </c>
      <c r="G24" s="34">
        <v>4.4909415385126694</v>
      </c>
      <c r="H24" s="34">
        <v>4.1272412374511758</v>
      </c>
    </row>
    <row r="25" spans="2:8" ht="15" customHeight="1" x14ac:dyDescent="0.25">
      <c r="B25" s="29"/>
      <c r="C25" s="2" t="s">
        <v>75</v>
      </c>
      <c r="D25" s="33">
        <v>2.6728886098673561</v>
      </c>
      <c r="F25" s="34">
        <v>4.2536172200721847</v>
      </c>
      <c r="G25" s="34">
        <v>4.3650353028469704</v>
      </c>
      <c r="H25" s="34">
        <v>3.9950398561482143</v>
      </c>
    </row>
    <row r="26" spans="2:8" ht="15" customHeight="1" x14ac:dyDescent="0.25">
      <c r="B26" s="29"/>
      <c r="C26" s="2" t="s">
        <v>76</v>
      </c>
      <c r="D26" s="33">
        <v>2.714541048039901</v>
      </c>
      <c r="F26" s="34">
        <v>4.0835205251754694</v>
      </c>
      <c r="G26" s="34">
        <v>4.0733475510518433</v>
      </c>
      <c r="H26" s="34">
        <v>3.7140282776945188</v>
      </c>
    </row>
    <row r="27" spans="2:8" s="6" customFormat="1" ht="15" customHeight="1" x14ac:dyDescent="0.25">
      <c r="B27" s="30"/>
      <c r="C27" s="31"/>
      <c r="D27" s="82" t="s">
        <v>36</v>
      </c>
      <c r="E27" s="83"/>
      <c r="F27" s="35" t="s">
        <v>36</v>
      </c>
      <c r="G27" s="35" t="s">
        <v>36</v>
      </c>
      <c r="H27" s="35" t="s">
        <v>36</v>
      </c>
    </row>
    <row r="28" spans="2:8" ht="15" customHeight="1" x14ac:dyDescent="0.25">
      <c r="B28" s="80" t="s">
        <v>137</v>
      </c>
      <c r="C28" s="2" t="s">
        <v>74</v>
      </c>
      <c r="D28" s="33">
        <v>11.257656683745264</v>
      </c>
      <c r="F28" s="34">
        <v>14.045848239667778</v>
      </c>
      <c r="G28" s="34">
        <v>15.974125373033278</v>
      </c>
      <c r="H28" s="34">
        <v>14.680455847936241</v>
      </c>
    </row>
    <row r="29" spans="2:8" ht="15" customHeight="1" x14ac:dyDescent="0.25">
      <c r="B29" s="81"/>
      <c r="C29" s="2" t="s">
        <v>75</v>
      </c>
      <c r="D29" s="33">
        <v>9.8773296214070427</v>
      </c>
      <c r="F29" s="34">
        <v>12.795469773741988</v>
      </c>
      <c r="G29" s="34">
        <v>14.047289125402456</v>
      </c>
      <c r="H29" s="34">
        <v>12.856592451891022</v>
      </c>
    </row>
    <row r="30" spans="2:8" ht="15" customHeight="1" x14ac:dyDescent="0.25">
      <c r="B30" s="81"/>
      <c r="C30" s="2" t="s">
        <v>76</v>
      </c>
      <c r="D30" s="33">
        <v>11.255176523984975</v>
      </c>
      <c r="F30" s="34">
        <v>13.245200843712201</v>
      </c>
      <c r="G30" s="34">
        <v>14.306372945012658</v>
      </c>
      <c r="H30" s="34">
        <v>13.044375173756089</v>
      </c>
    </row>
    <row r="31" spans="2:8" s="6" customFormat="1" ht="15" customHeight="1" x14ac:dyDescent="0.25">
      <c r="B31" s="30"/>
      <c r="C31" s="31"/>
      <c r="D31" s="82" t="s">
        <v>36</v>
      </c>
      <c r="E31" s="83"/>
      <c r="F31" s="35" t="s">
        <v>36</v>
      </c>
      <c r="G31" s="35" t="s">
        <v>32</v>
      </c>
      <c r="H31" s="35" t="s">
        <v>32</v>
      </c>
    </row>
    <row r="32" spans="2:8" ht="15" customHeight="1" x14ac:dyDescent="0.25">
      <c r="B32" s="80" t="s">
        <v>135</v>
      </c>
      <c r="C32" s="2" t="s">
        <v>74</v>
      </c>
      <c r="D32" s="33">
        <v>11.625235787603019</v>
      </c>
      <c r="F32" s="34">
        <v>15.317923049942184</v>
      </c>
      <c r="G32" s="34">
        <v>16.93436491760998</v>
      </c>
      <c r="H32" s="34">
        <v>15.562930093530815</v>
      </c>
    </row>
    <row r="33" spans="2:8" ht="15" customHeight="1" x14ac:dyDescent="0.25">
      <c r="B33" s="81"/>
      <c r="C33" s="2" t="s">
        <v>75</v>
      </c>
      <c r="D33" s="33">
        <v>10.03414893687717</v>
      </c>
      <c r="F33" s="34">
        <v>13.476263980846902</v>
      </c>
      <c r="G33" s="34">
        <v>14.523019271583861</v>
      </c>
      <c r="H33" s="34">
        <v>13.291998070151738</v>
      </c>
    </row>
    <row r="34" spans="2:8" ht="15" customHeight="1" x14ac:dyDescent="0.25">
      <c r="B34" s="29"/>
      <c r="C34" s="2" t="s">
        <v>76</v>
      </c>
      <c r="D34" s="33">
        <v>11.643641792601933</v>
      </c>
      <c r="F34" s="34">
        <v>13.967972256114356</v>
      </c>
      <c r="G34" s="34">
        <v>14.848929811903892</v>
      </c>
      <c r="H34" s="34">
        <v>13.539071862569456</v>
      </c>
    </row>
    <row r="35" spans="2:8" s="6" customFormat="1" ht="15" customHeight="1" thickBot="1" x14ac:dyDescent="0.3">
      <c r="B35" s="32"/>
      <c r="C35" s="20"/>
      <c r="D35" s="77" t="s">
        <v>36</v>
      </c>
      <c r="E35" s="78"/>
      <c r="F35" s="36" t="s">
        <v>36</v>
      </c>
      <c r="G35" s="36" t="s">
        <v>37</v>
      </c>
      <c r="H35" s="36" t="s">
        <v>37</v>
      </c>
    </row>
    <row r="37" spans="2:8" ht="36" customHeight="1" x14ac:dyDescent="0.25">
      <c r="B37" s="79" t="s">
        <v>67</v>
      </c>
      <c r="C37" s="79"/>
      <c r="D37" s="79"/>
      <c r="E37" s="79"/>
      <c r="F37" s="79"/>
      <c r="G37" s="79"/>
      <c r="H37" s="79"/>
    </row>
    <row r="38" spans="2:8" ht="24" customHeight="1" x14ac:dyDescent="0.25">
      <c r="B38" s="79" t="s">
        <v>38</v>
      </c>
      <c r="C38" s="79"/>
      <c r="D38" s="79"/>
      <c r="E38" s="79"/>
      <c r="F38" s="79"/>
      <c r="G38" s="79"/>
      <c r="H38" s="79"/>
    </row>
    <row r="39" spans="2:8" ht="12" customHeight="1" x14ac:dyDescent="0.25">
      <c r="B39" s="1" t="s">
        <v>66</v>
      </c>
    </row>
  </sheetData>
  <mergeCells count="14">
    <mergeCell ref="D7:E7"/>
    <mergeCell ref="D3:E3"/>
    <mergeCell ref="B37:H37"/>
    <mergeCell ref="B38:H38"/>
    <mergeCell ref="B28:B30"/>
    <mergeCell ref="D31:E31"/>
    <mergeCell ref="B32:B33"/>
    <mergeCell ref="D35:E35"/>
    <mergeCell ref="D11:E11"/>
    <mergeCell ref="B12:B13"/>
    <mergeCell ref="D15:E15"/>
    <mergeCell ref="D19:E19"/>
    <mergeCell ref="D27:E27"/>
    <mergeCell ref="D23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A115-F54D-4DEA-9F71-7E49C4ED730D}">
  <dimension ref="B1:J43"/>
  <sheetViews>
    <sheetView showGridLines="0" zoomScale="120" zoomScaleNormal="120" workbookViewId="0">
      <selection activeCell="B2" sqref="B2:C2"/>
    </sheetView>
  </sheetViews>
  <sheetFormatPr baseColWidth="10" defaultColWidth="10.85546875" defaultRowHeight="15" customHeight="1" x14ac:dyDescent="0.25"/>
  <cols>
    <col min="1" max="1" width="10.85546875" style="5"/>
    <col min="2" max="2" width="14" style="2" customWidth="1"/>
    <col min="3" max="3" width="27" style="5" customWidth="1"/>
    <col min="4" max="4" width="5.42578125" style="5" customWidth="1"/>
    <col min="5" max="5" width="3" style="7" customWidth="1"/>
    <col min="6" max="6" width="5.42578125" style="5" customWidth="1"/>
    <col min="7" max="7" width="3" style="5" customWidth="1"/>
    <col min="8" max="9" width="8.7109375" style="5" customWidth="1"/>
    <col min="10" max="19" width="10.85546875" style="5"/>
    <col min="20" max="20" width="4.42578125" style="5" customWidth="1"/>
    <col min="21" max="16384" width="10.85546875" style="5"/>
  </cols>
  <sheetData>
    <row r="1" spans="2:10" ht="15.75" customHeight="1" x14ac:dyDescent="0.25">
      <c r="B1" s="10" t="s">
        <v>107</v>
      </c>
    </row>
    <row r="2" spans="2:10" ht="15" customHeight="1" thickBot="1" x14ac:dyDescent="0.3">
      <c r="B2" s="5"/>
    </row>
    <row r="3" spans="2:10" ht="28.5" customHeight="1" thickBot="1" x14ac:dyDescent="0.3">
      <c r="B3" s="19"/>
      <c r="C3" s="19"/>
      <c r="D3" s="84" t="s">
        <v>40</v>
      </c>
      <c r="E3" s="85"/>
      <c r="F3" s="84" t="s">
        <v>41</v>
      </c>
      <c r="G3" s="86"/>
      <c r="H3" s="27" t="s">
        <v>42</v>
      </c>
      <c r="I3" s="27" t="s">
        <v>136</v>
      </c>
      <c r="J3" s="4"/>
    </row>
    <row r="4" spans="2:10" ht="15" customHeight="1" x14ac:dyDescent="0.25">
      <c r="B4" s="29" t="s">
        <v>33</v>
      </c>
      <c r="C4" s="2" t="s">
        <v>74</v>
      </c>
      <c r="D4" s="33">
        <v>0.59386689726828312</v>
      </c>
      <c r="F4" s="33">
        <v>2.0351728735937464</v>
      </c>
      <c r="G4" s="7"/>
      <c r="H4" s="34">
        <v>1.7640543045910695</v>
      </c>
      <c r="I4" s="34">
        <v>1.6211918165879238</v>
      </c>
    </row>
    <row r="5" spans="2:10" ht="15" customHeight="1" x14ac:dyDescent="0.25">
      <c r="B5" s="29"/>
      <c r="C5" s="2" t="s">
        <v>75</v>
      </c>
      <c r="D5" s="33">
        <v>0.46811474401837971</v>
      </c>
      <c r="E5" s="7" t="s">
        <v>4</v>
      </c>
      <c r="F5" s="33">
        <v>2.3100189046492741</v>
      </c>
      <c r="G5" s="7"/>
      <c r="H5" s="34">
        <v>1.6911649117633014</v>
      </c>
      <c r="I5" s="34">
        <v>1.5478159412381343</v>
      </c>
    </row>
    <row r="6" spans="2:10" ht="15" customHeight="1" x14ac:dyDescent="0.25">
      <c r="B6" s="29"/>
      <c r="C6" s="2" t="s">
        <v>76</v>
      </c>
      <c r="D6" s="33">
        <v>0.52474230743540984</v>
      </c>
      <c r="E6" s="7" t="s">
        <v>4</v>
      </c>
      <c r="F6" s="33">
        <v>1.5523341916250999</v>
      </c>
      <c r="G6" s="7" t="s">
        <v>4</v>
      </c>
      <c r="H6" s="34">
        <v>1.2303704582921096</v>
      </c>
      <c r="I6" s="34">
        <v>1.12183667533031</v>
      </c>
    </row>
    <row r="7" spans="2:10" s="6" customFormat="1" ht="15" customHeight="1" x14ac:dyDescent="0.25">
      <c r="B7" s="30"/>
      <c r="C7" s="31"/>
      <c r="D7" s="82" t="s">
        <v>36</v>
      </c>
      <c r="E7" s="83"/>
      <c r="F7" s="82" t="s">
        <v>36</v>
      </c>
      <c r="G7" s="83"/>
      <c r="H7" s="35" t="s">
        <v>36</v>
      </c>
      <c r="I7" s="35" t="s">
        <v>36</v>
      </c>
    </row>
    <row r="8" spans="2:10" ht="15" customHeight="1" x14ac:dyDescent="0.25">
      <c r="B8" s="29" t="s">
        <v>34</v>
      </c>
      <c r="C8" s="2" t="s">
        <v>74</v>
      </c>
      <c r="D8" s="33">
        <v>1.2189263005514139</v>
      </c>
      <c r="F8" s="33">
        <v>1.8904743861016307</v>
      </c>
      <c r="G8" s="7"/>
      <c r="H8" s="34">
        <v>2.0807136797807377</v>
      </c>
      <c r="I8" s="34">
        <v>1.9122064335230524</v>
      </c>
    </row>
    <row r="9" spans="2:10" ht="15" customHeight="1" x14ac:dyDescent="0.25">
      <c r="B9" s="29"/>
      <c r="C9" s="2" t="s">
        <v>75</v>
      </c>
      <c r="D9" s="33">
        <v>0.99563942488709678</v>
      </c>
      <c r="F9" s="33">
        <v>1.9805076643100201</v>
      </c>
      <c r="G9" s="7"/>
      <c r="H9" s="34">
        <v>1.8727973220970862</v>
      </c>
      <c r="I9" s="34">
        <v>1.7140525620458664</v>
      </c>
    </row>
    <row r="10" spans="2:10" ht="15" customHeight="1" x14ac:dyDescent="0.25">
      <c r="B10" s="29"/>
      <c r="C10" s="2" t="s">
        <v>76</v>
      </c>
      <c r="D10" s="33">
        <v>0.98892338372389099</v>
      </c>
      <c r="E10" s="7" t="s">
        <v>4</v>
      </c>
      <c r="F10" s="33">
        <v>1.4480153943275362</v>
      </c>
      <c r="G10" s="7" t="s">
        <v>4</v>
      </c>
      <c r="H10" s="34">
        <v>1.5174033474034854</v>
      </c>
      <c r="I10" s="34">
        <v>1.3835497389535512</v>
      </c>
    </row>
    <row r="11" spans="2:10" s="6" customFormat="1" ht="15" customHeight="1" x14ac:dyDescent="0.25">
      <c r="B11" s="30"/>
      <c r="C11" s="31"/>
      <c r="D11" s="82" t="s">
        <v>36</v>
      </c>
      <c r="E11" s="83"/>
      <c r="F11" s="82" t="s">
        <v>36</v>
      </c>
      <c r="G11" s="83"/>
      <c r="H11" s="35" t="s">
        <v>36</v>
      </c>
      <c r="I11" s="35" t="s">
        <v>36</v>
      </c>
    </row>
    <row r="12" spans="2:10" ht="15" customHeight="1" x14ac:dyDescent="0.25">
      <c r="B12" s="80" t="s">
        <v>35</v>
      </c>
      <c r="C12" s="2" t="s">
        <v>74</v>
      </c>
      <c r="D12" s="33">
        <v>1.5845916633198109</v>
      </c>
      <c r="F12" s="33">
        <v>3.2388221911296773</v>
      </c>
      <c r="G12" s="7"/>
      <c r="H12" s="34">
        <v>3.2270143499494597</v>
      </c>
      <c r="I12" s="34">
        <v>2.9656735864277248</v>
      </c>
    </row>
    <row r="13" spans="2:10" ht="15" customHeight="1" x14ac:dyDescent="0.25">
      <c r="B13" s="81"/>
      <c r="C13" s="2" t="s">
        <v>75</v>
      </c>
      <c r="D13" s="33">
        <v>1.2817482022128812</v>
      </c>
      <c r="F13" s="33">
        <v>3.5409188232238953</v>
      </c>
      <c r="G13" s="7"/>
      <c r="H13" s="34">
        <v>3.0219281556076618</v>
      </c>
      <c r="I13" s="34">
        <v>2.7657791029078234</v>
      </c>
    </row>
    <row r="14" spans="2:10" ht="15" customHeight="1" x14ac:dyDescent="0.25">
      <c r="B14" s="29"/>
      <c r="C14" s="2" t="s">
        <v>76</v>
      </c>
      <c r="D14" s="33">
        <v>1.3072003705489434</v>
      </c>
      <c r="E14" s="7" t="s">
        <v>4</v>
      </c>
      <c r="F14" s="33">
        <v>2.5790172294476359</v>
      </c>
      <c r="G14" s="7"/>
      <c r="H14" s="34">
        <v>2.3664222043523746</v>
      </c>
      <c r="I14" s="34">
        <v>2.1576747070500728</v>
      </c>
    </row>
    <row r="15" spans="2:10" s="6" customFormat="1" ht="15" customHeight="1" x14ac:dyDescent="0.25">
      <c r="B15" s="30"/>
      <c r="C15" s="31"/>
      <c r="D15" s="82" t="s">
        <v>36</v>
      </c>
      <c r="E15" s="83"/>
      <c r="F15" s="82" t="s">
        <v>36</v>
      </c>
      <c r="G15" s="83"/>
      <c r="H15" s="35" t="s">
        <v>36</v>
      </c>
      <c r="I15" s="35" t="s">
        <v>36</v>
      </c>
    </row>
    <row r="16" spans="2:10" ht="15" customHeight="1" x14ac:dyDescent="0.25">
      <c r="B16" s="29" t="s">
        <v>131</v>
      </c>
      <c r="C16" s="2" t="s">
        <v>74</v>
      </c>
      <c r="D16" s="33">
        <v>5.6799725527033855</v>
      </c>
      <c r="F16" s="33">
        <v>6.3302470346187132</v>
      </c>
      <c r="G16" s="7"/>
      <c r="H16" s="34">
        <v>7.7673316259040552</v>
      </c>
      <c r="I16" s="34">
        <v>7.1382918518255556</v>
      </c>
    </row>
    <row r="17" spans="2:9" ht="15" customHeight="1" x14ac:dyDescent="0.25">
      <c r="B17" s="29"/>
      <c r="C17" s="2" t="s">
        <v>75</v>
      </c>
      <c r="D17" s="33">
        <v>4.6870433583937556</v>
      </c>
      <c r="F17" s="33">
        <v>6.468593855021882</v>
      </c>
      <c r="G17" s="7"/>
      <c r="H17" s="34">
        <v>7.0294900662261544</v>
      </c>
      <c r="I17" s="34">
        <v>6.433646244431297</v>
      </c>
    </row>
    <row r="18" spans="2:9" ht="15" customHeight="1" x14ac:dyDescent="0.25">
      <c r="B18" s="29"/>
      <c r="C18" s="2" t="s">
        <v>76</v>
      </c>
      <c r="D18" s="33">
        <v>5.8256964390939885</v>
      </c>
      <c r="F18" s="33">
        <v>5.163397498496817</v>
      </c>
      <c r="G18" s="7"/>
      <c r="H18" s="34">
        <v>6.8222841352206407</v>
      </c>
      <c r="I18" s="34">
        <v>6.2204748991117134</v>
      </c>
    </row>
    <row r="19" spans="2:9" s="6" customFormat="1" ht="15" customHeight="1" x14ac:dyDescent="0.25">
      <c r="B19" s="30"/>
      <c r="C19" s="31"/>
      <c r="D19" s="82" t="s">
        <v>36</v>
      </c>
      <c r="E19" s="83"/>
      <c r="F19" s="82" t="s">
        <v>36</v>
      </c>
      <c r="G19" s="83"/>
      <c r="H19" s="35" t="s">
        <v>36</v>
      </c>
      <c r="I19" s="35" t="s">
        <v>36</v>
      </c>
    </row>
    <row r="20" spans="2:9" ht="15" customHeight="1" x14ac:dyDescent="0.25">
      <c r="B20" s="29" t="s">
        <v>132</v>
      </c>
      <c r="C20" s="2" t="s">
        <v>74</v>
      </c>
      <c r="D20" s="33">
        <v>5.639454900453182</v>
      </c>
      <c r="F20" s="33">
        <v>2.678987011213311</v>
      </c>
      <c r="G20" s="7"/>
      <c r="H20" s="34">
        <v>5.5254310987912403</v>
      </c>
      <c r="I20" s="34">
        <v>5.0779523380700624</v>
      </c>
    </row>
    <row r="21" spans="2:9" ht="15" customHeight="1" x14ac:dyDescent="0.25">
      <c r="B21" s="29"/>
      <c r="C21" s="2" t="s">
        <v>75</v>
      </c>
      <c r="D21" s="33">
        <v>4.7351014526252131</v>
      </c>
      <c r="F21" s="33">
        <v>2.9139605252725027</v>
      </c>
      <c r="G21" s="7"/>
      <c r="H21" s="34">
        <v>5.0052250420326114</v>
      </c>
      <c r="I21" s="34">
        <v>4.5809649051107408</v>
      </c>
    </row>
    <row r="22" spans="2:9" ht="15" customHeight="1" x14ac:dyDescent="0.25">
      <c r="B22" s="29"/>
      <c r="C22" s="2" t="s">
        <v>76</v>
      </c>
      <c r="D22" s="33">
        <v>5.0985343017376072</v>
      </c>
      <c r="F22" s="33">
        <v>1.6872918998047473</v>
      </c>
      <c r="G22" s="7" t="s">
        <v>4</v>
      </c>
      <c r="H22" s="34">
        <v>4.5697870536360252</v>
      </c>
      <c r="I22" s="34">
        <v>4.1666757200386275</v>
      </c>
    </row>
    <row r="23" spans="2:9" s="6" customFormat="1" ht="15" customHeight="1" x14ac:dyDescent="0.25">
      <c r="B23" s="30"/>
      <c r="C23" s="31"/>
      <c r="D23" s="82" t="s">
        <v>36</v>
      </c>
      <c r="E23" s="83"/>
      <c r="F23" s="82" t="s">
        <v>36</v>
      </c>
      <c r="G23" s="83"/>
      <c r="H23" s="35" t="s">
        <v>36</v>
      </c>
      <c r="I23" s="35" t="s">
        <v>36</v>
      </c>
    </row>
    <row r="24" spans="2:9" ht="15" customHeight="1" x14ac:dyDescent="0.25">
      <c r="B24" s="29" t="s">
        <v>133</v>
      </c>
      <c r="C24" s="2" t="s">
        <v>74</v>
      </c>
      <c r="D24" s="33">
        <v>2.4274931662136954</v>
      </c>
      <c r="F24" s="33">
        <v>0.92668101530711222</v>
      </c>
      <c r="G24" s="7"/>
      <c r="H24" s="34">
        <v>2.1997312557329178</v>
      </c>
      <c r="I24" s="34">
        <v>2.0215853339693939</v>
      </c>
    </row>
    <row r="25" spans="2:9" ht="15" customHeight="1" x14ac:dyDescent="0.25">
      <c r="B25" s="29"/>
      <c r="C25" s="2" t="s">
        <v>75</v>
      </c>
      <c r="D25" s="33">
        <v>2.2947968986146492</v>
      </c>
      <c r="F25" s="33">
        <v>1.2907010910558421</v>
      </c>
      <c r="G25" s="7"/>
      <c r="H25" s="34">
        <v>2.3635180427186695</v>
      </c>
      <c r="I25" s="34">
        <v>2.1631781019567011</v>
      </c>
    </row>
    <row r="26" spans="2:9" ht="15" customHeight="1" x14ac:dyDescent="0.25">
      <c r="B26" s="29"/>
      <c r="C26" s="2" t="s">
        <v>76</v>
      </c>
      <c r="D26" s="33">
        <v>2.0462981891870862</v>
      </c>
      <c r="F26" s="33">
        <v>0.68365139935608488</v>
      </c>
      <c r="G26" s="7" t="s">
        <v>4</v>
      </c>
      <c r="H26" s="34">
        <v>1.7787424024189604</v>
      </c>
      <c r="I26" s="34">
        <v>1.621835480159896</v>
      </c>
    </row>
    <row r="27" spans="2:9" s="6" customFormat="1" ht="15" customHeight="1" x14ac:dyDescent="0.25">
      <c r="B27" s="30"/>
      <c r="C27" s="31"/>
      <c r="D27" s="82" t="s">
        <v>36</v>
      </c>
      <c r="E27" s="83"/>
      <c r="F27" s="82" t="s">
        <v>36</v>
      </c>
      <c r="G27" s="83"/>
      <c r="H27" s="35" t="s">
        <v>36</v>
      </c>
      <c r="I27" s="35" t="s">
        <v>36</v>
      </c>
    </row>
    <row r="28" spans="2:9" ht="15" customHeight="1" x14ac:dyDescent="0.25">
      <c r="B28" s="29" t="s">
        <v>134</v>
      </c>
      <c r="C28" s="2" t="s">
        <v>74</v>
      </c>
      <c r="D28" s="33">
        <v>1.3467930015239882</v>
      </c>
      <c r="F28" s="33">
        <v>5.2083165250341681</v>
      </c>
      <c r="G28" s="7"/>
      <c r="H28" s="34">
        <v>4.3243082158634998</v>
      </c>
      <c r="I28" s="34">
        <v>3.9741027664037607</v>
      </c>
    </row>
    <row r="29" spans="2:9" ht="15" customHeight="1" x14ac:dyDescent="0.25">
      <c r="B29" s="29"/>
      <c r="C29" s="2" t="s">
        <v>75</v>
      </c>
      <c r="D29" s="33">
        <v>1.3085840268576403</v>
      </c>
      <c r="F29" s="33">
        <v>5.2424910089775718</v>
      </c>
      <c r="G29" s="7"/>
      <c r="H29" s="34">
        <v>4.032828573777608</v>
      </c>
      <c r="I29" s="34">
        <v>3.6909921151718428</v>
      </c>
    </row>
    <row r="30" spans="2:9" ht="15" customHeight="1" x14ac:dyDescent="0.25">
      <c r="B30" s="29"/>
      <c r="C30" s="2" t="s">
        <v>76</v>
      </c>
      <c r="D30" s="33">
        <v>2.4040317013165815</v>
      </c>
      <c r="F30" s="33">
        <v>4.6729974000558547</v>
      </c>
      <c r="G30" s="7"/>
      <c r="H30" s="34">
        <v>4.1498526533707976</v>
      </c>
      <c r="I30" s="34">
        <v>3.7837846905317036</v>
      </c>
    </row>
    <row r="31" spans="2:9" s="6" customFormat="1" ht="15" customHeight="1" x14ac:dyDescent="0.25">
      <c r="B31" s="30"/>
      <c r="C31" s="31"/>
      <c r="D31" s="82" t="s">
        <v>32</v>
      </c>
      <c r="E31" s="83"/>
      <c r="F31" s="82" t="s">
        <v>36</v>
      </c>
      <c r="G31" s="83"/>
      <c r="H31" s="35" t="s">
        <v>36</v>
      </c>
      <c r="I31" s="35" t="s">
        <v>36</v>
      </c>
    </row>
    <row r="32" spans="2:9" ht="15" customHeight="1" x14ac:dyDescent="0.25">
      <c r="B32" s="80" t="s">
        <v>137</v>
      </c>
      <c r="C32" s="2" t="s">
        <v>74</v>
      </c>
      <c r="D32" s="33">
        <v>8.9810399614171477</v>
      </c>
      <c r="F32" s="33">
        <v>10.632876791735221</v>
      </c>
      <c r="G32" s="7"/>
      <c r="H32" s="34">
        <v>12.511808117190727</v>
      </c>
      <c r="I32" s="34">
        <v>11.498535434831791</v>
      </c>
    </row>
    <row r="33" spans="2:9" ht="15" customHeight="1" x14ac:dyDescent="0.25">
      <c r="B33" s="81"/>
      <c r="C33" s="2" t="s">
        <v>75</v>
      </c>
      <c r="D33" s="33">
        <v>8.0098195046204435</v>
      </c>
      <c r="F33" s="33">
        <v>10.436764302642462</v>
      </c>
      <c r="G33" s="7"/>
      <c r="H33" s="34">
        <v>11.519784454494344</v>
      </c>
      <c r="I33" s="34">
        <v>10.543327793918408</v>
      </c>
    </row>
    <row r="34" spans="2:9" ht="15" customHeight="1" x14ac:dyDescent="0.25">
      <c r="B34" s="81"/>
      <c r="C34" s="2" t="s">
        <v>76</v>
      </c>
      <c r="D34" s="33">
        <v>9.1603489800154065</v>
      </c>
      <c r="F34" s="33">
        <v>8.6491370658381452</v>
      </c>
      <c r="G34" s="7"/>
      <c r="H34" s="34">
        <v>10.689254130244741</v>
      </c>
      <c r="I34" s="34">
        <v>9.7463306554679559</v>
      </c>
    </row>
    <row r="35" spans="2:9" s="6" customFormat="1" ht="15" customHeight="1" x14ac:dyDescent="0.25">
      <c r="B35" s="30"/>
      <c r="C35" s="31"/>
      <c r="D35" s="82" t="s">
        <v>36</v>
      </c>
      <c r="E35" s="83"/>
      <c r="F35" s="82" t="s">
        <v>36</v>
      </c>
      <c r="G35" s="83"/>
      <c r="H35" s="35" t="s">
        <v>36</v>
      </c>
      <c r="I35" s="35" t="s">
        <v>36</v>
      </c>
    </row>
    <row r="36" spans="2:9" ht="15" customHeight="1" x14ac:dyDescent="0.25">
      <c r="B36" s="80" t="s">
        <v>135</v>
      </c>
      <c r="C36" s="2" t="s">
        <v>74</v>
      </c>
      <c r="D36" s="33">
        <v>9.3278071662307074</v>
      </c>
      <c r="F36" s="33">
        <v>11.533135363211056</v>
      </c>
      <c r="G36" s="7"/>
      <c r="H36" s="34">
        <v>13.311078068725783</v>
      </c>
      <c r="I36" s="34">
        <v>12.23307626007789</v>
      </c>
    </row>
    <row r="37" spans="2:9" ht="15" customHeight="1" x14ac:dyDescent="0.25">
      <c r="B37" s="81"/>
      <c r="C37" s="2" t="s">
        <v>75</v>
      </c>
      <c r="D37" s="33">
        <v>8.1666388200905686</v>
      </c>
      <c r="F37" s="33">
        <v>11.027775157839972</v>
      </c>
      <c r="G37" s="7"/>
      <c r="H37" s="34">
        <v>11.989989292647421</v>
      </c>
      <c r="I37" s="34">
        <v>10.973676448315333</v>
      </c>
    </row>
    <row r="38" spans="2:9" ht="15" customHeight="1" x14ac:dyDescent="0.25">
      <c r="B38" s="29"/>
      <c r="C38" s="2" t="s">
        <v>76</v>
      </c>
      <c r="D38" s="33">
        <v>9.4878799018270872</v>
      </c>
      <c r="F38" s="33">
        <v>9.8725221973037467</v>
      </c>
      <c r="G38" s="7"/>
      <c r="H38" s="34">
        <v>11.414192163995613</v>
      </c>
      <c r="I38" s="34">
        <v>10.407320252643807</v>
      </c>
    </row>
    <row r="39" spans="2:9" s="6" customFormat="1" ht="15" customHeight="1" thickBot="1" x14ac:dyDescent="0.3">
      <c r="B39" s="32"/>
      <c r="C39" s="20"/>
      <c r="D39" s="77" t="s">
        <v>36</v>
      </c>
      <c r="E39" s="78"/>
      <c r="F39" s="77" t="s">
        <v>36</v>
      </c>
      <c r="G39" s="78"/>
      <c r="H39" s="36" t="s">
        <v>36</v>
      </c>
      <c r="I39" s="36" t="s">
        <v>36</v>
      </c>
    </row>
    <row r="41" spans="2:9" ht="36" customHeight="1" x14ac:dyDescent="0.25">
      <c r="B41" s="79" t="s">
        <v>67</v>
      </c>
      <c r="C41" s="79"/>
      <c r="D41" s="79"/>
      <c r="E41" s="79"/>
      <c r="F41" s="79"/>
      <c r="G41" s="79"/>
      <c r="H41" s="79"/>
      <c r="I41" s="79"/>
    </row>
    <row r="42" spans="2:9" ht="24" customHeight="1" x14ac:dyDescent="0.25">
      <c r="B42" s="79" t="s">
        <v>38</v>
      </c>
      <c r="C42" s="79"/>
      <c r="D42" s="79"/>
      <c r="E42" s="79"/>
      <c r="F42" s="79"/>
      <c r="G42" s="79"/>
      <c r="H42" s="79"/>
      <c r="I42" s="79"/>
    </row>
    <row r="43" spans="2:9" ht="12" customHeight="1" x14ac:dyDescent="0.25">
      <c r="B43" s="1" t="s">
        <v>66</v>
      </c>
    </row>
  </sheetData>
  <mergeCells count="25">
    <mergeCell ref="B12:B13"/>
    <mergeCell ref="D15:E15"/>
    <mergeCell ref="D19:E19"/>
    <mergeCell ref="B42:I42"/>
    <mergeCell ref="F23:G23"/>
    <mergeCell ref="F27:G27"/>
    <mergeCell ref="D23:E23"/>
    <mergeCell ref="D27:E27"/>
    <mergeCell ref="D31:E31"/>
    <mergeCell ref="B32:B34"/>
    <mergeCell ref="D35:E35"/>
    <mergeCell ref="B36:B37"/>
    <mergeCell ref="B41:I41"/>
    <mergeCell ref="D3:E3"/>
    <mergeCell ref="D7:E7"/>
    <mergeCell ref="F31:G31"/>
    <mergeCell ref="F35:G35"/>
    <mergeCell ref="F39:G39"/>
    <mergeCell ref="D39:E39"/>
    <mergeCell ref="F3:G3"/>
    <mergeCell ref="F7:G7"/>
    <mergeCell ref="F11:G11"/>
    <mergeCell ref="F15:G15"/>
    <mergeCell ref="F19:G19"/>
    <mergeCell ref="D11:E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F3D0D-4180-4E08-A0AA-E11337BD25D3}">
  <dimension ref="B1:N12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3" width="6.7109375" style="5" customWidth="1"/>
    <col min="4" max="4" width="4.7109375" style="5" customWidth="1"/>
    <col min="5" max="6" width="11.85546875" style="5" customWidth="1"/>
    <col min="7" max="16384" width="11.42578125" style="5"/>
  </cols>
  <sheetData>
    <row r="1" spans="2:14" ht="15.75" customHeight="1" x14ac:dyDescent="0.25">
      <c r="B1" s="10" t="s">
        <v>108</v>
      </c>
    </row>
    <row r="2" spans="2:14" ht="15" customHeight="1" thickBot="1" x14ac:dyDescent="0.3"/>
    <row r="3" spans="2:14" ht="28.5" customHeight="1" thickBot="1" x14ac:dyDescent="0.3">
      <c r="B3" s="11"/>
      <c r="C3" s="87" t="s">
        <v>40</v>
      </c>
      <c r="D3" s="88"/>
      <c r="E3" s="13" t="s">
        <v>41</v>
      </c>
      <c r="F3" s="13" t="s">
        <v>42</v>
      </c>
    </row>
    <row r="4" spans="2:14" ht="15" customHeight="1" x14ac:dyDescent="0.25">
      <c r="B4" s="2" t="s">
        <v>74</v>
      </c>
      <c r="C4" s="37">
        <v>5.6889202108166623</v>
      </c>
      <c r="D4" s="40"/>
      <c r="E4" s="21">
        <v>18.782842981973332</v>
      </c>
      <c r="F4" s="21">
        <v>16.760225586144454</v>
      </c>
      <c r="H4" s="8"/>
      <c r="I4" s="8"/>
      <c r="J4" s="8"/>
      <c r="K4" s="8"/>
      <c r="L4" s="8"/>
      <c r="M4" s="8"/>
      <c r="N4" s="8"/>
    </row>
    <row r="5" spans="2:14" ht="15" customHeight="1" x14ac:dyDescent="0.25">
      <c r="B5" s="2" t="s">
        <v>75</v>
      </c>
      <c r="C5" s="37">
        <v>4.5452373921972873</v>
      </c>
      <c r="D5" s="41" t="s">
        <v>4</v>
      </c>
      <c r="E5" s="21">
        <v>19.766826085296245</v>
      </c>
      <c r="F5" s="21">
        <v>17.385464407744504</v>
      </c>
    </row>
    <row r="6" spans="2:14" ht="15" customHeight="1" x14ac:dyDescent="0.25">
      <c r="B6" s="2" t="s">
        <v>76</v>
      </c>
      <c r="C6" s="28" t="s">
        <v>12</v>
      </c>
      <c r="D6" s="42"/>
      <c r="E6" s="21">
        <v>19.358460219561163</v>
      </c>
      <c r="F6" s="22">
        <v>15.780382591502493</v>
      </c>
    </row>
    <row r="7" spans="2:14" s="6" customFormat="1" ht="15" customHeight="1" thickBot="1" x14ac:dyDescent="0.3">
      <c r="B7" s="20"/>
      <c r="C7" s="89" t="s">
        <v>36</v>
      </c>
      <c r="D7" s="90"/>
      <c r="E7" s="36" t="s">
        <v>36</v>
      </c>
      <c r="F7" s="36" t="s">
        <v>36</v>
      </c>
    </row>
    <row r="9" spans="2:14" ht="36" customHeight="1" x14ac:dyDescent="0.25">
      <c r="B9" s="79" t="s">
        <v>138</v>
      </c>
      <c r="C9" s="79"/>
      <c r="D9" s="79"/>
      <c r="E9" s="79"/>
      <c r="F9" s="79"/>
    </row>
    <row r="10" spans="2:14" ht="36" customHeight="1" x14ac:dyDescent="0.25">
      <c r="B10" s="79" t="s">
        <v>38</v>
      </c>
      <c r="C10" s="79"/>
      <c r="D10" s="79"/>
      <c r="E10" s="79"/>
      <c r="F10" s="79"/>
    </row>
    <row r="11" spans="2:14" ht="24" customHeight="1" x14ac:dyDescent="0.25">
      <c r="B11" s="79" t="s">
        <v>39</v>
      </c>
      <c r="C11" s="79"/>
      <c r="D11" s="79"/>
      <c r="E11" s="79"/>
      <c r="F11" s="79"/>
    </row>
    <row r="12" spans="2:14" ht="12" customHeight="1" x14ac:dyDescent="0.25">
      <c r="B12" s="39" t="s">
        <v>66</v>
      </c>
      <c r="C12" s="39"/>
      <c r="D12" s="39"/>
      <c r="E12" s="39"/>
    </row>
  </sheetData>
  <mergeCells count="5">
    <mergeCell ref="C3:D3"/>
    <mergeCell ref="C7:D7"/>
    <mergeCell ref="B9:F9"/>
    <mergeCell ref="B10:F10"/>
    <mergeCell ref="B11:F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E100-7DDE-4C7D-B40F-1A6C137E5FFB}">
  <dimension ref="B1:L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5" width="11.85546875" style="5" customWidth="1"/>
    <col min="6" max="16384" width="11.42578125" style="5"/>
  </cols>
  <sheetData>
    <row r="1" spans="2:12" ht="15.75" customHeight="1" x14ac:dyDescent="0.25">
      <c r="B1" s="10" t="s">
        <v>109</v>
      </c>
    </row>
    <row r="2" spans="2:12" ht="15" customHeight="1" thickBot="1" x14ac:dyDescent="0.3"/>
    <row r="3" spans="2:12" ht="28.5" customHeight="1" thickBot="1" x14ac:dyDescent="0.3">
      <c r="B3" s="11"/>
      <c r="C3" s="13" t="s">
        <v>40</v>
      </c>
      <c r="D3" s="13" t="s">
        <v>41</v>
      </c>
      <c r="E3" s="13" t="s">
        <v>42</v>
      </c>
    </row>
    <row r="4" spans="2:12" ht="15" customHeight="1" x14ac:dyDescent="0.25">
      <c r="B4" s="2" t="s">
        <v>74</v>
      </c>
      <c r="C4" s="21">
        <v>23.587129472208165</v>
      </c>
      <c r="D4" s="21">
        <v>46.183630946819996</v>
      </c>
      <c r="E4" s="21">
        <v>43.071945695088999</v>
      </c>
      <c r="F4" s="8"/>
      <c r="G4" s="8"/>
      <c r="H4" s="8"/>
      <c r="I4" s="8"/>
      <c r="J4" s="8"/>
      <c r="K4" s="8"/>
      <c r="L4" s="8"/>
    </row>
    <row r="5" spans="2:12" ht="15" customHeight="1" x14ac:dyDescent="0.25">
      <c r="B5" s="2" t="s">
        <v>75</v>
      </c>
      <c r="C5" s="21">
        <v>14.776002842469536</v>
      </c>
      <c r="D5" s="21">
        <v>44.001403244232165</v>
      </c>
      <c r="E5" s="21">
        <v>39.366374477940191</v>
      </c>
    </row>
    <row r="6" spans="2:12" ht="15" customHeight="1" x14ac:dyDescent="0.25">
      <c r="B6" s="2" t="s">
        <v>76</v>
      </c>
      <c r="C6" s="21">
        <v>16.961323929876901</v>
      </c>
      <c r="D6" s="21">
        <v>44.173192569126265</v>
      </c>
      <c r="E6" s="22">
        <v>37.671116749959431</v>
      </c>
    </row>
    <row r="7" spans="2:12" s="6" customFormat="1" ht="15" customHeight="1" thickBot="1" x14ac:dyDescent="0.3">
      <c r="B7" s="20"/>
      <c r="C7" s="36" t="s">
        <v>32</v>
      </c>
      <c r="D7" s="36" t="s">
        <v>36</v>
      </c>
      <c r="E7" s="36" t="s">
        <v>36</v>
      </c>
    </row>
    <row r="9" spans="2:12" ht="36" customHeight="1" x14ac:dyDescent="0.25">
      <c r="B9" s="79" t="s">
        <v>138</v>
      </c>
      <c r="C9" s="79"/>
      <c r="D9" s="79"/>
      <c r="E9" s="79"/>
    </row>
    <row r="10" spans="2:12" ht="12" customHeight="1" x14ac:dyDescent="0.25">
      <c r="B10" s="39" t="s">
        <v>66</v>
      </c>
      <c r="C10" s="39"/>
      <c r="D10" s="39"/>
      <c r="E10" s="39"/>
    </row>
    <row r="11" spans="2:12" ht="24" customHeight="1" x14ac:dyDescent="0.25">
      <c r="B11" s="38"/>
      <c r="C11" s="38"/>
      <c r="D11" s="38"/>
      <c r="E11" s="38"/>
    </row>
  </sheetData>
  <mergeCells count="1">
    <mergeCell ref="B9:E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99BD-8090-44D3-8565-3E87F041EF7A}">
  <dimension ref="B1:L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5" width="11.85546875" style="5" customWidth="1"/>
    <col min="6" max="16384" width="11.42578125" style="5"/>
  </cols>
  <sheetData>
    <row r="1" spans="2:12" ht="15.75" customHeight="1" x14ac:dyDescent="0.25">
      <c r="B1" s="10" t="s">
        <v>110</v>
      </c>
    </row>
    <row r="2" spans="2:12" ht="15" customHeight="1" thickBot="1" x14ac:dyDescent="0.3"/>
    <row r="3" spans="2:12" ht="28.5" customHeight="1" thickBot="1" x14ac:dyDescent="0.3">
      <c r="B3" s="11"/>
      <c r="C3" s="13" t="s">
        <v>40</v>
      </c>
      <c r="D3" s="13" t="s">
        <v>41</v>
      </c>
      <c r="E3" s="13" t="s">
        <v>42</v>
      </c>
    </row>
    <row r="4" spans="2:12" ht="15" customHeight="1" x14ac:dyDescent="0.25">
      <c r="B4" s="2" t="s">
        <v>74</v>
      </c>
      <c r="C4" s="21">
        <v>59.409989158642091</v>
      </c>
      <c r="D4" s="21">
        <v>75.724964311222337</v>
      </c>
      <c r="E4" s="21">
        <v>73.495960057378156</v>
      </c>
      <c r="F4" s="8"/>
      <c r="G4" s="8"/>
      <c r="H4" s="8"/>
      <c r="I4" s="8"/>
      <c r="J4" s="8"/>
      <c r="K4" s="8"/>
      <c r="L4" s="8"/>
    </row>
    <row r="5" spans="2:12" ht="15" customHeight="1" x14ac:dyDescent="0.25">
      <c r="B5" s="2" t="s">
        <v>75</v>
      </c>
      <c r="C5" s="21">
        <v>50.376217248845052</v>
      </c>
      <c r="D5" s="21">
        <v>74.147879115083882</v>
      </c>
      <c r="E5" s="21">
        <v>70.041924202344248</v>
      </c>
    </row>
    <row r="6" spans="2:12" ht="15" customHeight="1" x14ac:dyDescent="0.25">
      <c r="B6" s="2" t="s">
        <v>76</v>
      </c>
      <c r="C6" s="21">
        <v>50.554973002501804</v>
      </c>
      <c r="D6" s="21">
        <v>71.787828803996263</v>
      </c>
      <c r="E6" s="22">
        <v>65.883093265082962</v>
      </c>
    </row>
    <row r="7" spans="2:12" s="6" customFormat="1" ht="15" customHeight="1" thickBot="1" x14ac:dyDescent="0.3">
      <c r="B7" s="20"/>
      <c r="C7" s="36" t="s">
        <v>36</v>
      </c>
      <c r="D7" s="36" t="s">
        <v>36</v>
      </c>
      <c r="E7" s="36" t="s">
        <v>32</v>
      </c>
    </row>
    <row r="9" spans="2:12" ht="36" customHeight="1" x14ac:dyDescent="0.25">
      <c r="B9" s="79" t="s">
        <v>138</v>
      </c>
      <c r="C9" s="79"/>
      <c r="D9" s="79"/>
      <c r="E9" s="79"/>
    </row>
    <row r="10" spans="2:12" ht="12" customHeight="1" x14ac:dyDescent="0.25">
      <c r="B10" s="39" t="s">
        <v>66</v>
      </c>
      <c r="C10" s="39"/>
      <c r="D10" s="39"/>
      <c r="E10" s="39"/>
    </row>
    <row r="11" spans="2:12" ht="24" customHeight="1" x14ac:dyDescent="0.25">
      <c r="B11" s="38"/>
      <c r="C11" s="38"/>
      <c r="D11" s="38"/>
      <c r="E11" s="38"/>
    </row>
  </sheetData>
  <mergeCells count="1">
    <mergeCell ref="B9:E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5702-7864-4E99-9760-C20A4BC81BA5}">
  <dimension ref="B1:L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5" width="11.85546875" style="5" customWidth="1"/>
    <col min="6" max="16384" width="11.42578125" style="5"/>
  </cols>
  <sheetData>
    <row r="1" spans="2:12" ht="15.75" customHeight="1" x14ac:dyDescent="0.25">
      <c r="B1" s="10" t="s">
        <v>111</v>
      </c>
    </row>
    <row r="2" spans="2:12" ht="15" customHeight="1" thickBot="1" x14ac:dyDescent="0.3"/>
    <row r="3" spans="2:12" ht="28.5" customHeight="1" thickBot="1" x14ac:dyDescent="0.3">
      <c r="B3" s="11"/>
      <c r="C3" s="13" t="s">
        <v>40</v>
      </c>
      <c r="D3" s="13" t="s">
        <v>41</v>
      </c>
      <c r="E3" s="13" t="s">
        <v>42</v>
      </c>
    </row>
    <row r="4" spans="2:12" ht="15" customHeight="1" x14ac:dyDescent="0.25">
      <c r="B4" s="2" t="s">
        <v>74</v>
      </c>
      <c r="C4" s="21">
        <v>64.010354408409626</v>
      </c>
      <c r="D4" s="21">
        <v>83.27804777746266</v>
      </c>
      <c r="E4" s="21">
        <v>80.102726911047128</v>
      </c>
      <c r="F4" s="8"/>
      <c r="G4" s="8"/>
      <c r="H4" s="8"/>
      <c r="I4" s="8"/>
      <c r="J4" s="8"/>
      <c r="K4" s="8"/>
      <c r="L4" s="8"/>
    </row>
    <row r="5" spans="2:12" ht="15" customHeight="1" x14ac:dyDescent="0.25">
      <c r="B5" s="2" t="s">
        <v>75</v>
      </c>
      <c r="C5" s="21">
        <v>54.160913246390031</v>
      </c>
      <c r="D5" s="21">
        <v>82.295518675327116</v>
      </c>
      <c r="E5" s="21">
        <v>77.073859627606183</v>
      </c>
    </row>
    <row r="6" spans="2:12" ht="15" customHeight="1" x14ac:dyDescent="0.25">
      <c r="B6" s="2" t="s">
        <v>76</v>
      </c>
      <c r="C6" s="21">
        <v>54.304556259917661</v>
      </c>
      <c r="D6" s="21">
        <v>80.300569737787171</v>
      </c>
      <c r="E6" s="22">
        <v>73.10192182580866</v>
      </c>
    </row>
    <row r="7" spans="2:12" s="6" customFormat="1" ht="15" customHeight="1" thickBot="1" x14ac:dyDescent="0.3">
      <c r="B7" s="20"/>
      <c r="C7" s="36" t="s">
        <v>32</v>
      </c>
      <c r="D7" s="36" t="s">
        <v>36</v>
      </c>
      <c r="E7" s="36" t="s">
        <v>36</v>
      </c>
    </row>
    <row r="9" spans="2:12" ht="36" customHeight="1" x14ac:dyDescent="0.25">
      <c r="B9" s="79" t="s">
        <v>138</v>
      </c>
      <c r="C9" s="79"/>
      <c r="D9" s="79"/>
      <c r="E9" s="79"/>
    </row>
    <row r="10" spans="2:12" ht="12" customHeight="1" x14ac:dyDescent="0.25">
      <c r="B10" s="39" t="s">
        <v>66</v>
      </c>
      <c r="C10" s="39"/>
      <c r="D10" s="39"/>
      <c r="E10" s="39"/>
    </row>
    <row r="11" spans="2:12" ht="24" customHeight="1" x14ac:dyDescent="0.25">
      <c r="B11" s="38"/>
      <c r="C11" s="38"/>
      <c r="D11" s="38"/>
      <c r="E11" s="38"/>
    </row>
  </sheetData>
  <mergeCells count="1">
    <mergeCell ref="B9:E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24F7-DD72-40E3-8721-12D7063A2396}">
  <dimension ref="B1:L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4" width="11.85546875" style="5" customWidth="1"/>
    <col min="5" max="5" width="8.42578125" style="5" customWidth="1"/>
    <col min="6" max="6" width="7.140625" style="5" customWidth="1"/>
    <col min="7" max="7" width="6.7109375" style="5" customWidth="1"/>
    <col min="8" max="8" width="4.7109375" style="5" customWidth="1"/>
    <col min="9" max="16384" width="11.42578125" style="5"/>
  </cols>
  <sheetData>
    <row r="1" spans="2:12" ht="15.75" customHeight="1" x14ac:dyDescent="0.25">
      <c r="B1" s="10" t="s">
        <v>112</v>
      </c>
    </row>
    <row r="2" spans="2:12" ht="15" customHeight="1" thickBot="1" x14ac:dyDescent="0.3"/>
    <row r="3" spans="2:12" ht="51.75" customHeight="1" thickBot="1" x14ac:dyDescent="0.3">
      <c r="B3" s="11"/>
      <c r="C3" s="13" t="s">
        <v>2</v>
      </c>
      <c r="D3" s="13" t="s">
        <v>3</v>
      </c>
      <c r="E3" s="87" t="s">
        <v>45</v>
      </c>
      <c r="F3" s="88"/>
      <c r="G3" s="87" t="s">
        <v>0</v>
      </c>
      <c r="H3" s="91"/>
    </row>
    <row r="4" spans="2:12" ht="15" customHeight="1" x14ac:dyDescent="0.25">
      <c r="B4" s="2" t="s">
        <v>74</v>
      </c>
      <c r="C4" s="21">
        <v>66.701585436151234</v>
      </c>
      <c r="D4" s="21">
        <v>26.865823137526004</v>
      </c>
      <c r="E4" s="37">
        <v>3.6489244507117284</v>
      </c>
      <c r="F4" s="40"/>
      <c r="G4" s="37">
        <v>2.783666975611323</v>
      </c>
      <c r="H4" s="43"/>
      <c r="I4" s="8"/>
      <c r="J4" s="8"/>
      <c r="K4" s="8"/>
      <c r="L4" s="8"/>
    </row>
    <row r="5" spans="2:12" ht="15" customHeight="1" x14ac:dyDescent="0.25">
      <c r="B5" s="2" t="s">
        <v>75</v>
      </c>
      <c r="C5" s="21">
        <v>72.180171548076501</v>
      </c>
      <c r="D5" s="21">
        <v>22.751678991122979</v>
      </c>
      <c r="E5" s="37">
        <v>3.4892496636152792</v>
      </c>
      <c r="F5" s="41"/>
      <c r="G5" s="37">
        <v>1.5788997971852976</v>
      </c>
      <c r="H5" s="44" t="s">
        <v>4</v>
      </c>
    </row>
    <row r="6" spans="2:12" ht="15" customHeight="1" x14ac:dyDescent="0.25">
      <c r="B6" s="2" t="s">
        <v>76</v>
      </c>
      <c r="C6" s="21">
        <v>60.724194927965634</v>
      </c>
      <c r="D6" s="21">
        <v>33.318003119559549</v>
      </c>
      <c r="E6" s="28">
        <v>5.6603994307819896</v>
      </c>
      <c r="F6" s="42" t="s">
        <v>4</v>
      </c>
      <c r="G6" s="28" t="s">
        <v>12</v>
      </c>
      <c r="H6" s="7"/>
    </row>
    <row r="7" spans="2:12" s="6" customFormat="1" ht="15" customHeight="1" thickBot="1" x14ac:dyDescent="0.3">
      <c r="B7" s="20" t="s">
        <v>32</v>
      </c>
      <c r="C7" s="36"/>
      <c r="D7" s="36"/>
      <c r="E7" s="89"/>
      <c r="F7" s="90"/>
      <c r="G7" s="89"/>
      <c r="H7" s="92"/>
    </row>
    <row r="9" spans="2:12" ht="24" customHeight="1" x14ac:dyDescent="0.25">
      <c r="B9" s="79" t="s">
        <v>38</v>
      </c>
      <c r="C9" s="79"/>
      <c r="D9" s="79"/>
      <c r="E9" s="79"/>
      <c r="F9" s="79"/>
      <c r="G9" s="79"/>
      <c r="H9" s="79"/>
    </row>
    <row r="10" spans="2:12" ht="12" customHeight="1" x14ac:dyDescent="0.25">
      <c r="B10" s="1" t="s">
        <v>39</v>
      </c>
      <c r="C10" s="39"/>
      <c r="D10" s="39"/>
      <c r="E10" s="39"/>
    </row>
    <row r="11" spans="2:12" ht="24" customHeight="1" x14ac:dyDescent="0.25">
      <c r="B11" s="38"/>
      <c r="C11" s="38"/>
      <c r="D11" s="38"/>
      <c r="E11" s="38"/>
    </row>
  </sheetData>
  <mergeCells count="5">
    <mergeCell ref="E3:F3"/>
    <mergeCell ref="G3:H3"/>
    <mergeCell ref="E7:F7"/>
    <mergeCell ref="G7:H7"/>
    <mergeCell ref="B9:H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F018B-2A3E-4D6E-A07D-BD29075E02CF}">
  <dimension ref="B1:J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4" width="11.85546875" style="5" customWidth="1"/>
    <col min="5" max="5" width="6.7109375" style="5" customWidth="1"/>
    <col min="6" max="6" width="4.7109375" style="5" customWidth="1"/>
    <col min="7" max="7" width="11.85546875" style="5" customWidth="1"/>
    <col min="8" max="16384" width="11.42578125" style="5"/>
  </cols>
  <sheetData>
    <row r="1" spans="2:10" ht="15.75" customHeight="1" x14ac:dyDescent="0.25">
      <c r="B1" s="10" t="s">
        <v>113</v>
      </c>
    </row>
    <row r="2" spans="2:10" ht="15" customHeight="1" thickBot="1" x14ac:dyDescent="0.3"/>
    <row r="3" spans="2:10" ht="28.5" customHeight="1" thickBot="1" x14ac:dyDescent="0.3">
      <c r="B3" s="11"/>
      <c r="C3" s="13" t="s">
        <v>44</v>
      </c>
      <c r="D3" s="13" t="s">
        <v>43</v>
      </c>
      <c r="E3" s="87" t="s">
        <v>47</v>
      </c>
      <c r="F3" s="88"/>
      <c r="G3" s="13" t="s">
        <v>48</v>
      </c>
    </row>
    <row r="4" spans="2:10" ht="15" customHeight="1" x14ac:dyDescent="0.25">
      <c r="B4" s="2" t="s">
        <v>74</v>
      </c>
      <c r="C4" s="21">
        <v>16.33580676093419</v>
      </c>
      <c r="D4" s="21">
        <v>2.4336507223863002</v>
      </c>
      <c r="E4" s="37">
        <v>1.337527745647588</v>
      </c>
      <c r="F4" s="40"/>
      <c r="G4" s="24">
        <v>12.450765506173669</v>
      </c>
      <c r="H4" s="8"/>
      <c r="I4" s="8"/>
      <c r="J4" s="8"/>
    </row>
    <row r="5" spans="2:10" ht="15" customHeight="1" x14ac:dyDescent="0.25">
      <c r="B5" s="2" t="s">
        <v>75</v>
      </c>
      <c r="C5" s="21">
        <v>12.034129979348183</v>
      </c>
      <c r="D5" s="21">
        <v>1.945574147629358</v>
      </c>
      <c r="E5" s="37">
        <v>1.2096657973589726</v>
      </c>
      <c r="F5" s="41"/>
      <c r="G5" s="24">
        <v>8.9930997710236156</v>
      </c>
    </row>
    <row r="6" spans="2:10" ht="15" customHeight="1" x14ac:dyDescent="0.25">
      <c r="B6" s="2" t="s">
        <v>76</v>
      </c>
      <c r="C6" s="21">
        <v>10.427053496948265</v>
      </c>
      <c r="D6" s="21">
        <v>1.739533648066329</v>
      </c>
      <c r="E6" s="28">
        <v>0.69619149477013487</v>
      </c>
      <c r="F6" s="42" t="s">
        <v>4</v>
      </c>
      <c r="G6" s="24">
        <v>8.3479463676944619</v>
      </c>
    </row>
    <row r="7" spans="2:10" s="6" customFormat="1" ht="15" customHeight="1" thickBot="1" x14ac:dyDescent="0.3">
      <c r="B7" s="20"/>
      <c r="C7" s="36" t="s">
        <v>13</v>
      </c>
      <c r="D7" s="36" t="s">
        <v>36</v>
      </c>
      <c r="E7" s="89" t="s">
        <v>36</v>
      </c>
      <c r="F7" s="90"/>
      <c r="G7" s="36" t="s">
        <v>13</v>
      </c>
    </row>
    <row r="9" spans="2:10" ht="12" customHeight="1" x14ac:dyDescent="0.25">
      <c r="B9" s="1" t="s">
        <v>59</v>
      </c>
      <c r="C9" s="39"/>
      <c r="D9" s="39"/>
      <c r="E9" s="39"/>
    </row>
    <row r="10" spans="2:10" ht="24" customHeight="1" x14ac:dyDescent="0.25">
      <c r="B10" s="79" t="s">
        <v>38</v>
      </c>
      <c r="C10" s="79"/>
      <c r="D10" s="79"/>
      <c r="E10" s="79"/>
      <c r="F10" s="79"/>
      <c r="G10" s="79"/>
    </row>
    <row r="11" spans="2:10" ht="12" customHeight="1" x14ac:dyDescent="0.25">
      <c r="B11" s="1" t="s">
        <v>66</v>
      </c>
      <c r="C11" s="39"/>
      <c r="D11" s="39"/>
      <c r="E11" s="39"/>
    </row>
  </sheetData>
  <mergeCells count="3">
    <mergeCell ref="E3:F3"/>
    <mergeCell ref="E7:F7"/>
    <mergeCell ref="B10:G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AA23-3726-4CCF-BAF7-FAA2F95CC64F}">
  <dimension ref="B1:J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4" width="11.85546875" style="5" customWidth="1"/>
    <col min="5" max="5" width="6.7109375" style="5" customWidth="1"/>
    <col min="6" max="6" width="4.7109375" style="5" customWidth="1"/>
    <col min="7" max="7" width="11.85546875" style="5" customWidth="1"/>
    <col min="8" max="16384" width="11.42578125" style="5"/>
  </cols>
  <sheetData>
    <row r="1" spans="2:10" ht="15.75" customHeight="1" x14ac:dyDescent="0.25">
      <c r="B1" s="10" t="s">
        <v>114</v>
      </c>
    </row>
    <row r="2" spans="2:10" ht="15" customHeight="1" thickBot="1" x14ac:dyDescent="0.3"/>
    <row r="3" spans="2:10" ht="28.5" customHeight="1" thickBot="1" x14ac:dyDescent="0.3">
      <c r="B3" s="11"/>
      <c r="C3" s="13" t="s">
        <v>44</v>
      </c>
      <c r="D3" s="13" t="s">
        <v>43</v>
      </c>
      <c r="E3" s="87" t="s">
        <v>47</v>
      </c>
      <c r="F3" s="88"/>
      <c r="G3" s="13" t="s">
        <v>48</v>
      </c>
    </row>
    <row r="4" spans="2:10" ht="15" customHeight="1" x14ac:dyDescent="0.25">
      <c r="B4" s="2" t="s">
        <v>74</v>
      </c>
      <c r="C4" s="24">
        <v>16.347337865649134</v>
      </c>
      <c r="D4" s="21">
        <v>3.8084140553671118</v>
      </c>
      <c r="E4" s="37">
        <v>2.2437539694959194</v>
      </c>
      <c r="F4" s="40"/>
      <c r="G4" s="21">
        <v>8.6697499237023194</v>
      </c>
      <c r="H4" s="8"/>
      <c r="I4" s="8"/>
      <c r="J4" s="8"/>
    </row>
    <row r="5" spans="2:10" ht="15" customHeight="1" x14ac:dyDescent="0.25">
      <c r="B5" s="2" t="s">
        <v>75</v>
      </c>
      <c r="C5" s="24">
        <v>13.094907785792817</v>
      </c>
      <c r="D5" s="21">
        <v>3.309639178065797</v>
      </c>
      <c r="E5" s="37">
        <v>1.8555020640701472</v>
      </c>
      <c r="F5" s="41"/>
      <c r="G5" s="21">
        <v>6.2659124021408275</v>
      </c>
    </row>
    <row r="6" spans="2:10" ht="15" customHeight="1" x14ac:dyDescent="0.25">
      <c r="B6" s="2" t="s">
        <v>76</v>
      </c>
      <c r="C6" s="24">
        <v>9.7896077124046101</v>
      </c>
      <c r="D6" s="21">
        <v>1.957864814652003</v>
      </c>
      <c r="E6" s="28">
        <v>0.97424843784494985</v>
      </c>
      <c r="F6" s="42" t="s">
        <v>4</v>
      </c>
      <c r="G6" s="21">
        <v>5.0832437111320825</v>
      </c>
    </row>
    <row r="7" spans="2:10" s="6" customFormat="1" ht="15" customHeight="1" thickBot="1" x14ac:dyDescent="0.3">
      <c r="B7" s="20"/>
      <c r="C7" s="36" t="s">
        <v>13</v>
      </c>
      <c r="D7" s="36" t="s">
        <v>37</v>
      </c>
      <c r="E7" s="89" t="s">
        <v>32</v>
      </c>
      <c r="F7" s="90"/>
      <c r="G7" s="36" t="s">
        <v>13</v>
      </c>
    </row>
    <row r="9" spans="2:10" ht="12" customHeight="1" x14ac:dyDescent="0.25">
      <c r="B9" s="1" t="s">
        <v>49</v>
      </c>
      <c r="C9" s="39"/>
      <c r="D9" s="39"/>
      <c r="E9" s="39"/>
    </row>
    <row r="10" spans="2:10" ht="24" customHeight="1" x14ac:dyDescent="0.25">
      <c r="B10" s="79" t="s">
        <v>38</v>
      </c>
      <c r="C10" s="79"/>
      <c r="D10" s="79"/>
      <c r="E10" s="79"/>
      <c r="F10" s="79"/>
      <c r="G10" s="79"/>
    </row>
    <row r="11" spans="2:10" ht="12" customHeight="1" x14ac:dyDescent="0.25">
      <c r="B11" s="1"/>
      <c r="C11" s="39"/>
      <c r="D11" s="39"/>
      <c r="E11" s="39"/>
    </row>
  </sheetData>
  <mergeCells count="3">
    <mergeCell ref="E3:F3"/>
    <mergeCell ref="E7:F7"/>
    <mergeCell ref="B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050E-FB55-4DE9-93FB-2BE64C34712D}">
  <dimension ref="B1:D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6.7109375" style="5" customWidth="1"/>
    <col min="3" max="3" width="7.85546875" style="5" customWidth="1"/>
    <col min="4" max="4" width="12.28515625" style="5" customWidth="1"/>
    <col min="5" max="16384" width="11.42578125" style="5"/>
  </cols>
  <sheetData>
    <row r="1" spans="2:4" ht="15.75" customHeight="1" x14ac:dyDescent="0.25">
      <c r="B1" s="10" t="s">
        <v>97</v>
      </c>
    </row>
    <row r="2" spans="2:4" ht="15" customHeight="1" thickBot="1" x14ac:dyDescent="0.3"/>
    <row r="3" spans="2:4" ht="28.5" customHeight="1" thickBot="1" x14ac:dyDescent="0.3">
      <c r="B3" s="11"/>
      <c r="C3" s="13" t="s">
        <v>73</v>
      </c>
      <c r="D3" s="13" t="s">
        <v>96</v>
      </c>
    </row>
    <row r="4" spans="2:4" ht="15" customHeight="1" x14ac:dyDescent="0.25">
      <c r="B4" s="2" t="s">
        <v>74</v>
      </c>
      <c r="C4" s="14">
        <v>54.985115830944551</v>
      </c>
      <c r="D4" s="15">
        <v>11702636.710475633</v>
      </c>
    </row>
    <row r="5" spans="2:4" ht="15" customHeight="1" x14ac:dyDescent="0.25">
      <c r="B5" s="2" t="s">
        <v>75</v>
      </c>
      <c r="C5" s="14">
        <v>32.093619562534826</v>
      </c>
      <c r="D5" s="15">
        <v>6830575.2345653856</v>
      </c>
    </row>
    <row r="6" spans="2:4" ht="15" customHeight="1" x14ac:dyDescent="0.25">
      <c r="B6" s="2" t="s">
        <v>76</v>
      </c>
      <c r="C6" s="14">
        <v>12.92126460651831</v>
      </c>
      <c r="D6" s="15">
        <v>2750069.0549588879</v>
      </c>
    </row>
    <row r="7" spans="2:4" ht="15" customHeight="1" thickBot="1" x14ac:dyDescent="0.3">
      <c r="B7" s="18" t="s">
        <v>1</v>
      </c>
      <c r="C7" s="16">
        <v>99.999999999997684</v>
      </c>
      <c r="D7" s="17">
        <v>21283280.999999907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1D38-4195-4511-BBBB-E8EF84414453}">
  <dimension ref="B1:K12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3" width="11.85546875" style="5" customWidth="1"/>
    <col min="4" max="4" width="6.7109375" style="5" customWidth="1"/>
    <col min="5" max="5" width="4.7109375" style="5" customWidth="1"/>
    <col min="6" max="6" width="6.7109375" style="5" customWidth="1"/>
    <col min="7" max="7" width="4.7109375" style="5" customWidth="1"/>
    <col min="8" max="8" width="6.7109375" style="5" customWidth="1"/>
    <col min="9" max="9" width="4.7109375" style="5" customWidth="1"/>
    <col min="10" max="16384" width="11.42578125" style="5"/>
  </cols>
  <sheetData>
    <row r="1" spans="2:11" ht="15.75" customHeight="1" x14ac:dyDescent="0.25">
      <c r="B1" s="10" t="s">
        <v>115</v>
      </c>
    </row>
    <row r="2" spans="2:11" ht="15" customHeight="1" thickBot="1" x14ac:dyDescent="0.3"/>
    <row r="3" spans="2:11" ht="28.5" customHeight="1" thickBot="1" x14ac:dyDescent="0.3">
      <c r="B3" s="11"/>
      <c r="C3" s="13" t="s">
        <v>44</v>
      </c>
      <c r="D3" s="87" t="s">
        <v>43</v>
      </c>
      <c r="E3" s="88"/>
      <c r="F3" s="87" t="s">
        <v>47</v>
      </c>
      <c r="G3" s="88"/>
      <c r="H3" s="87" t="s">
        <v>48</v>
      </c>
      <c r="I3" s="91"/>
    </row>
    <row r="4" spans="2:11" ht="15" customHeight="1" x14ac:dyDescent="0.25">
      <c r="B4" s="2" t="s">
        <v>74</v>
      </c>
      <c r="C4" s="24">
        <v>3.4818364651585072</v>
      </c>
      <c r="D4" s="37">
        <v>1.0172457566510533</v>
      </c>
      <c r="E4" s="40"/>
      <c r="F4" s="37">
        <v>0.52169371309952983</v>
      </c>
      <c r="G4" s="40"/>
      <c r="H4" s="37">
        <v>1.4456374074194058</v>
      </c>
      <c r="I4" s="43"/>
      <c r="J4" s="8"/>
      <c r="K4" s="8"/>
    </row>
    <row r="5" spans="2:11" ht="15" customHeight="1" x14ac:dyDescent="0.25">
      <c r="B5" s="2" t="s">
        <v>75</v>
      </c>
      <c r="C5" s="24">
        <v>2.7651380087394255</v>
      </c>
      <c r="D5" s="37">
        <v>0.84426172324001669</v>
      </c>
      <c r="E5" s="41"/>
      <c r="F5" s="37">
        <v>0.50493099203234404</v>
      </c>
      <c r="G5" s="41" t="s">
        <v>4</v>
      </c>
      <c r="H5" s="37">
        <v>0.85835471193478785</v>
      </c>
      <c r="I5" s="44"/>
    </row>
    <row r="6" spans="2:11" ht="15" customHeight="1" x14ac:dyDescent="0.25">
      <c r="B6" s="2" t="s">
        <v>76</v>
      </c>
      <c r="C6" s="24">
        <v>2.5261117611259878</v>
      </c>
      <c r="D6" s="28">
        <v>0.53714651905650257</v>
      </c>
      <c r="E6" s="42" t="s">
        <v>4</v>
      </c>
      <c r="F6" s="28" t="s">
        <v>12</v>
      </c>
      <c r="G6" s="42"/>
      <c r="H6" s="28">
        <v>0.85634999709346371</v>
      </c>
      <c r="I6" s="7" t="s">
        <v>4</v>
      </c>
    </row>
    <row r="7" spans="2:11" s="6" customFormat="1" ht="15" customHeight="1" thickBot="1" x14ac:dyDescent="0.3">
      <c r="B7" s="20"/>
      <c r="C7" s="36" t="s">
        <v>36</v>
      </c>
      <c r="D7" s="89" t="s">
        <v>36</v>
      </c>
      <c r="E7" s="90"/>
      <c r="F7" s="89" t="s">
        <v>36</v>
      </c>
      <c r="G7" s="90"/>
      <c r="H7" s="89" t="s">
        <v>32</v>
      </c>
      <c r="I7" s="92"/>
    </row>
    <row r="9" spans="2:11" ht="12" customHeight="1" x14ac:dyDescent="0.25">
      <c r="B9" s="1" t="s">
        <v>59</v>
      </c>
      <c r="C9" s="39"/>
      <c r="D9" s="39"/>
      <c r="F9" s="39"/>
      <c r="H9" s="39"/>
    </row>
    <row r="10" spans="2:11" ht="24" customHeight="1" x14ac:dyDescent="0.25">
      <c r="B10" s="79" t="s">
        <v>38</v>
      </c>
      <c r="C10" s="79"/>
      <c r="D10" s="79"/>
      <c r="E10" s="79"/>
      <c r="F10" s="79"/>
      <c r="G10" s="79"/>
      <c r="H10" s="79"/>
      <c r="I10" s="79"/>
    </row>
    <row r="11" spans="2:11" ht="12" customHeight="1" x14ac:dyDescent="0.25">
      <c r="B11" s="1" t="s">
        <v>39</v>
      </c>
      <c r="C11" s="39"/>
      <c r="D11" s="39"/>
      <c r="F11" s="39"/>
      <c r="H11" s="39"/>
    </row>
    <row r="12" spans="2:11" ht="12" customHeight="1" x14ac:dyDescent="0.25">
      <c r="B12" s="1" t="s">
        <v>66</v>
      </c>
      <c r="C12" s="39"/>
      <c r="D12" s="39"/>
      <c r="F12" s="39"/>
      <c r="H12" s="39"/>
    </row>
  </sheetData>
  <mergeCells count="7">
    <mergeCell ref="B10:I10"/>
    <mergeCell ref="F3:G3"/>
    <mergeCell ref="F7:G7"/>
    <mergeCell ref="D3:E3"/>
    <mergeCell ref="D7:E7"/>
    <mergeCell ref="H3:I3"/>
    <mergeCell ref="H7:I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ABEA-3559-4595-A28C-944E0400646C}">
  <dimension ref="B1:J12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4" width="11.85546875" style="5" customWidth="1"/>
    <col min="5" max="5" width="6.7109375" style="5" customWidth="1"/>
    <col min="6" max="6" width="4.7109375" style="5" customWidth="1"/>
    <col min="7" max="7" width="6.7109375" style="5" customWidth="1"/>
    <col min="8" max="8" width="4.7109375" style="5" customWidth="1"/>
    <col min="9" max="16384" width="11.42578125" style="5"/>
  </cols>
  <sheetData>
    <row r="1" spans="2:10" ht="15.75" customHeight="1" x14ac:dyDescent="0.25">
      <c r="B1" s="10" t="s">
        <v>116</v>
      </c>
    </row>
    <row r="2" spans="2:10" ht="15" customHeight="1" thickBot="1" x14ac:dyDescent="0.3"/>
    <row r="3" spans="2:10" ht="28.5" customHeight="1" thickBot="1" x14ac:dyDescent="0.3">
      <c r="B3" s="11"/>
      <c r="C3" s="13" t="s">
        <v>44</v>
      </c>
      <c r="D3" s="13" t="s">
        <v>43</v>
      </c>
      <c r="E3" s="87" t="s">
        <v>47</v>
      </c>
      <c r="F3" s="88"/>
      <c r="G3" s="87" t="s">
        <v>48</v>
      </c>
      <c r="H3" s="91"/>
    </row>
    <row r="4" spans="2:10" ht="15" customHeight="1" x14ac:dyDescent="0.25">
      <c r="B4" s="2" t="s">
        <v>74</v>
      </c>
      <c r="C4" s="21">
        <v>3.5140912667427289</v>
      </c>
      <c r="D4" s="24">
        <v>0.80443154606061273</v>
      </c>
      <c r="E4" s="37">
        <v>0.38975767632238639</v>
      </c>
      <c r="F4" s="40"/>
      <c r="G4" s="37">
        <v>1.3573262611906765</v>
      </c>
      <c r="H4" s="43"/>
      <c r="I4" s="8"/>
      <c r="J4" s="8"/>
    </row>
    <row r="5" spans="2:10" ht="15" customHeight="1" x14ac:dyDescent="0.25">
      <c r="B5" s="2" t="s">
        <v>75</v>
      </c>
      <c r="C5" s="21">
        <v>3.0181351790608639</v>
      </c>
      <c r="D5" s="24">
        <v>0.79098905338098824</v>
      </c>
      <c r="E5" s="37">
        <v>0.40783895638101986</v>
      </c>
      <c r="F5" s="41" t="s">
        <v>4</v>
      </c>
      <c r="G5" s="37">
        <v>1.1107946170940766</v>
      </c>
      <c r="H5" s="44"/>
    </row>
    <row r="6" spans="2:10" ht="15" customHeight="1" x14ac:dyDescent="0.25">
      <c r="B6" s="2" t="s">
        <v>76</v>
      </c>
      <c r="C6" s="21">
        <v>2.3106681047927644</v>
      </c>
      <c r="D6" s="24" t="s">
        <v>12</v>
      </c>
      <c r="E6" s="28" t="s">
        <v>12</v>
      </c>
      <c r="F6" s="42"/>
      <c r="G6" s="28">
        <v>1.1477387510917632</v>
      </c>
      <c r="H6" s="7" t="s">
        <v>4</v>
      </c>
    </row>
    <row r="7" spans="2:10" s="6" customFormat="1" ht="15" customHeight="1" thickBot="1" x14ac:dyDescent="0.3">
      <c r="B7" s="20"/>
      <c r="C7" s="36" t="s">
        <v>36</v>
      </c>
      <c r="D7" s="36" t="s">
        <v>36</v>
      </c>
      <c r="E7" s="89" t="s">
        <v>36</v>
      </c>
      <c r="F7" s="90"/>
      <c r="G7" s="89" t="s">
        <v>36</v>
      </c>
      <c r="H7" s="92"/>
    </row>
    <row r="9" spans="2:10" ht="12" customHeight="1" x14ac:dyDescent="0.25">
      <c r="B9" s="1" t="s">
        <v>59</v>
      </c>
      <c r="C9" s="39"/>
      <c r="D9" s="39"/>
      <c r="E9" s="39"/>
      <c r="G9" s="39"/>
    </row>
    <row r="10" spans="2:10" ht="24" customHeight="1" x14ac:dyDescent="0.25">
      <c r="B10" s="79" t="s">
        <v>38</v>
      </c>
      <c r="C10" s="79"/>
      <c r="D10" s="79"/>
      <c r="E10" s="79"/>
      <c r="F10" s="79"/>
      <c r="G10" s="79"/>
      <c r="H10" s="79"/>
    </row>
    <row r="11" spans="2:10" ht="12" customHeight="1" x14ac:dyDescent="0.25">
      <c r="B11" s="1" t="s">
        <v>39</v>
      </c>
      <c r="C11" s="39"/>
      <c r="D11" s="39"/>
      <c r="E11" s="39"/>
      <c r="G11" s="39"/>
    </row>
    <row r="12" spans="2:10" ht="12" customHeight="1" x14ac:dyDescent="0.25">
      <c r="B12" s="1" t="s">
        <v>66</v>
      </c>
      <c r="C12" s="39"/>
      <c r="D12" s="39"/>
      <c r="E12" s="39"/>
      <c r="G12" s="39"/>
    </row>
  </sheetData>
  <mergeCells count="5">
    <mergeCell ref="B10:H10"/>
    <mergeCell ref="E3:F3"/>
    <mergeCell ref="G3:H3"/>
    <mergeCell ref="E7:F7"/>
    <mergeCell ref="G7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0CA3-8801-4ED8-851B-7F1FCF8B2788}">
  <dimension ref="B1:I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6" width="11.85546875" style="5" customWidth="1"/>
    <col min="7" max="16384" width="11.42578125" style="5"/>
  </cols>
  <sheetData>
    <row r="1" spans="2:9" ht="15.75" customHeight="1" x14ac:dyDescent="0.25">
      <c r="B1" s="10" t="s">
        <v>117</v>
      </c>
    </row>
    <row r="2" spans="2:9" ht="15" customHeight="1" thickBot="1" x14ac:dyDescent="0.3"/>
    <row r="3" spans="2:9" ht="28.5" customHeight="1" thickBot="1" x14ac:dyDescent="0.3">
      <c r="B3" s="11"/>
      <c r="C3" s="13" t="s">
        <v>44</v>
      </c>
      <c r="D3" s="13" t="s">
        <v>43</v>
      </c>
      <c r="E3" s="13" t="s">
        <v>47</v>
      </c>
      <c r="F3" s="13" t="s">
        <v>48</v>
      </c>
    </row>
    <row r="4" spans="2:9" ht="15" customHeight="1" x14ac:dyDescent="0.25">
      <c r="B4" s="2" t="s">
        <v>74</v>
      </c>
      <c r="C4" s="24">
        <v>14.339652252837279</v>
      </c>
      <c r="D4" s="21">
        <v>2.8626564788209512</v>
      </c>
      <c r="E4" s="21">
        <v>1.6517543972845701</v>
      </c>
      <c r="F4" s="21">
        <v>7.7108531530368642</v>
      </c>
      <c r="G4" s="8"/>
      <c r="H4" s="8"/>
      <c r="I4" s="8"/>
    </row>
    <row r="5" spans="2:9" ht="15" customHeight="1" x14ac:dyDescent="0.25">
      <c r="B5" s="2" t="s">
        <v>75</v>
      </c>
      <c r="C5" s="24">
        <v>11.5283372875145</v>
      </c>
      <c r="D5" s="21">
        <v>2.519021082853329</v>
      </c>
      <c r="E5" s="21">
        <v>1.2874386822906227</v>
      </c>
      <c r="F5" s="21">
        <v>5.7308692958708258</v>
      </c>
    </row>
    <row r="6" spans="2:9" ht="15" customHeight="1" x14ac:dyDescent="0.25">
      <c r="B6" s="2" t="s">
        <v>76</v>
      </c>
      <c r="C6" s="24">
        <v>8.2824339947585131</v>
      </c>
      <c r="D6" s="21">
        <v>1.7528029413649238</v>
      </c>
      <c r="E6" s="21">
        <v>0.82890977652780418</v>
      </c>
      <c r="F6" s="21">
        <v>4.2272306965569157</v>
      </c>
    </row>
    <row r="7" spans="2:9" s="6" customFormat="1" ht="15" customHeight="1" thickBot="1" x14ac:dyDescent="0.3">
      <c r="B7" s="20"/>
      <c r="C7" s="36" t="s">
        <v>13</v>
      </c>
      <c r="D7" s="36" t="s">
        <v>36</v>
      </c>
      <c r="E7" s="36" t="s">
        <v>36</v>
      </c>
      <c r="F7" s="36" t="s">
        <v>13</v>
      </c>
    </row>
    <row r="9" spans="2:9" ht="12" customHeight="1" x14ac:dyDescent="0.25">
      <c r="B9" s="1" t="s">
        <v>59</v>
      </c>
      <c r="C9" s="39"/>
      <c r="D9" s="39"/>
      <c r="E9" s="39"/>
      <c r="F9" s="39"/>
    </row>
    <row r="10" spans="2:9" ht="24" customHeight="1" x14ac:dyDescent="0.25">
      <c r="B10" s="79" t="s">
        <v>38</v>
      </c>
      <c r="C10" s="79"/>
      <c r="D10" s="79"/>
      <c r="E10" s="79"/>
      <c r="F10" s="79"/>
    </row>
    <row r="11" spans="2:9" ht="12" customHeight="1" x14ac:dyDescent="0.25">
      <c r="B11" s="1" t="s">
        <v>66</v>
      </c>
      <c r="C11" s="39"/>
      <c r="D11" s="39"/>
      <c r="E11" s="39"/>
      <c r="F11" s="39"/>
    </row>
  </sheetData>
  <mergeCells count="1">
    <mergeCell ref="B10:F10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69FF-946D-4F99-BEC7-04697866F81A}">
  <dimension ref="B1:T22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4.85546875" style="5" customWidth="1"/>
    <col min="3" max="3" width="5.7109375" style="5" customWidth="1"/>
    <col min="4" max="4" width="3.28515625" style="7" customWidth="1"/>
    <col min="5" max="5" width="6.28515625" style="5" customWidth="1"/>
    <col min="6" max="6" width="3.85546875" style="7" customWidth="1"/>
    <col min="7" max="7" width="5.7109375" style="5" customWidth="1"/>
    <col min="8" max="8" width="3.28515625" style="7" customWidth="1"/>
    <col min="9" max="9" width="5.7109375" style="5" customWidth="1"/>
    <col min="10" max="10" width="3.28515625" style="7" customWidth="1"/>
    <col min="11" max="11" width="6.28515625" style="5" customWidth="1"/>
    <col min="12" max="12" width="3.85546875" style="7" customWidth="1"/>
    <col min="13" max="13" width="5.7109375" style="5" customWidth="1"/>
    <col min="14" max="14" width="3.28515625" style="7" customWidth="1"/>
    <col min="15" max="15" width="5.7109375" style="5" customWidth="1"/>
    <col min="16" max="16" width="3.28515625" style="7" customWidth="1"/>
    <col min="17" max="17" width="6.28515625" style="5" customWidth="1"/>
    <col min="18" max="18" width="3.85546875" style="7" customWidth="1"/>
    <col min="19" max="19" width="5.7109375" style="5" customWidth="1"/>
    <col min="20" max="20" width="3.28515625" style="7" customWidth="1"/>
    <col min="21" max="16384" width="11.42578125" style="5"/>
  </cols>
  <sheetData>
    <row r="1" spans="2:20" ht="15.75" customHeight="1" x14ac:dyDescent="0.25">
      <c r="B1" s="10" t="s">
        <v>118</v>
      </c>
    </row>
    <row r="2" spans="2:20" ht="15" customHeight="1" thickBot="1" x14ac:dyDescent="0.3"/>
    <row r="3" spans="2:20" ht="15" customHeight="1" x14ac:dyDescent="0.25">
      <c r="B3" s="45"/>
      <c r="C3" s="95" t="s">
        <v>87</v>
      </c>
      <c r="D3" s="96"/>
      <c r="E3" s="96"/>
      <c r="F3" s="96"/>
      <c r="G3" s="96"/>
      <c r="H3" s="97"/>
      <c r="I3" s="95" t="s">
        <v>88</v>
      </c>
      <c r="J3" s="96"/>
      <c r="K3" s="96"/>
      <c r="L3" s="96"/>
      <c r="M3" s="96"/>
      <c r="N3" s="97"/>
      <c r="O3" s="95" t="s">
        <v>89</v>
      </c>
      <c r="P3" s="96"/>
      <c r="Q3" s="96"/>
      <c r="R3" s="96"/>
      <c r="S3" s="96"/>
      <c r="T3" s="97"/>
    </row>
    <row r="4" spans="2:20" ht="41.25" customHeight="1" thickBot="1" x14ac:dyDescent="0.3">
      <c r="B4" s="12"/>
      <c r="C4" s="93" t="s">
        <v>140</v>
      </c>
      <c r="D4" s="94"/>
      <c r="E4" s="93" t="s">
        <v>141</v>
      </c>
      <c r="F4" s="94"/>
      <c r="G4" s="93" t="s">
        <v>76</v>
      </c>
      <c r="H4" s="94"/>
      <c r="I4" s="93" t="s">
        <v>140</v>
      </c>
      <c r="J4" s="94"/>
      <c r="K4" s="93" t="s">
        <v>142</v>
      </c>
      <c r="L4" s="94"/>
      <c r="M4" s="93" t="s">
        <v>76</v>
      </c>
      <c r="N4" s="94"/>
      <c r="O4" s="93" t="s">
        <v>140</v>
      </c>
      <c r="P4" s="94"/>
      <c r="Q4" s="93" t="s">
        <v>142</v>
      </c>
      <c r="R4" s="94"/>
      <c r="S4" s="93" t="s">
        <v>76</v>
      </c>
      <c r="T4" s="94"/>
    </row>
    <row r="5" spans="2:20" ht="40.5" customHeight="1" x14ac:dyDescent="0.25">
      <c r="B5" s="46" t="s">
        <v>77</v>
      </c>
      <c r="C5" s="47">
        <v>66.008256312268472</v>
      </c>
      <c r="D5" s="48"/>
      <c r="E5" s="47">
        <v>68.30625238109009</v>
      </c>
      <c r="F5" s="48"/>
      <c r="G5" s="47">
        <v>83.398773022638053</v>
      </c>
      <c r="H5" s="48"/>
      <c r="I5" s="47">
        <v>55.390563326518141</v>
      </c>
      <c r="J5" s="48"/>
      <c r="K5" s="47">
        <v>49.554349120844186</v>
      </c>
      <c r="L5" s="48"/>
      <c r="M5" s="47">
        <v>34.268741501347364</v>
      </c>
      <c r="N5" s="48" t="s">
        <v>4</v>
      </c>
      <c r="O5" s="47">
        <v>34.526090706249448</v>
      </c>
      <c r="P5" s="48"/>
      <c r="Q5" s="47">
        <v>32.603718029800802</v>
      </c>
      <c r="R5" s="48"/>
      <c r="S5" s="47">
        <v>31.660105395925768</v>
      </c>
      <c r="T5" s="48"/>
    </row>
    <row r="6" spans="2:20" ht="40.5" customHeight="1" x14ac:dyDescent="0.25">
      <c r="B6" s="46" t="s">
        <v>78</v>
      </c>
      <c r="C6" s="49">
        <v>5.3042374633125045</v>
      </c>
      <c r="D6" s="7" t="s">
        <v>4</v>
      </c>
      <c r="E6" s="49" t="s">
        <v>12</v>
      </c>
      <c r="G6" s="49" t="s">
        <v>12</v>
      </c>
      <c r="I6" s="49">
        <v>5.4281583892301857</v>
      </c>
      <c r="J6" s="7" t="s">
        <v>4</v>
      </c>
      <c r="K6" s="49" t="s">
        <v>12</v>
      </c>
      <c r="M6" s="49" t="s">
        <v>12</v>
      </c>
      <c r="O6" s="49">
        <v>9.5744380040427064</v>
      </c>
      <c r="Q6" s="49">
        <v>11.856601117193794</v>
      </c>
      <c r="S6" s="49">
        <v>10.359556334791971</v>
      </c>
      <c r="T6" s="7" t="s">
        <v>4</v>
      </c>
    </row>
    <row r="7" spans="2:20" ht="15" customHeight="1" x14ac:dyDescent="0.25">
      <c r="B7" s="51" t="s">
        <v>79</v>
      </c>
      <c r="C7" s="49" t="s">
        <v>12</v>
      </c>
      <c r="E7" s="49" t="s">
        <v>12</v>
      </c>
      <c r="G7" s="49" t="s">
        <v>12</v>
      </c>
      <c r="I7" s="49" t="s">
        <v>12</v>
      </c>
      <c r="K7" s="49" t="s">
        <v>12</v>
      </c>
      <c r="M7" s="49" t="s">
        <v>12</v>
      </c>
      <c r="O7" s="49">
        <v>19.344915107044468</v>
      </c>
      <c r="Q7" s="49">
        <v>12.885735089840539</v>
      </c>
      <c r="S7" s="49">
        <v>11.785026847619056</v>
      </c>
      <c r="T7" s="7" t="s">
        <v>4</v>
      </c>
    </row>
    <row r="8" spans="2:20" ht="15" customHeight="1" x14ac:dyDescent="0.25">
      <c r="B8" s="51" t="s">
        <v>80</v>
      </c>
      <c r="C8" s="49" t="s">
        <v>12</v>
      </c>
      <c r="E8" s="50" t="s">
        <v>12</v>
      </c>
      <c r="G8" s="50" t="s">
        <v>12</v>
      </c>
      <c r="I8" s="49">
        <v>6.0017677511858611</v>
      </c>
      <c r="K8" s="58">
        <v>2.5880929717045</v>
      </c>
      <c r="L8" s="7" t="s">
        <v>4</v>
      </c>
      <c r="M8" s="50" t="s">
        <v>12</v>
      </c>
      <c r="O8" s="49" t="s">
        <v>12</v>
      </c>
      <c r="Q8" s="58">
        <v>4.3066160089267358</v>
      </c>
      <c r="R8" s="7" t="s">
        <v>4</v>
      </c>
      <c r="S8" s="58">
        <v>4.4700796289776648</v>
      </c>
      <c r="T8" s="7" t="s">
        <v>4</v>
      </c>
    </row>
    <row r="9" spans="2:20" ht="30.75" customHeight="1" x14ac:dyDescent="0.25">
      <c r="B9" s="46" t="s">
        <v>81</v>
      </c>
      <c r="C9" s="49" t="s">
        <v>12</v>
      </c>
      <c r="E9" s="49" t="s">
        <v>12</v>
      </c>
      <c r="G9" s="49" t="s">
        <v>12</v>
      </c>
      <c r="I9" s="49">
        <v>2.8233274285161598</v>
      </c>
      <c r="J9" s="7" t="s">
        <v>4</v>
      </c>
      <c r="K9" s="49" t="s">
        <v>12</v>
      </c>
      <c r="M9" s="49" t="s">
        <v>12</v>
      </c>
      <c r="O9" s="49">
        <v>3.0164264652476613</v>
      </c>
      <c r="Q9" s="49">
        <v>3.9640404423537681</v>
      </c>
      <c r="R9" s="7" t="s">
        <v>4</v>
      </c>
      <c r="S9" s="49" t="s">
        <v>12</v>
      </c>
    </row>
    <row r="10" spans="2:20" ht="56.25" customHeight="1" x14ac:dyDescent="0.25">
      <c r="B10" s="46" t="s">
        <v>82</v>
      </c>
      <c r="C10" s="49" t="s">
        <v>12</v>
      </c>
      <c r="E10" s="49" t="s">
        <v>12</v>
      </c>
      <c r="G10" s="49" t="s">
        <v>12</v>
      </c>
      <c r="I10" s="49" t="s">
        <v>12</v>
      </c>
      <c r="K10" s="49" t="s">
        <v>12</v>
      </c>
      <c r="M10" s="49" t="s">
        <v>12</v>
      </c>
      <c r="O10" s="49">
        <v>1.3882729422981104</v>
      </c>
      <c r="P10" s="7" t="s">
        <v>4</v>
      </c>
      <c r="Q10" s="49">
        <v>1.473915762587253</v>
      </c>
      <c r="R10" s="7" t="s">
        <v>4</v>
      </c>
      <c r="S10" s="49" t="s">
        <v>12</v>
      </c>
    </row>
    <row r="11" spans="2:20" ht="30.75" customHeight="1" x14ac:dyDescent="0.25">
      <c r="B11" s="46" t="s">
        <v>92</v>
      </c>
      <c r="C11" s="49">
        <v>9.8213216366950693</v>
      </c>
      <c r="E11" s="49">
        <v>13.738944950512034</v>
      </c>
      <c r="F11" s="7" t="s">
        <v>4</v>
      </c>
      <c r="G11" s="49" t="s">
        <v>12</v>
      </c>
      <c r="I11" s="49">
        <v>17.878800160607465</v>
      </c>
      <c r="K11" s="49">
        <v>21.638463639464877</v>
      </c>
      <c r="M11" s="49" t="s">
        <v>12</v>
      </c>
      <c r="O11" s="49">
        <v>33.000113526990695</v>
      </c>
      <c r="Q11" s="49">
        <v>41.127702115127661</v>
      </c>
      <c r="S11" s="49">
        <v>41.535660022003484</v>
      </c>
    </row>
    <row r="12" spans="2:20" ht="30.75" customHeight="1" x14ac:dyDescent="0.25">
      <c r="B12" s="46" t="s">
        <v>83</v>
      </c>
      <c r="C12" s="49" t="s">
        <v>12</v>
      </c>
      <c r="E12" s="49" t="s">
        <v>12</v>
      </c>
      <c r="G12" s="49" t="s">
        <v>12</v>
      </c>
      <c r="I12" s="49" t="s">
        <v>12</v>
      </c>
      <c r="K12" s="49" t="s">
        <v>12</v>
      </c>
      <c r="M12" s="49" t="s">
        <v>12</v>
      </c>
      <c r="O12" s="49">
        <v>2.4090250529508843</v>
      </c>
      <c r="Q12" s="49">
        <v>4.1342430322492625</v>
      </c>
      <c r="R12" s="7" t="s">
        <v>4</v>
      </c>
      <c r="S12" s="49" t="s">
        <v>12</v>
      </c>
    </row>
    <row r="13" spans="2:20" ht="40.5" customHeight="1" x14ac:dyDescent="0.25">
      <c r="B13" s="46" t="s">
        <v>84</v>
      </c>
      <c r="C13" s="49">
        <v>17.630728584059803</v>
      </c>
      <c r="E13" s="49">
        <v>14.136799395872215</v>
      </c>
      <c r="F13" s="7" t="s">
        <v>4</v>
      </c>
      <c r="G13" s="49">
        <v>14.626051924268413</v>
      </c>
      <c r="H13" s="7" t="s">
        <v>4</v>
      </c>
      <c r="I13" s="49">
        <v>21.813724090297224</v>
      </c>
      <c r="K13" s="49">
        <v>21.163802096872327</v>
      </c>
      <c r="M13" s="49">
        <v>44.929326298829558</v>
      </c>
      <c r="N13" s="7" t="s">
        <v>4</v>
      </c>
      <c r="O13" s="49">
        <v>22.954897499134447</v>
      </c>
      <c r="Q13" s="49">
        <v>22.673332990313604</v>
      </c>
      <c r="S13" s="49">
        <v>23.023738977800519</v>
      </c>
    </row>
    <row r="14" spans="2:20" ht="30.75" customHeight="1" x14ac:dyDescent="0.25">
      <c r="B14" s="46" t="s">
        <v>85</v>
      </c>
      <c r="C14" s="49" t="s">
        <v>90</v>
      </c>
      <c r="E14" s="49" t="s">
        <v>90</v>
      </c>
      <c r="G14" s="49" t="s">
        <v>90</v>
      </c>
      <c r="I14" s="49" t="s">
        <v>90</v>
      </c>
      <c r="K14" s="49" t="s">
        <v>90</v>
      </c>
      <c r="M14" s="49" t="s">
        <v>90</v>
      </c>
      <c r="O14" s="49">
        <v>2.4307274640070542</v>
      </c>
      <c r="Q14" s="49">
        <v>2.7596474755490452</v>
      </c>
      <c r="R14" s="7" t="s">
        <v>4</v>
      </c>
      <c r="S14" s="49" t="s">
        <v>12</v>
      </c>
    </row>
    <row r="15" spans="2:20" ht="15" customHeight="1" thickBot="1" x14ac:dyDescent="0.3">
      <c r="B15" s="52" t="s">
        <v>86</v>
      </c>
      <c r="C15" s="53">
        <v>10.338943133104177</v>
      </c>
      <c r="D15" s="54"/>
      <c r="E15" s="57">
        <v>13.813658645009374</v>
      </c>
      <c r="F15" s="54" t="s">
        <v>4</v>
      </c>
      <c r="G15" s="55" t="s">
        <v>12</v>
      </c>
      <c r="H15" s="54"/>
      <c r="I15" s="53">
        <v>11.05312727773036</v>
      </c>
      <c r="J15" s="54"/>
      <c r="K15" s="57">
        <v>21.18058487074828</v>
      </c>
      <c r="L15" s="54"/>
      <c r="M15" s="55" t="s">
        <v>12</v>
      </c>
      <c r="N15" s="54"/>
      <c r="O15" s="53">
        <v>8.682196667649654</v>
      </c>
      <c r="P15" s="54"/>
      <c r="Q15" s="57">
        <v>8.6282635286266665</v>
      </c>
      <c r="R15" s="54"/>
      <c r="S15" s="55" t="s">
        <v>12</v>
      </c>
      <c r="T15" s="54"/>
    </row>
    <row r="16" spans="2:20" ht="15" customHeight="1" x14ac:dyDescent="0.25">
      <c r="B16" s="3"/>
      <c r="C16" s="9"/>
      <c r="E16" s="56"/>
      <c r="G16" s="56"/>
      <c r="I16" s="9"/>
      <c r="K16" s="56"/>
      <c r="M16" s="56"/>
      <c r="O16" s="9"/>
      <c r="Q16" s="56"/>
      <c r="S16" s="56"/>
    </row>
    <row r="17" spans="2:20" ht="36" customHeight="1" x14ac:dyDescent="0.25">
      <c r="B17" s="79" t="s">
        <v>94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</row>
    <row r="18" spans="2:20" ht="23.25" customHeight="1" x14ac:dyDescent="0.25">
      <c r="B18" s="79" t="s">
        <v>38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spans="2:20" ht="12" customHeight="1" x14ac:dyDescent="0.25">
      <c r="B19" s="1" t="s">
        <v>39</v>
      </c>
      <c r="C19" s="9"/>
      <c r="E19" s="56"/>
      <c r="G19" s="56"/>
      <c r="I19" s="9"/>
      <c r="K19" s="56"/>
      <c r="M19" s="56"/>
      <c r="O19" s="9"/>
      <c r="Q19" s="56"/>
      <c r="S19" s="56"/>
    </row>
    <row r="20" spans="2:20" ht="12" customHeight="1" x14ac:dyDescent="0.25">
      <c r="B20" s="1" t="s">
        <v>91</v>
      </c>
      <c r="C20" s="9"/>
      <c r="E20" s="56"/>
      <c r="G20" s="56"/>
      <c r="I20" s="9"/>
      <c r="K20" s="56"/>
      <c r="M20" s="56"/>
      <c r="O20" s="9"/>
      <c r="Q20" s="56"/>
      <c r="S20" s="56"/>
    </row>
    <row r="21" spans="2:20" ht="12" customHeight="1" x14ac:dyDescent="0.25">
      <c r="B21" s="1" t="s">
        <v>46</v>
      </c>
      <c r="C21" s="9"/>
      <c r="E21" s="56"/>
      <c r="G21" s="56"/>
      <c r="I21" s="9"/>
      <c r="K21" s="56"/>
      <c r="M21" s="56"/>
      <c r="O21" s="9"/>
      <c r="Q21" s="56"/>
      <c r="S21" s="56"/>
    </row>
    <row r="22" spans="2:20" ht="15" customHeight="1" x14ac:dyDescent="0.25">
      <c r="C22" s="9"/>
      <c r="E22" s="56"/>
      <c r="G22" s="56"/>
      <c r="I22" s="9"/>
      <c r="K22" s="56"/>
      <c r="M22" s="56"/>
      <c r="O22" s="9"/>
      <c r="Q22" s="56"/>
      <c r="S22" s="56"/>
    </row>
  </sheetData>
  <mergeCells count="14">
    <mergeCell ref="C3:H3"/>
    <mergeCell ref="I3:N3"/>
    <mergeCell ref="O3:T3"/>
    <mergeCell ref="C4:D4"/>
    <mergeCell ref="G4:H4"/>
    <mergeCell ref="M4:N4"/>
    <mergeCell ref="O4:P4"/>
    <mergeCell ref="S4:T4"/>
    <mergeCell ref="B17:T17"/>
    <mergeCell ref="B18:T18"/>
    <mergeCell ref="E4:F4"/>
    <mergeCell ref="I4:J4"/>
    <mergeCell ref="K4:L4"/>
    <mergeCell ref="Q4:R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D4EE-A97F-4C20-A160-F6615FD0B051}">
  <dimension ref="B1:J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3" width="6.7109375" style="5" customWidth="1"/>
    <col min="4" max="4" width="4.7109375" style="5" customWidth="1"/>
    <col min="5" max="5" width="6.7109375" style="5" customWidth="1"/>
    <col min="6" max="6" width="4.7109375" style="5" customWidth="1"/>
    <col min="7" max="8" width="11.85546875" style="5" customWidth="1"/>
    <col min="9" max="16384" width="11.42578125" style="5"/>
  </cols>
  <sheetData>
    <row r="1" spans="2:10" ht="15.75" customHeight="1" x14ac:dyDescent="0.25">
      <c r="B1" s="10" t="s">
        <v>119</v>
      </c>
    </row>
    <row r="2" spans="2:10" ht="15" customHeight="1" thickBot="1" x14ac:dyDescent="0.3"/>
    <row r="3" spans="2:10" ht="53.25" customHeight="1" thickBot="1" x14ac:dyDescent="0.3">
      <c r="B3" s="11"/>
      <c r="C3" s="87" t="s">
        <v>53</v>
      </c>
      <c r="D3" s="88"/>
      <c r="E3" s="87" t="s">
        <v>54</v>
      </c>
      <c r="F3" s="88"/>
      <c r="G3" s="13" t="s">
        <v>55</v>
      </c>
      <c r="H3" s="13" t="s">
        <v>56</v>
      </c>
    </row>
    <row r="4" spans="2:10" ht="15" customHeight="1" x14ac:dyDescent="0.25">
      <c r="B4" s="2" t="s">
        <v>74</v>
      </c>
      <c r="C4" s="37">
        <v>4.3646748466658991</v>
      </c>
      <c r="D4" s="40"/>
      <c r="E4" s="37">
        <v>14.038862127966585</v>
      </c>
      <c r="F4" s="40"/>
      <c r="G4" s="21">
        <v>65.560201475278873</v>
      </c>
      <c r="H4" s="21">
        <v>68.189360866597156</v>
      </c>
      <c r="I4" s="8"/>
      <c r="J4" s="8"/>
    </row>
    <row r="5" spans="2:10" ht="15" customHeight="1" x14ac:dyDescent="0.25">
      <c r="B5" s="2" t="s">
        <v>75</v>
      </c>
      <c r="C5" s="37">
        <v>5.974432808376938</v>
      </c>
      <c r="D5" s="41"/>
      <c r="E5" s="37">
        <v>11.86648822545575</v>
      </c>
      <c r="F5" s="41"/>
      <c r="G5" s="21">
        <v>63.665722984930383</v>
      </c>
      <c r="H5" s="21">
        <v>65.768565959513566</v>
      </c>
    </row>
    <row r="6" spans="2:10" ht="15" customHeight="1" x14ac:dyDescent="0.25">
      <c r="B6" s="2" t="s">
        <v>76</v>
      </c>
      <c r="C6" s="28">
        <v>4.9115281987360575</v>
      </c>
      <c r="D6" s="42" t="s">
        <v>4</v>
      </c>
      <c r="E6" s="28">
        <v>10.116756999478856</v>
      </c>
      <c r="F6" s="42" t="s">
        <v>4</v>
      </c>
      <c r="G6" s="21">
        <v>60.346667764688952</v>
      </c>
      <c r="H6" s="21">
        <v>63.083470557699663</v>
      </c>
    </row>
    <row r="7" spans="2:10" s="6" customFormat="1" ht="15" customHeight="1" thickBot="1" x14ac:dyDescent="0.3">
      <c r="B7" s="20"/>
      <c r="C7" s="89" t="s">
        <v>36</v>
      </c>
      <c r="D7" s="90"/>
      <c r="E7" s="89" t="s">
        <v>36</v>
      </c>
      <c r="F7" s="90"/>
      <c r="G7" s="36" t="s">
        <v>36</v>
      </c>
      <c r="H7" s="36" t="s">
        <v>36</v>
      </c>
    </row>
    <row r="9" spans="2:10" ht="24" customHeight="1" x14ac:dyDescent="0.25">
      <c r="B9" s="79" t="s">
        <v>60</v>
      </c>
      <c r="C9" s="79"/>
      <c r="D9" s="79"/>
      <c r="E9" s="79"/>
      <c r="F9" s="79"/>
      <c r="G9" s="79"/>
      <c r="H9" s="79"/>
    </row>
    <row r="10" spans="2:10" ht="24" customHeight="1" x14ac:dyDescent="0.25">
      <c r="B10" s="79" t="s">
        <v>38</v>
      </c>
      <c r="C10" s="79"/>
      <c r="D10" s="79"/>
      <c r="E10" s="79"/>
      <c r="F10" s="79"/>
      <c r="G10" s="79"/>
      <c r="H10" s="79"/>
    </row>
    <row r="11" spans="2:10" ht="12" customHeight="1" x14ac:dyDescent="0.25">
      <c r="B11" s="1" t="s">
        <v>66</v>
      </c>
      <c r="C11" s="39"/>
      <c r="E11" s="39"/>
      <c r="G11" s="39"/>
      <c r="H11" s="39"/>
    </row>
  </sheetData>
  <mergeCells count="6">
    <mergeCell ref="B10:H10"/>
    <mergeCell ref="B9:H9"/>
    <mergeCell ref="E3:F3"/>
    <mergeCell ref="E7:F7"/>
    <mergeCell ref="C3:D3"/>
    <mergeCell ref="C7:D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FC104-F020-42A0-835B-DBA4F0BF5B99}">
  <dimension ref="B1:I9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6" width="11.85546875" style="5" customWidth="1"/>
    <col min="7" max="16384" width="11.42578125" style="5"/>
  </cols>
  <sheetData>
    <row r="1" spans="2:9" ht="15.75" customHeight="1" x14ac:dyDescent="0.25">
      <c r="B1" s="10" t="s">
        <v>120</v>
      </c>
    </row>
    <row r="2" spans="2:9" ht="15" customHeight="1" thickBot="1" x14ac:dyDescent="0.3"/>
    <row r="3" spans="2:9" ht="28.5" customHeight="1" thickBot="1" x14ac:dyDescent="0.3">
      <c r="B3" s="11"/>
      <c r="C3" s="13" t="s">
        <v>44</v>
      </c>
      <c r="D3" s="13" t="s">
        <v>43</v>
      </c>
      <c r="E3" s="13" t="s">
        <v>47</v>
      </c>
      <c r="F3" s="13" t="s">
        <v>48</v>
      </c>
    </row>
    <row r="4" spans="2:9" ht="15" customHeight="1" x14ac:dyDescent="0.25">
      <c r="B4" s="2" t="s">
        <v>74</v>
      </c>
      <c r="C4" s="21">
        <v>41.536247336394645</v>
      </c>
      <c r="D4" s="21">
        <v>20.249381494327746</v>
      </c>
      <c r="E4" s="24">
        <v>14.644649497547425</v>
      </c>
      <c r="F4" s="21">
        <v>18.79198234484026</v>
      </c>
      <c r="G4" s="8"/>
      <c r="H4" s="8"/>
      <c r="I4" s="8"/>
    </row>
    <row r="5" spans="2:9" ht="15" customHeight="1" x14ac:dyDescent="0.25">
      <c r="B5" s="2" t="s">
        <v>75</v>
      </c>
      <c r="C5" s="21">
        <v>30.464244300333515</v>
      </c>
      <c r="D5" s="21">
        <v>15.551211583019128</v>
      </c>
      <c r="E5" s="24">
        <v>10.802600030603495</v>
      </c>
      <c r="F5" s="21">
        <v>13.573793290603611</v>
      </c>
    </row>
    <row r="6" spans="2:9" ht="15" customHeight="1" x14ac:dyDescent="0.25">
      <c r="B6" s="2" t="s">
        <v>76</v>
      </c>
      <c r="C6" s="21">
        <v>28.11032274987982</v>
      </c>
      <c r="D6" s="21">
        <v>13.091844749767032</v>
      </c>
      <c r="E6" s="24">
        <v>9.5859741945430841</v>
      </c>
      <c r="F6" s="21">
        <v>11.450702124429505</v>
      </c>
    </row>
    <row r="7" spans="2:9" s="6" customFormat="1" ht="15" customHeight="1" thickBot="1" x14ac:dyDescent="0.3">
      <c r="B7" s="20"/>
      <c r="C7" s="36" t="s">
        <v>13</v>
      </c>
      <c r="D7" s="36" t="s">
        <v>13</v>
      </c>
      <c r="E7" s="36" t="s">
        <v>13</v>
      </c>
      <c r="F7" s="36" t="s">
        <v>13</v>
      </c>
    </row>
    <row r="9" spans="2:9" ht="12" customHeight="1" x14ac:dyDescent="0.25">
      <c r="B9" s="1" t="s">
        <v>59</v>
      </c>
      <c r="C9" s="39"/>
      <c r="D9" s="39"/>
      <c r="E9" s="39"/>
      <c r="F9" s="3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70D5-5183-4350-B811-0D945E09B6A1}">
  <dimension ref="B1:H9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5" width="11.85546875" style="5" customWidth="1"/>
    <col min="6" max="16384" width="11.42578125" style="5"/>
  </cols>
  <sheetData>
    <row r="1" spans="2:8" ht="15.75" customHeight="1" x14ac:dyDescent="0.25">
      <c r="B1" s="10" t="s">
        <v>121</v>
      </c>
    </row>
    <row r="2" spans="2:8" ht="15" customHeight="1" thickBot="1" x14ac:dyDescent="0.3"/>
    <row r="3" spans="2:8" ht="28.5" customHeight="1" thickBot="1" x14ac:dyDescent="0.3">
      <c r="B3" s="11"/>
      <c r="C3" s="13" t="s">
        <v>50</v>
      </c>
      <c r="D3" s="13" t="s">
        <v>51</v>
      </c>
      <c r="E3" s="13" t="s">
        <v>0</v>
      </c>
    </row>
    <row r="4" spans="2:8" ht="15" customHeight="1" x14ac:dyDescent="0.25">
      <c r="B4" s="2" t="s">
        <v>74</v>
      </c>
      <c r="C4" s="21">
        <v>28.594563836177848</v>
      </c>
      <c r="D4" s="21">
        <v>66.053269914887878</v>
      </c>
      <c r="E4" s="21">
        <v>5.3521662489343358</v>
      </c>
      <c r="F4" s="8"/>
      <c r="G4" s="8"/>
      <c r="H4" s="8"/>
    </row>
    <row r="5" spans="2:8" ht="15" customHeight="1" x14ac:dyDescent="0.25">
      <c r="B5" s="2" t="s">
        <v>75</v>
      </c>
      <c r="C5" s="21">
        <v>30.055829721762883</v>
      </c>
      <c r="D5" s="21">
        <v>64.293402104966148</v>
      </c>
      <c r="E5" s="21">
        <v>5.6507681732709578</v>
      </c>
    </row>
    <row r="6" spans="2:8" ht="15" customHeight="1" x14ac:dyDescent="0.25">
      <c r="B6" s="2" t="s">
        <v>76</v>
      </c>
      <c r="C6" s="21">
        <v>36.142625645862253</v>
      </c>
      <c r="D6" s="21">
        <v>55.43278805305637</v>
      </c>
      <c r="E6" s="21">
        <v>8.4245863010813817</v>
      </c>
    </row>
    <row r="7" spans="2:8" s="6" customFormat="1" ht="15" customHeight="1" thickBot="1" x14ac:dyDescent="0.3">
      <c r="B7" s="20" t="s">
        <v>37</v>
      </c>
      <c r="C7" s="36"/>
      <c r="D7" s="36"/>
      <c r="E7" s="36"/>
    </row>
    <row r="9" spans="2:8" ht="12" customHeight="1" x14ac:dyDescent="0.25">
      <c r="B9" s="1" t="s">
        <v>95</v>
      </c>
      <c r="C9" s="39"/>
      <c r="D9" s="39"/>
      <c r="E9" s="39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98C8-3825-4BBB-909A-230B1AF83D6C}">
  <dimension ref="B1:H9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3" width="11.85546875" style="5" customWidth="1"/>
    <col min="4" max="4" width="17" style="5" customWidth="1"/>
    <col min="5" max="5" width="11.85546875" style="5" customWidth="1"/>
    <col min="6" max="16384" width="11.42578125" style="5"/>
  </cols>
  <sheetData>
    <row r="1" spans="2:8" ht="15.75" customHeight="1" x14ac:dyDescent="0.25">
      <c r="B1" s="10" t="s">
        <v>122</v>
      </c>
    </row>
    <row r="2" spans="2:8" ht="15" customHeight="1" thickBot="1" x14ac:dyDescent="0.3"/>
    <row r="3" spans="2:8" ht="53.25" customHeight="1" thickBot="1" x14ac:dyDescent="0.3">
      <c r="B3" s="11"/>
      <c r="C3" s="13" t="s">
        <v>93</v>
      </c>
      <c r="D3" s="13" t="s">
        <v>52</v>
      </c>
      <c r="E3" s="13" t="s">
        <v>0</v>
      </c>
    </row>
    <row r="4" spans="2:8" ht="15" customHeight="1" x14ac:dyDescent="0.25">
      <c r="B4" s="2" t="s">
        <v>74</v>
      </c>
      <c r="C4" s="21">
        <v>69.233594729211717</v>
      </c>
      <c r="D4" s="21">
        <v>24.958034142483079</v>
      </c>
      <c r="E4" s="24">
        <v>5.8083711283048274</v>
      </c>
      <c r="F4" s="8"/>
      <c r="G4" s="8"/>
      <c r="H4" s="8"/>
    </row>
    <row r="5" spans="2:8" ht="15" customHeight="1" x14ac:dyDescent="0.25">
      <c r="B5" s="2" t="s">
        <v>75</v>
      </c>
      <c r="C5" s="21">
        <v>68.13243107654057</v>
      </c>
      <c r="D5" s="21">
        <v>26.077831980311423</v>
      </c>
      <c r="E5" s="24">
        <v>5.7897369431480286</v>
      </c>
    </row>
    <row r="6" spans="2:8" ht="15" customHeight="1" x14ac:dyDescent="0.25">
      <c r="B6" s="2" t="s">
        <v>76</v>
      </c>
      <c r="C6" s="21">
        <v>73.169491256133213</v>
      </c>
      <c r="D6" s="21">
        <v>16.582916916708513</v>
      </c>
      <c r="E6" s="24">
        <v>10.247591827158297</v>
      </c>
    </row>
    <row r="7" spans="2:8" s="6" customFormat="1" ht="15" customHeight="1" thickBot="1" x14ac:dyDescent="0.3">
      <c r="B7" s="20" t="s">
        <v>37</v>
      </c>
      <c r="C7" s="36"/>
      <c r="D7" s="36"/>
      <c r="E7" s="36"/>
    </row>
    <row r="9" spans="2:8" ht="12" customHeight="1" x14ac:dyDescent="0.25">
      <c r="B9" s="1" t="s">
        <v>139</v>
      </c>
      <c r="C9" s="39"/>
      <c r="D9" s="39"/>
      <c r="E9" s="3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E825-B0ED-48B0-B245-4EC104A1C626}">
  <dimension ref="B1:I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3" width="6.7109375" style="5" customWidth="1"/>
    <col min="4" max="4" width="4.7109375" style="5" customWidth="1"/>
    <col min="5" max="7" width="11.85546875" style="5" customWidth="1"/>
    <col min="8" max="16384" width="11.42578125" style="5"/>
  </cols>
  <sheetData>
    <row r="1" spans="2:9" ht="15.75" customHeight="1" x14ac:dyDescent="0.25">
      <c r="B1" s="10" t="s">
        <v>123</v>
      </c>
    </row>
    <row r="2" spans="2:9" ht="15" customHeight="1" thickBot="1" x14ac:dyDescent="0.3"/>
    <row r="3" spans="2:9" ht="53.25" customHeight="1" thickBot="1" x14ac:dyDescent="0.3">
      <c r="B3" s="11"/>
      <c r="C3" s="87" t="s">
        <v>53</v>
      </c>
      <c r="D3" s="88"/>
      <c r="E3" s="13" t="s">
        <v>54</v>
      </c>
      <c r="F3" s="13" t="s">
        <v>55</v>
      </c>
      <c r="G3" s="13" t="s">
        <v>56</v>
      </c>
    </row>
    <row r="4" spans="2:9" ht="15" customHeight="1" x14ac:dyDescent="0.25">
      <c r="B4" s="2" t="s">
        <v>74</v>
      </c>
      <c r="C4" s="37">
        <v>1.6950960417580627</v>
      </c>
      <c r="D4" s="40"/>
      <c r="E4" s="21">
        <v>3.4923095613661652</v>
      </c>
      <c r="F4" s="21">
        <v>61.308619183148522</v>
      </c>
      <c r="G4" s="21">
        <v>62.021058215948365</v>
      </c>
      <c r="H4" s="8"/>
      <c r="I4" s="8"/>
    </row>
    <row r="5" spans="2:9" ht="15" customHeight="1" x14ac:dyDescent="0.25">
      <c r="B5" s="2" t="s">
        <v>75</v>
      </c>
      <c r="C5" s="37">
        <v>3.0681625487887687</v>
      </c>
      <c r="D5" s="41"/>
      <c r="E5" s="21">
        <v>4.0235352756088627</v>
      </c>
      <c r="F5" s="21">
        <v>63.429820964314032</v>
      </c>
      <c r="G5" s="21">
        <v>63.985075035786849</v>
      </c>
    </row>
    <row r="6" spans="2:9" ht="15" customHeight="1" x14ac:dyDescent="0.25">
      <c r="B6" s="2" t="s">
        <v>76</v>
      </c>
      <c r="C6" s="28">
        <v>4.2209035456271149</v>
      </c>
      <c r="D6" s="42" t="s">
        <v>4</v>
      </c>
      <c r="E6" s="21">
        <v>5.5369766793647361</v>
      </c>
      <c r="F6" s="21">
        <v>63.282225713650234</v>
      </c>
      <c r="G6" s="21">
        <v>63.869159859348287</v>
      </c>
    </row>
    <row r="7" spans="2:9" s="6" customFormat="1" ht="15" customHeight="1" thickBot="1" x14ac:dyDescent="0.3">
      <c r="B7" s="20"/>
      <c r="C7" s="89" t="s">
        <v>37</v>
      </c>
      <c r="D7" s="90"/>
      <c r="E7" s="36" t="s">
        <v>36</v>
      </c>
      <c r="F7" s="36" t="s">
        <v>36</v>
      </c>
      <c r="G7" s="36" t="s">
        <v>36</v>
      </c>
    </row>
    <row r="9" spans="2:9" ht="12" customHeight="1" x14ac:dyDescent="0.25">
      <c r="B9" s="1" t="s">
        <v>62</v>
      </c>
      <c r="C9" s="39"/>
      <c r="E9" s="39"/>
      <c r="F9" s="39"/>
      <c r="G9" s="39"/>
    </row>
    <row r="10" spans="2:9" ht="24" customHeight="1" x14ac:dyDescent="0.25">
      <c r="B10" s="79" t="s">
        <v>38</v>
      </c>
      <c r="C10" s="79"/>
      <c r="D10" s="79"/>
      <c r="E10" s="79"/>
      <c r="F10" s="79"/>
      <c r="G10" s="79"/>
    </row>
    <row r="11" spans="2:9" ht="12" customHeight="1" x14ac:dyDescent="0.25">
      <c r="B11" s="1" t="s">
        <v>66</v>
      </c>
      <c r="C11" s="39"/>
      <c r="E11" s="39"/>
      <c r="F11" s="39"/>
      <c r="G11" s="39"/>
    </row>
  </sheetData>
  <mergeCells count="3">
    <mergeCell ref="C3:D3"/>
    <mergeCell ref="C7:D7"/>
    <mergeCell ref="B10:G1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F7D4-BA7E-4776-941A-D778175D349E}">
  <dimension ref="B1:G10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3" width="6.7109375" style="5" customWidth="1"/>
    <col min="4" max="4" width="4.7109375" style="5" customWidth="1"/>
    <col min="5" max="5" width="12.7109375" style="5" customWidth="1"/>
    <col min="6" max="16384" width="11.42578125" style="5"/>
  </cols>
  <sheetData>
    <row r="1" spans="2:7" ht="15.75" customHeight="1" x14ac:dyDescent="0.25">
      <c r="B1" s="10" t="s">
        <v>124</v>
      </c>
    </row>
    <row r="2" spans="2:7" ht="15" customHeight="1" thickBot="1" x14ac:dyDescent="0.3"/>
    <row r="3" spans="2:7" ht="28.5" customHeight="1" thickBot="1" x14ac:dyDescent="0.3">
      <c r="B3" s="11"/>
      <c r="C3" s="87" t="s">
        <v>57</v>
      </c>
      <c r="D3" s="88"/>
      <c r="E3" s="13" t="s">
        <v>58</v>
      </c>
    </row>
    <row r="4" spans="2:7" ht="15" customHeight="1" x14ac:dyDescent="0.25">
      <c r="B4" s="2" t="s">
        <v>74</v>
      </c>
      <c r="C4" s="37">
        <v>0.73361124389088761</v>
      </c>
      <c r="D4" s="40" t="s">
        <v>4</v>
      </c>
      <c r="E4" s="21">
        <v>25.395159504458164</v>
      </c>
      <c r="F4" s="8"/>
      <c r="G4" s="8"/>
    </row>
    <row r="5" spans="2:7" ht="15" customHeight="1" x14ac:dyDescent="0.25">
      <c r="B5" s="2" t="s">
        <v>75</v>
      </c>
      <c r="C5" s="37">
        <v>1.4573476578479947</v>
      </c>
      <c r="D5" s="41" t="s">
        <v>4</v>
      </c>
      <c r="E5" s="21">
        <v>29.631242515646328</v>
      </c>
    </row>
    <row r="6" spans="2:7" ht="15" customHeight="1" x14ac:dyDescent="0.25">
      <c r="B6" s="2" t="s">
        <v>76</v>
      </c>
      <c r="C6" s="28">
        <v>2.2057630601037346</v>
      </c>
      <c r="D6" s="42" t="s">
        <v>4</v>
      </c>
      <c r="E6" s="21">
        <v>24.275024138088444</v>
      </c>
    </row>
    <row r="7" spans="2:7" s="6" customFormat="1" ht="15" customHeight="1" thickBot="1" x14ac:dyDescent="0.3">
      <c r="B7" s="20"/>
      <c r="C7" s="89" t="s">
        <v>32</v>
      </c>
      <c r="D7" s="90"/>
      <c r="E7" s="36" t="s">
        <v>32</v>
      </c>
    </row>
    <row r="9" spans="2:7" ht="12" customHeight="1" x14ac:dyDescent="0.25">
      <c r="B9" s="1" t="s">
        <v>61</v>
      </c>
      <c r="C9" s="39"/>
      <c r="E9" s="39"/>
    </row>
    <row r="10" spans="2:7" ht="36" customHeight="1" x14ac:dyDescent="0.25">
      <c r="B10" s="79" t="s">
        <v>38</v>
      </c>
      <c r="C10" s="79"/>
      <c r="D10" s="79"/>
      <c r="E10" s="79"/>
    </row>
  </sheetData>
  <mergeCells count="3">
    <mergeCell ref="C3:D3"/>
    <mergeCell ref="C7:D7"/>
    <mergeCell ref="B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2E7B-ED91-4599-9A75-A337A5B5796E}">
  <dimension ref="B1:M13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9.28515625" style="5" customWidth="1"/>
    <col min="3" max="5" width="11.85546875" style="5" customWidth="1"/>
    <col min="6" max="16384" width="11.42578125" style="5"/>
  </cols>
  <sheetData>
    <row r="1" spans="2:13" ht="15.75" customHeight="1" x14ac:dyDescent="0.25">
      <c r="B1" s="10" t="s">
        <v>98</v>
      </c>
    </row>
    <row r="2" spans="2:13" ht="15" customHeight="1" thickBot="1" x14ac:dyDescent="0.3"/>
    <row r="3" spans="2:13" ht="40.5" customHeight="1" thickBot="1" x14ac:dyDescent="0.3">
      <c r="B3" s="11"/>
      <c r="C3" s="13" t="s">
        <v>74</v>
      </c>
      <c r="D3" s="13" t="s">
        <v>75</v>
      </c>
      <c r="E3" s="13" t="s">
        <v>76</v>
      </c>
    </row>
    <row r="4" spans="2:13" ht="15" customHeight="1" x14ac:dyDescent="0.25">
      <c r="B4" s="2" t="s">
        <v>5</v>
      </c>
      <c r="C4" s="21">
        <v>10.167113527306594</v>
      </c>
      <c r="D4" s="21">
        <v>11.136545509147275</v>
      </c>
      <c r="E4" s="24">
        <v>8.2431277191548897</v>
      </c>
      <c r="G4" s="8"/>
      <c r="H4" s="8"/>
      <c r="I4" s="8"/>
      <c r="J4" s="8"/>
      <c r="K4" s="8"/>
      <c r="L4" s="8"/>
      <c r="M4" s="8"/>
    </row>
    <row r="5" spans="2:13" ht="15" customHeight="1" x14ac:dyDescent="0.25">
      <c r="B5" s="2" t="s">
        <v>6</v>
      </c>
      <c r="C5" s="21">
        <v>13.052202006137897</v>
      </c>
      <c r="D5" s="21">
        <v>11.971350571009234</v>
      </c>
      <c r="E5" s="24">
        <v>10.583325280594302</v>
      </c>
    </row>
    <row r="6" spans="2:13" ht="15" customHeight="1" x14ac:dyDescent="0.25">
      <c r="B6" s="2" t="s">
        <v>7</v>
      </c>
      <c r="C6" s="21">
        <v>15.895753469630977</v>
      </c>
      <c r="D6" s="21">
        <v>15.731129442595954</v>
      </c>
      <c r="E6" s="24">
        <v>14.762980905553301</v>
      </c>
    </row>
    <row r="7" spans="2:13" ht="15" customHeight="1" x14ac:dyDescent="0.25">
      <c r="B7" s="2" t="s">
        <v>8</v>
      </c>
      <c r="C7" s="22">
        <v>18.393758158984848</v>
      </c>
      <c r="D7" s="21">
        <v>19.063651177882047</v>
      </c>
      <c r="E7" s="25">
        <v>17.833014593509461</v>
      </c>
    </row>
    <row r="8" spans="2:13" ht="15" customHeight="1" x14ac:dyDescent="0.25">
      <c r="B8" s="2" t="s">
        <v>9</v>
      </c>
      <c r="C8" s="22">
        <v>15.948126460242179</v>
      </c>
      <c r="D8" s="21">
        <v>16.75238727588442</v>
      </c>
      <c r="E8" s="25">
        <v>18.562296810308943</v>
      </c>
    </row>
    <row r="9" spans="2:13" ht="15" customHeight="1" x14ac:dyDescent="0.25">
      <c r="B9" s="2" t="s">
        <v>10</v>
      </c>
      <c r="C9" s="22">
        <v>12.631720493622737</v>
      </c>
      <c r="D9" s="21">
        <v>12.365805309712879</v>
      </c>
      <c r="E9" s="25">
        <v>13.679991251216915</v>
      </c>
    </row>
    <row r="10" spans="2:13" ht="15" customHeight="1" x14ac:dyDescent="0.25">
      <c r="B10" s="2" t="s">
        <v>11</v>
      </c>
      <c r="C10" s="22">
        <v>13.911325884074714</v>
      </c>
      <c r="D10" s="21">
        <v>12.979130713767921</v>
      </c>
      <c r="E10" s="25">
        <v>16.335263439662256</v>
      </c>
      <c r="G10" s="8"/>
      <c r="H10" s="8"/>
      <c r="I10" s="8"/>
      <c r="J10" s="8"/>
      <c r="K10" s="8"/>
      <c r="L10" s="8"/>
      <c r="M10" s="8"/>
    </row>
    <row r="11" spans="2:13" ht="15" customHeight="1" thickBot="1" x14ac:dyDescent="0.3">
      <c r="B11" s="20" t="s">
        <v>13</v>
      </c>
      <c r="C11" s="23"/>
      <c r="D11" s="23"/>
      <c r="E11" s="26"/>
    </row>
    <row r="13" spans="2:13" ht="36" customHeight="1" x14ac:dyDescent="0.25">
      <c r="B13" s="76" t="s">
        <v>128</v>
      </c>
      <c r="C13" s="76"/>
      <c r="D13" s="76"/>
      <c r="E13" s="76"/>
    </row>
  </sheetData>
  <mergeCells count="1">
    <mergeCell ref="B13:E1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21BB6-6C7F-4E9F-89E0-94C0895E9454}">
  <dimension ref="B1:L10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6" width="11.85546875" style="5" customWidth="1"/>
    <col min="7" max="16384" width="11.42578125" style="5"/>
  </cols>
  <sheetData>
    <row r="1" spans="2:12" ht="15.75" customHeight="1" x14ac:dyDescent="0.25">
      <c r="B1" s="10" t="s">
        <v>125</v>
      </c>
    </row>
    <row r="2" spans="2:12" ht="15" customHeight="1" thickBot="1" x14ac:dyDescent="0.3"/>
    <row r="3" spans="2:12" ht="28.5" customHeight="1" thickBot="1" x14ac:dyDescent="0.3">
      <c r="B3" s="11"/>
      <c r="C3" s="13" t="s">
        <v>44</v>
      </c>
      <c r="D3" s="13" t="s">
        <v>43</v>
      </c>
      <c r="E3" s="13" t="s">
        <v>47</v>
      </c>
      <c r="F3" s="13" t="s">
        <v>48</v>
      </c>
    </row>
    <row r="4" spans="2:12" ht="15" customHeight="1" x14ac:dyDescent="0.25">
      <c r="B4" s="2" t="s">
        <v>74</v>
      </c>
      <c r="C4" s="21">
        <v>17.837279923774691</v>
      </c>
      <c r="D4" s="21">
        <v>8.3250420728215921</v>
      </c>
      <c r="E4" s="21">
        <v>3.599215446372622</v>
      </c>
      <c r="F4" s="21">
        <v>4.7338839648075748</v>
      </c>
      <c r="G4" s="8"/>
      <c r="H4" s="8"/>
      <c r="I4" s="8"/>
      <c r="J4" s="8"/>
      <c r="K4" s="8"/>
      <c r="L4" s="8"/>
    </row>
    <row r="5" spans="2:12" ht="15" customHeight="1" x14ac:dyDescent="0.25">
      <c r="B5" s="2" t="s">
        <v>75</v>
      </c>
      <c r="C5" s="21">
        <v>15.599946247728491</v>
      </c>
      <c r="D5" s="21">
        <v>7.3628744690336303</v>
      </c>
      <c r="E5" s="21">
        <v>3.7144992826716945</v>
      </c>
      <c r="F5" s="21">
        <v>4.4430735076717784</v>
      </c>
    </row>
    <row r="6" spans="2:12" ht="15" customHeight="1" x14ac:dyDescent="0.25">
      <c r="B6" s="2" t="s">
        <v>76</v>
      </c>
      <c r="C6" s="21">
        <v>12.647751228277137</v>
      </c>
      <c r="D6" s="21">
        <v>5.5333333259271615</v>
      </c>
      <c r="E6" s="22">
        <v>2.8102247917051995</v>
      </c>
      <c r="F6" s="22">
        <v>3.7046746683995884</v>
      </c>
    </row>
    <row r="7" spans="2:12" s="6" customFormat="1" ht="15" customHeight="1" thickBot="1" x14ac:dyDescent="0.3">
      <c r="B7" s="20"/>
      <c r="C7" s="36" t="s">
        <v>37</v>
      </c>
      <c r="D7" s="36" t="s">
        <v>37</v>
      </c>
      <c r="E7" s="36" t="s">
        <v>36</v>
      </c>
      <c r="F7" s="36" t="s">
        <v>36</v>
      </c>
    </row>
    <row r="9" spans="2:12" ht="12" customHeight="1" x14ac:dyDescent="0.25">
      <c r="B9" s="1" t="s">
        <v>59</v>
      </c>
      <c r="C9" s="39"/>
      <c r="D9" s="39"/>
      <c r="E9" s="39"/>
      <c r="F9" s="39"/>
    </row>
    <row r="10" spans="2:12" ht="12" customHeight="1" x14ac:dyDescent="0.25">
      <c r="B10" s="39" t="s">
        <v>66</v>
      </c>
      <c r="C10" s="39"/>
      <c r="D10" s="39"/>
      <c r="E10" s="39"/>
      <c r="F10" s="39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014E0-16CB-41D9-BF65-66D4C7D5EC7B}">
  <dimension ref="B1:L10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6" width="11.85546875" style="5" customWidth="1"/>
    <col min="7" max="16384" width="11.42578125" style="5"/>
  </cols>
  <sheetData>
    <row r="1" spans="2:12" ht="15.75" customHeight="1" x14ac:dyDescent="0.25">
      <c r="B1" s="10" t="s">
        <v>126</v>
      </c>
    </row>
    <row r="2" spans="2:12" ht="15" customHeight="1" thickBot="1" x14ac:dyDescent="0.3"/>
    <row r="3" spans="2:12" ht="53.25" customHeight="1" thickBot="1" x14ac:dyDescent="0.3">
      <c r="B3" s="11"/>
      <c r="C3" s="13" t="s">
        <v>53</v>
      </c>
      <c r="D3" s="13" t="s">
        <v>54</v>
      </c>
      <c r="E3" s="13" t="s">
        <v>55</v>
      </c>
      <c r="F3" s="13" t="s">
        <v>56</v>
      </c>
    </row>
    <row r="4" spans="2:12" ht="15" customHeight="1" x14ac:dyDescent="0.25">
      <c r="B4" s="2" t="s">
        <v>74</v>
      </c>
      <c r="C4" s="24">
        <v>8.5170899509867901</v>
      </c>
      <c r="D4" s="21">
        <v>15.008974813046223</v>
      </c>
      <c r="E4" s="21">
        <v>73.812448193453335</v>
      </c>
      <c r="F4" s="21">
        <v>75.727944702240947</v>
      </c>
      <c r="G4" s="8"/>
      <c r="H4" s="8"/>
      <c r="I4" s="8"/>
      <c r="J4" s="8"/>
      <c r="K4" s="8"/>
      <c r="L4" s="8"/>
    </row>
    <row r="5" spans="2:12" ht="15" customHeight="1" x14ac:dyDescent="0.25">
      <c r="B5" s="2" t="s">
        <v>75</v>
      </c>
      <c r="C5" s="24">
        <v>8.6079218071420804</v>
      </c>
      <c r="D5" s="21">
        <v>14.397180035883457</v>
      </c>
      <c r="E5" s="21">
        <v>71.782807291958747</v>
      </c>
      <c r="F5" s="21">
        <v>73.541107475132236</v>
      </c>
    </row>
    <row r="6" spans="2:12" ht="15" customHeight="1" x14ac:dyDescent="0.25">
      <c r="B6" s="2" t="s">
        <v>76</v>
      </c>
      <c r="C6" s="24">
        <v>10.634337485440231</v>
      </c>
      <c r="D6" s="21">
        <v>14.862947688789356</v>
      </c>
      <c r="E6" s="22">
        <v>72.230702976864251</v>
      </c>
      <c r="F6" s="22">
        <v>74.056726928191082</v>
      </c>
    </row>
    <row r="7" spans="2:12" s="6" customFormat="1" ht="15" customHeight="1" thickBot="1" x14ac:dyDescent="0.3">
      <c r="B7" s="20"/>
      <c r="C7" s="36" t="s">
        <v>36</v>
      </c>
      <c r="D7" s="36" t="s">
        <v>36</v>
      </c>
      <c r="E7" s="36" t="s">
        <v>36</v>
      </c>
      <c r="F7" s="36" t="s">
        <v>36</v>
      </c>
    </row>
    <row r="9" spans="2:12" ht="12" customHeight="1" x14ac:dyDescent="0.25">
      <c r="B9" s="1" t="s">
        <v>63</v>
      </c>
      <c r="C9" s="39"/>
      <c r="D9" s="39"/>
      <c r="E9" s="39"/>
      <c r="F9" s="39"/>
    </row>
    <row r="10" spans="2:12" ht="12" customHeight="1" x14ac:dyDescent="0.25">
      <c r="B10" s="39" t="s">
        <v>66</v>
      </c>
      <c r="C10" s="39"/>
      <c r="D10" s="39"/>
      <c r="E10" s="39"/>
      <c r="F10" s="39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4D6B-F252-40B1-8B3D-7021869C3465}">
  <dimension ref="B1:J9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7.5703125" style="5" customWidth="1"/>
    <col min="3" max="4" width="11.85546875" style="5" customWidth="1"/>
    <col min="5" max="16384" width="11.42578125" style="5"/>
  </cols>
  <sheetData>
    <row r="1" spans="2:10" ht="15.75" customHeight="1" x14ac:dyDescent="0.25">
      <c r="B1" s="10" t="s">
        <v>127</v>
      </c>
    </row>
    <row r="2" spans="2:10" ht="15" customHeight="1" thickBot="1" x14ac:dyDescent="0.3"/>
    <row r="3" spans="2:10" ht="28.5" customHeight="1" thickBot="1" x14ac:dyDescent="0.3">
      <c r="B3" s="11"/>
      <c r="C3" s="13" t="s">
        <v>64</v>
      </c>
      <c r="D3" s="13" t="s">
        <v>65</v>
      </c>
    </row>
    <row r="4" spans="2:10" ht="15" customHeight="1" x14ac:dyDescent="0.25">
      <c r="B4" s="2" t="s">
        <v>74</v>
      </c>
      <c r="C4" s="21">
        <v>15.187117880284921</v>
      </c>
      <c r="D4" s="24">
        <v>13.595397573669395</v>
      </c>
      <c r="E4" s="8"/>
      <c r="F4" s="8"/>
      <c r="G4" s="8"/>
      <c r="H4" s="8"/>
      <c r="I4" s="8"/>
      <c r="J4" s="8"/>
    </row>
    <row r="5" spans="2:10" ht="15" customHeight="1" x14ac:dyDescent="0.25">
      <c r="B5" s="2" t="s">
        <v>75</v>
      </c>
      <c r="C5" s="21">
        <v>12.671753434590121</v>
      </c>
      <c r="D5" s="24">
        <v>11.294946939725889</v>
      </c>
    </row>
    <row r="6" spans="2:10" ht="15" customHeight="1" x14ac:dyDescent="0.25">
      <c r="B6" s="2" t="s">
        <v>76</v>
      </c>
      <c r="C6" s="21">
        <v>11.469902300334446</v>
      </c>
      <c r="D6" s="24">
        <v>8.8754764790032503</v>
      </c>
    </row>
    <row r="7" spans="2:10" s="6" customFormat="1" ht="15" customHeight="1" thickBot="1" x14ac:dyDescent="0.3">
      <c r="B7" s="20"/>
      <c r="C7" s="36" t="s">
        <v>13</v>
      </c>
      <c r="D7" s="36" t="s">
        <v>13</v>
      </c>
    </row>
    <row r="9" spans="2:10" ht="12" customHeight="1" x14ac:dyDescent="0.25">
      <c r="B9" s="1" t="s">
        <v>59</v>
      </c>
      <c r="C9" s="39"/>
      <c r="D9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4F36-8E17-4E56-9301-7E83E0BE49B6}">
  <dimension ref="B1:M9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8.42578125" style="5" customWidth="1"/>
    <col min="3" max="5" width="11.85546875" style="5" customWidth="1"/>
    <col min="6" max="16384" width="11.42578125" style="5"/>
  </cols>
  <sheetData>
    <row r="1" spans="2:13" ht="15.75" customHeight="1" x14ac:dyDescent="0.25">
      <c r="B1" s="10" t="s">
        <v>99</v>
      </c>
    </row>
    <row r="2" spans="2:13" ht="15" customHeight="1" thickBot="1" x14ac:dyDescent="0.3"/>
    <row r="3" spans="2:13" ht="40.5" customHeight="1" thickBot="1" x14ac:dyDescent="0.3">
      <c r="B3" s="11"/>
      <c r="C3" s="13" t="s">
        <v>74</v>
      </c>
      <c r="D3" s="13" t="s">
        <v>75</v>
      </c>
      <c r="E3" s="13" t="s">
        <v>76</v>
      </c>
    </row>
    <row r="4" spans="2:13" ht="15" customHeight="1" x14ac:dyDescent="0.25">
      <c r="B4" s="2" t="s">
        <v>14</v>
      </c>
      <c r="C4" s="21">
        <v>11.096959022644848</v>
      </c>
      <c r="D4" s="21">
        <v>15.600867090325766</v>
      </c>
      <c r="E4" s="21">
        <v>20.392083288305184</v>
      </c>
      <c r="G4" s="8"/>
      <c r="H4" s="8"/>
      <c r="I4" s="8"/>
      <c r="J4" s="8"/>
      <c r="K4" s="8"/>
      <c r="L4" s="8"/>
      <c r="M4" s="8"/>
    </row>
    <row r="5" spans="2:13" ht="15" customHeight="1" x14ac:dyDescent="0.25">
      <c r="B5" s="2" t="s">
        <v>129</v>
      </c>
      <c r="C5" s="21">
        <v>25.352268454996636</v>
      </c>
      <c r="D5" s="21">
        <v>29.904843589206038</v>
      </c>
      <c r="E5" s="21">
        <v>30.521876466189472</v>
      </c>
    </row>
    <row r="6" spans="2:13" ht="15" customHeight="1" x14ac:dyDescent="0.25">
      <c r="B6" s="2" t="s">
        <v>130</v>
      </c>
      <c r="C6" s="21">
        <v>20.347247302632475</v>
      </c>
      <c r="D6" s="21">
        <v>20.052947882600183</v>
      </c>
      <c r="E6" s="21">
        <v>20.101720784672967</v>
      </c>
    </row>
    <row r="7" spans="2:13" ht="15" customHeight="1" x14ac:dyDescent="0.25">
      <c r="B7" s="2" t="s">
        <v>15</v>
      </c>
      <c r="C7" s="22">
        <v>10.795888052652105</v>
      </c>
      <c r="D7" s="21">
        <v>10.627689106212713</v>
      </c>
      <c r="E7" s="22">
        <v>10.525834302533957</v>
      </c>
    </row>
    <row r="8" spans="2:13" ht="15" customHeight="1" x14ac:dyDescent="0.25">
      <c r="B8" s="2" t="s">
        <v>16</v>
      </c>
      <c r="C8" s="22">
        <v>32.407637167073965</v>
      </c>
      <c r="D8" s="21">
        <v>23.813652331654872</v>
      </c>
      <c r="E8" s="22">
        <v>18.458485158298583</v>
      </c>
    </row>
    <row r="9" spans="2:13" ht="15" customHeight="1" thickBot="1" x14ac:dyDescent="0.3">
      <c r="B9" s="20" t="s">
        <v>13</v>
      </c>
      <c r="C9" s="23"/>
      <c r="D9" s="23"/>
      <c r="E9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5188-5681-403C-9A50-89F02DF66040}">
  <dimension ref="B1:N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4.28515625" style="5" customWidth="1"/>
    <col min="3" max="3" width="36" style="5" customWidth="1"/>
    <col min="4" max="6" width="11.85546875" style="5" customWidth="1"/>
    <col min="7" max="16384" width="11.42578125" style="5"/>
  </cols>
  <sheetData>
    <row r="1" spans="2:14" ht="15.75" customHeight="1" x14ac:dyDescent="0.25">
      <c r="B1" s="10" t="s">
        <v>100</v>
      </c>
      <c r="C1" s="10"/>
    </row>
    <row r="2" spans="2:14" ht="15" customHeight="1" thickBot="1" x14ac:dyDescent="0.3"/>
    <row r="3" spans="2:14" ht="40.5" customHeight="1" thickBot="1" x14ac:dyDescent="0.3">
      <c r="B3" s="11"/>
      <c r="C3" s="11"/>
      <c r="D3" s="13" t="s">
        <v>74</v>
      </c>
      <c r="E3" s="13" t="s">
        <v>75</v>
      </c>
      <c r="F3" s="13" t="s">
        <v>76</v>
      </c>
    </row>
    <row r="4" spans="2:14" ht="15" customHeight="1" x14ac:dyDescent="0.25">
      <c r="B4" s="2" t="s">
        <v>17</v>
      </c>
      <c r="C4" s="2"/>
      <c r="D4" s="24">
        <v>78.294762553923064</v>
      </c>
      <c r="E4" s="24">
        <v>80.801752063231476</v>
      </c>
      <c r="F4" s="24">
        <v>85.481050478040828</v>
      </c>
      <c r="H4" s="8"/>
      <c r="I4" s="8"/>
      <c r="J4" s="8"/>
      <c r="K4" s="8"/>
      <c r="L4" s="8"/>
      <c r="M4" s="8"/>
      <c r="N4" s="8"/>
    </row>
    <row r="5" spans="2:14" ht="15" customHeight="1" x14ac:dyDescent="0.25">
      <c r="B5" s="2" t="s">
        <v>18</v>
      </c>
      <c r="C5" s="2"/>
      <c r="D5" s="24">
        <v>21.705237446078286</v>
      </c>
      <c r="E5" s="24">
        <v>19.198247936768574</v>
      </c>
      <c r="F5" s="24">
        <v>14.518949521959174</v>
      </c>
    </row>
    <row r="6" spans="2:14" ht="15" customHeight="1" x14ac:dyDescent="0.25">
      <c r="B6" s="2"/>
      <c r="C6" s="5" t="s">
        <v>68</v>
      </c>
      <c r="D6" s="24">
        <v>3.4199984427009671</v>
      </c>
      <c r="E6" s="24">
        <v>5.327335042964382</v>
      </c>
      <c r="F6" s="24">
        <v>4.1397270723155941</v>
      </c>
    </row>
    <row r="7" spans="2:14" ht="15" customHeight="1" x14ac:dyDescent="0.25">
      <c r="B7" s="2"/>
      <c r="C7" s="5" t="s">
        <v>69</v>
      </c>
      <c r="D7" s="25">
        <v>2.165468922056204</v>
      </c>
      <c r="E7" s="24">
        <v>4.0260887634016305</v>
      </c>
      <c r="F7" s="25">
        <v>3.1404375285198745</v>
      </c>
    </row>
    <row r="8" spans="2:14" ht="15" customHeight="1" x14ac:dyDescent="0.25">
      <c r="B8" s="2"/>
      <c r="C8" s="5" t="s">
        <v>70</v>
      </c>
      <c r="D8" s="25">
        <v>3.3356613874685843</v>
      </c>
      <c r="E8" s="24">
        <v>1.9079099137785556</v>
      </c>
      <c r="F8" s="25">
        <v>1.5086037875879434</v>
      </c>
    </row>
    <row r="9" spans="2:14" ht="15" customHeight="1" x14ac:dyDescent="0.25">
      <c r="B9" s="2"/>
      <c r="C9" s="5" t="s">
        <v>71</v>
      </c>
      <c r="D9" s="25">
        <v>10.91745078295884</v>
      </c>
      <c r="E9" s="24">
        <v>6.2987415648522012</v>
      </c>
      <c r="F9" s="25">
        <v>4.177369112137737</v>
      </c>
    </row>
    <row r="10" spans="2:14" ht="15" customHeight="1" x14ac:dyDescent="0.25">
      <c r="B10" s="2"/>
      <c r="C10" s="5" t="s">
        <v>72</v>
      </c>
      <c r="D10" s="25">
        <v>1.8666579108936898</v>
      </c>
      <c r="E10" s="24">
        <v>1.6381726517718191</v>
      </c>
      <c r="F10" s="25">
        <v>1.5528120213980161</v>
      </c>
    </row>
    <row r="11" spans="2:14" ht="15" customHeight="1" thickBot="1" x14ac:dyDescent="0.3">
      <c r="B11" s="20" t="s">
        <v>13</v>
      </c>
      <c r="C11" s="20"/>
      <c r="D11" s="26"/>
      <c r="E11" s="26"/>
      <c r="F11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B66F-0815-4669-B146-7746A4C955A5}">
  <dimension ref="B1:M11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41.28515625" style="5" customWidth="1"/>
    <col min="3" max="5" width="11.85546875" style="5" customWidth="1"/>
    <col min="6" max="16384" width="11.42578125" style="5"/>
  </cols>
  <sheetData>
    <row r="1" spans="2:13" ht="15.75" customHeight="1" x14ac:dyDescent="0.25">
      <c r="B1" s="10" t="s">
        <v>101</v>
      </c>
    </row>
    <row r="2" spans="2:13" ht="15" customHeight="1" thickBot="1" x14ac:dyDescent="0.3"/>
    <row r="3" spans="2:13" ht="40.5" customHeight="1" thickBot="1" x14ac:dyDescent="0.3">
      <c r="B3" s="11"/>
      <c r="C3" s="13" t="s">
        <v>74</v>
      </c>
      <c r="D3" s="13" t="s">
        <v>75</v>
      </c>
      <c r="E3" s="13" t="s">
        <v>76</v>
      </c>
    </row>
    <row r="4" spans="2:13" ht="15" customHeight="1" x14ac:dyDescent="0.25">
      <c r="B4" s="2" t="s">
        <v>19</v>
      </c>
      <c r="C4" s="24">
        <v>46.384510277645447</v>
      </c>
      <c r="D4" s="24">
        <v>42.245854810573604</v>
      </c>
      <c r="E4" s="24">
        <v>36.998643338513659</v>
      </c>
      <c r="G4" s="8"/>
      <c r="H4" s="8"/>
      <c r="I4" s="8"/>
      <c r="J4" s="8"/>
      <c r="K4" s="8"/>
      <c r="L4" s="8"/>
      <c r="M4" s="8"/>
    </row>
    <row r="5" spans="2:13" ht="15" customHeight="1" x14ac:dyDescent="0.25">
      <c r="B5" s="2" t="s">
        <v>20</v>
      </c>
      <c r="C5" s="24">
        <v>4.8075177791714827</v>
      </c>
      <c r="D5" s="24">
        <v>5.5975815914667093</v>
      </c>
      <c r="E5" s="24">
        <v>7.3744668424597304</v>
      </c>
    </row>
    <row r="6" spans="2:13" ht="15" customHeight="1" x14ac:dyDescent="0.25">
      <c r="B6" s="2" t="s">
        <v>21</v>
      </c>
      <c r="C6" s="24">
        <v>7.9544275907164952</v>
      </c>
      <c r="D6" s="24">
        <v>8.8295538158157356</v>
      </c>
      <c r="E6" s="24">
        <v>9.1102325181575168</v>
      </c>
    </row>
    <row r="7" spans="2:13" ht="15" customHeight="1" x14ac:dyDescent="0.25">
      <c r="B7" s="2" t="s">
        <v>22</v>
      </c>
      <c r="C7" s="25">
        <v>17.932159188540201</v>
      </c>
      <c r="D7" s="24">
        <v>17.181400306955176</v>
      </c>
      <c r="E7" s="25">
        <v>20.129786875654592</v>
      </c>
    </row>
    <row r="8" spans="2:13" ht="15" customHeight="1" x14ac:dyDescent="0.25">
      <c r="B8" s="2" t="s">
        <v>23</v>
      </c>
      <c r="C8" s="25">
        <v>6.6758497407939617</v>
      </c>
      <c r="D8" s="24">
        <v>5.7846602040707484</v>
      </c>
      <c r="E8" s="25">
        <v>8.0006241618427509</v>
      </c>
    </row>
    <row r="9" spans="2:13" ht="15" customHeight="1" x14ac:dyDescent="0.25">
      <c r="B9" s="2" t="s">
        <v>24</v>
      </c>
      <c r="C9" s="25">
        <v>7.8965818055398103</v>
      </c>
      <c r="D9" s="24">
        <v>8.8513257045780271</v>
      </c>
      <c r="E9" s="25">
        <v>6.3028422705744376</v>
      </c>
    </row>
    <row r="10" spans="2:13" ht="15" customHeight="1" x14ac:dyDescent="0.25">
      <c r="B10" s="2" t="s">
        <v>25</v>
      </c>
      <c r="C10" s="25">
        <v>8.3489536175928158</v>
      </c>
      <c r="D10" s="24">
        <v>11.50962356653986</v>
      </c>
      <c r="E10" s="25">
        <v>12.083403992797392</v>
      </c>
    </row>
    <row r="11" spans="2:13" ht="15" customHeight="1" thickBot="1" x14ac:dyDescent="0.3">
      <c r="B11" s="20" t="s">
        <v>13</v>
      </c>
      <c r="C11" s="26"/>
      <c r="D11" s="26"/>
      <c r="E11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DF1-8EB8-4BB9-A269-03B12B327538}">
  <dimension ref="B1:M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0.85546875" style="5" customWidth="1"/>
    <col min="3" max="5" width="11.85546875" style="5" customWidth="1"/>
    <col min="6" max="16384" width="11.42578125" style="5"/>
  </cols>
  <sheetData>
    <row r="1" spans="2:13" ht="15.75" customHeight="1" x14ac:dyDescent="0.25">
      <c r="B1" s="10" t="s">
        <v>102</v>
      </c>
    </row>
    <row r="2" spans="2:13" ht="15" customHeight="1" thickBot="1" x14ac:dyDescent="0.3"/>
    <row r="3" spans="2:13" ht="40.5" customHeight="1" thickBot="1" x14ac:dyDescent="0.3">
      <c r="B3" s="11"/>
      <c r="C3" s="13" t="s">
        <v>74</v>
      </c>
      <c r="D3" s="13" t="s">
        <v>75</v>
      </c>
      <c r="E3" s="13" t="s">
        <v>76</v>
      </c>
    </row>
    <row r="4" spans="2:13" ht="15" customHeight="1" x14ac:dyDescent="0.25">
      <c r="B4" s="2" t="s">
        <v>26</v>
      </c>
      <c r="C4" s="21">
        <v>10.765303188582145</v>
      </c>
      <c r="D4" s="21">
        <v>12.187786213772567</v>
      </c>
      <c r="E4" s="21">
        <v>12.607636377223917</v>
      </c>
      <c r="G4" s="8"/>
      <c r="H4" s="8"/>
      <c r="I4" s="8"/>
      <c r="J4" s="8"/>
      <c r="K4" s="8"/>
      <c r="L4" s="8"/>
      <c r="M4" s="8"/>
    </row>
    <row r="5" spans="2:13" ht="15" customHeight="1" x14ac:dyDescent="0.25">
      <c r="B5" s="2" t="s">
        <v>27</v>
      </c>
      <c r="C5" s="21">
        <v>63.862470204225431</v>
      </c>
      <c r="D5" s="21">
        <v>68.077918037644153</v>
      </c>
      <c r="E5" s="21">
        <v>71.679578882508864</v>
      </c>
    </row>
    <row r="6" spans="2:13" ht="15" customHeight="1" x14ac:dyDescent="0.25">
      <c r="B6" s="2" t="s">
        <v>28</v>
      </c>
      <c r="C6" s="22">
        <v>25.372226607190882</v>
      </c>
      <c r="D6" s="21">
        <v>19.7342957485832</v>
      </c>
      <c r="E6" s="22">
        <v>15.712784740267402</v>
      </c>
    </row>
    <row r="7" spans="2:13" ht="15" customHeight="1" thickBot="1" x14ac:dyDescent="0.3">
      <c r="B7" s="20" t="s">
        <v>13</v>
      </c>
      <c r="C7" s="23"/>
      <c r="D7" s="23"/>
      <c r="E7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8D2E-4E86-4DF0-A88B-C07A6DFCA3FF}">
  <dimension ref="B1:M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20.85546875" style="5" customWidth="1"/>
    <col min="3" max="5" width="11.85546875" style="5" customWidth="1"/>
    <col min="6" max="16384" width="11.42578125" style="5"/>
  </cols>
  <sheetData>
    <row r="1" spans="2:13" ht="15.75" customHeight="1" x14ac:dyDescent="0.25">
      <c r="B1" s="10" t="s">
        <v>103</v>
      </c>
    </row>
    <row r="2" spans="2:13" ht="15" customHeight="1" thickBot="1" x14ac:dyDescent="0.3"/>
    <row r="3" spans="2:13" ht="40.5" customHeight="1" thickBot="1" x14ac:dyDescent="0.3">
      <c r="B3" s="11"/>
      <c r="C3" s="13" t="s">
        <v>74</v>
      </c>
      <c r="D3" s="13" t="s">
        <v>75</v>
      </c>
      <c r="E3" s="13" t="s">
        <v>76</v>
      </c>
    </row>
    <row r="4" spans="2:13" ht="15" customHeight="1" x14ac:dyDescent="0.25">
      <c r="B4" s="2" t="s">
        <v>26</v>
      </c>
      <c r="C4" s="24">
        <v>38.238373340435039</v>
      </c>
      <c r="D4" s="24">
        <v>41.97676327695347</v>
      </c>
      <c r="E4" s="24">
        <v>44.753465882900485</v>
      </c>
      <c r="G4" s="8"/>
      <c r="H4" s="8"/>
      <c r="I4" s="8"/>
      <c r="J4" s="8"/>
      <c r="K4" s="8"/>
      <c r="L4" s="8"/>
      <c r="M4" s="8"/>
    </row>
    <row r="5" spans="2:13" ht="15" customHeight="1" x14ac:dyDescent="0.25">
      <c r="B5" s="2" t="s">
        <v>27</v>
      </c>
      <c r="C5" s="24">
        <v>56.76890164561712</v>
      </c>
      <c r="D5" s="24">
        <v>54.057555256817764</v>
      </c>
      <c r="E5" s="24">
        <v>52.61159007563257</v>
      </c>
    </row>
    <row r="6" spans="2:13" ht="15" customHeight="1" x14ac:dyDescent="0.25">
      <c r="B6" s="2" t="s">
        <v>28</v>
      </c>
      <c r="C6" s="25">
        <v>4.9927250139459316</v>
      </c>
      <c r="D6" s="24">
        <v>3.9656814662284972</v>
      </c>
      <c r="E6" s="25">
        <v>2.6349440414673371</v>
      </c>
    </row>
    <row r="7" spans="2:13" ht="15" customHeight="1" thickBot="1" x14ac:dyDescent="0.3">
      <c r="B7" s="20" t="s">
        <v>13</v>
      </c>
      <c r="C7" s="26"/>
      <c r="D7" s="26"/>
      <c r="E7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B78A5-9D44-42BD-B34D-7E86F2310274}">
  <dimension ref="B1:M7"/>
  <sheetViews>
    <sheetView showGridLines="0" zoomScale="120" zoomScaleNormal="120" workbookViewId="0">
      <selection activeCell="B2" sqref="B2:C2"/>
    </sheetView>
  </sheetViews>
  <sheetFormatPr baseColWidth="10" defaultRowHeight="15" customHeight="1" x14ac:dyDescent="0.25"/>
  <cols>
    <col min="1" max="1" width="11.42578125" style="5"/>
    <col min="2" max="2" width="9.42578125" style="5" customWidth="1"/>
    <col min="3" max="5" width="11.85546875" style="5" customWidth="1"/>
    <col min="6" max="16384" width="11.42578125" style="5"/>
  </cols>
  <sheetData>
    <row r="1" spans="2:13" ht="15.75" customHeight="1" x14ac:dyDescent="0.25">
      <c r="B1" s="10" t="s">
        <v>104</v>
      </c>
    </row>
    <row r="2" spans="2:13" ht="15" customHeight="1" thickBot="1" x14ac:dyDescent="0.3"/>
    <row r="3" spans="2:13" ht="40.5" customHeight="1" thickBot="1" x14ac:dyDescent="0.3">
      <c r="B3" s="11"/>
      <c r="C3" s="13" t="s">
        <v>74</v>
      </c>
      <c r="D3" s="13" t="s">
        <v>75</v>
      </c>
      <c r="E3" s="13" t="s">
        <v>76</v>
      </c>
    </row>
    <row r="4" spans="2:13" ht="15" customHeight="1" x14ac:dyDescent="0.25">
      <c r="B4" s="2" t="s">
        <v>29</v>
      </c>
      <c r="C4" s="21">
        <v>37.856155282533066</v>
      </c>
      <c r="D4" s="24">
        <v>33.041537933265062</v>
      </c>
      <c r="E4" s="24">
        <v>34.309418594074799</v>
      </c>
      <c r="G4" s="8"/>
      <c r="H4" s="8"/>
      <c r="I4" s="8"/>
      <c r="J4" s="8"/>
      <c r="K4" s="8"/>
      <c r="L4" s="8"/>
      <c r="M4" s="8"/>
    </row>
    <row r="5" spans="2:13" ht="15" customHeight="1" x14ac:dyDescent="0.25">
      <c r="B5" s="2" t="s">
        <v>30</v>
      </c>
      <c r="C5" s="21">
        <v>11.547293813498772</v>
      </c>
      <c r="D5" s="24">
        <v>8.6282183063806688</v>
      </c>
      <c r="E5" s="24">
        <v>8.3373271492282672</v>
      </c>
    </row>
    <row r="6" spans="2:13" ht="15" customHeight="1" x14ac:dyDescent="0.25">
      <c r="B6" s="2" t="s">
        <v>31</v>
      </c>
      <c r="C6" s="22">
        <v>50.596550903968343</v>
      </c>
      <c r="D6" s="24">
        <v>58.330243760354001</v>
      </c>
      <c r="E6" s="25">
        <v>57.353254256696857</v>
      </c>
    </row>
    <row r="7" spans="2:13" ht="15" customHeight="1" thickBot="1" x14ac:dyDescent="0.3">
      <c r="B7" s="20" t="s">
        <v>13</v>
      </c>
      <c r="C7" s="23"/>
      <c r="D7" s="26"/>
      <c r="E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Índice</vt:lpstr>
      <vt:lpstr>T.5.1</vt:lpstr>
      <vt:lpstr>T.5.2</vt:lpstr>
      <vt:lpstr>T.5.3</vt:lpstr>
      <vt:lpstr>T.5.4</vt:lpstr>
      <vt:lpstr>T.5.5</vt:lpstr>
      <vt:lpstr>T.5.6</vt:lpstr>
      <vt:lpstr>T.5.7</vt:lpstr>
      <vt:lpstr>T.5.8</vt:lpstr>
      <vt:lpstr>T.5.9</vt:lpstr>
      <vt:lpstr>T.5.10</vt:lpstr>
      <vt:lpstr>T.5.11</vt:lpstr>
      <vt:lpstr>T.5.12</vt:lpstr>
      <vt:lpstr>T.5.13</vt:lpstr>
      <vt:lpstr>T.5.14</vt:lpstr>
      <vt:lpstr>T.5.15</vt:lpstr>
      <vt:lpstr>T.5.16</vt:lpstr>
      <vt:lpstr>T.5.17</vt:lpstr>
      <vt:lpstr>T.5.18</vt:lpstr>
      <vt:lpstr>T.5.19</vt:lpstr>
      <vt:lpstr>T.5.20</vt:lpstr>
      <vt:lpstr>T.5.21</vt:lpstr>
      <vt:lpstr>T.5.22</vt:lpstr>
      <vt:lpstr>T.5.23</vt:lpstr>
      <vt:lpstr>T.5.24</vt:lpstr>
      <vt:lpstr>T.5.25</vt:lpstr>
      <vt:lpstr>T.5.26</vt:lpstr>
      <vt:lpstr>T.5.27</vt:lpstr>
      <vt:lpstr>T.5.28</vt:lpstr>
      <vt:lpstr>T.5.29</vt:lpstr>
      <vt:lpstr>T.5.30</vt:lpstr>
      <vt:lpstr>T.5.31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Sirvent García del Valle. Elena</dc:creator>
  <cp:lastModifiedBy>DPCO</cp:lastModifiedBy>
  <dcterms:created xsi:type="dcterms:W3CDTF">2015-06-05T18:19:34Z</dcterms:created>
  <dcterms:modified xsi:type="dcterms:W3CDTF">2026-05-05T08:56:33Z</dcterms:modified>
</cp:coreProperties>
</file>