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12-04.sanidad.msc\igualdad-sgpi\DGVG\DGVG\Document\SGSPC\ESTUDIOS\ENCUESTA-UE\ENCUESTA\8.Publicación\Libro\Web\"/>
    </mc:Choice>
  </mc:AlternateContent>
  <bookViews>
    <workbookView xWindow="0" yWindow="0" windowWidth="28800" windowHeight="12000" tabRatio="757"/>
  </bookViews>
  <sheets>
    <sheet name="Capítulo 4" sheetId="50" r:id="rId1"/>
    <sheet name="Índice " sheetId="44" r:id="rId2"/>
    <sheet name="Notas" sheetId="49" r:id="rId3"/>
    <sheet name="Tabla 4.1." sheetId="37" r:id="rId4"/>
    <sheet name="Tabla 4.2." sheetId="38" r:id="rId5"/>
    <sheet name="Gráfico 4.1." sheetId="34" r:id="rId6"/>
    <sheet name="Tabla 4.3." sheetId="33" r:id="rId7"/>
    <sheet name="Gráfico 4.2." sheetId="36" r:id="rId8"/>
    <sheet name="Tabla 4.4." sheetId="39" r:id="rId9"/>
    <sheet name="Tabla 4.5." sheetId="40" r:id="rId10"/>
    <sheet name="Tabla 4.6." sheetId="41" r:id="rId11"/>
    <sheet name="Tabla 4.7." sheetId="42" r:id="rId12"/>
    <sheet name="Tabla 4.8." sheetId="48" r:id="rId13"/>
    <sheet name="Tabla 4.9." sheetId="45" r:id="rId14"/>
    <sheet name="Tabla 4.10." sheetId="46" r:id="rId15"/>
  </sheets>
  <definedNames>
    <definedName name="_Toc143255870" localSheetId="1">'Índice '!$B$2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44" l="1"/>
  <c r="D7" i="36" l="1"/>
  <c r="C7" i="36"/>
</calcChain>
</file>

<file path=xl/sharedStrings.xml><?xml version="1.0" encoding="utf-8"?>
<sst xmlns="http://schemas.openxmlformats.org/spreadsheetml/2006/main" count="206" uniqueCount="113">
  <si>
    <t>Tipo de violencia física (incluyendo amenazas) y/o sexual en la pareja</t>
  </si>
  <si>
    <t>Número de mujeres</t>
  </si>
  <si>
    <t xml:space="preserve">    Física (incluyendo amenazas)</t>
  </si>
  <si>
    <t>Física (incluyendo amenazas) pero no sexual</t>
  </si>
  <si>
    <t xml:space="preserve">Física (incluyendo amenazas) y sexual </t>
  </si>
  <si>
    <t>Sexual</t>
  </si>
  <si>
    <t>Física (incluyendo amenazas) y/o sexual</t>
  </si>
  <si>
    <t>Violencia en la pareja</t>
  </si>
  <si>
    <t>Mujeres no víctimas</t>
  </si>
  <si>
    <t>Mujeres víctimas</t>
  </si>
  <si>
    <t>Última vez</t>
  </si>
  <si>
    <t>Últimos 12 meses</t>
  </si>
  <si>
    <t>Últimos 5 años</t>
  </si>
  <si>
    <t>Física (incluyendo amenazas)</t>
  </si>
  <si>
    <t>Grupo de edad*</t>
  </si>
  <si>
    <t>16-17</t>
  </si>
  <si>
    <t>18-29</t>
  </si>
  <si>
    <t>30-44</t>
  </si>
  <si>
    <t>45-64</t>
  </si>
  <si>
    <t>65-74</t>
  </si>
  <si>
    <t>Total 16-74</t>
  </si>
  <si>
    <t>TM</t>
  </si>
  <si>
    <t>Características sociodemográficas</t>
  </si>
  <si>
    <t>Limitación en la actividad*</t>
  </si>
  <si>
    <t>Gravemente limitada</t>
  </si>
  <si>
    <t>Limitada pero no gravemente o no limitada</t>
  </si>
  <si>
    <t>Nivel de formación*</t>
  </si>
  <si>
    <t>Educación secundaria obligatoria, primaria o inferior</t>
  </si>
  <si>
    <t>Educación superior</t>
  </si>
  <si>
    <t>Grado de urbanización*</t>
  </si>
  <si>
    <t>Área densamente poblada</t>
  </si>
  <si>
    <t>Área poblada nivel intermedio</t>
  </si>
  <si>
    <t>Área poco poblada</t>
  </si>
  <si>
    <t>España</t>
  </si>
  <si>
    <t>Extranjero (Unión Europea)</t>
  </si>
  <si>
    <t>Extranjero (Resto del Mundo)</t>
  </si>
  <si>
    <t>Educación secundaria no obligatoria</t>
  </si>
  <si>
    <t>Grupo de edad</t>
  </si>
  <si>
    <t>AMENAZAS</t>
  </si>
  <si>
    <t>1 … ¿la ha amenazado con hacerle daño de una forma que le diera miedo?</t>
  </si>
  <si>
    <t>VIOLENCIA FÍSICA</t>
  </si>
  <si>
    <t>Número de
mujeres</t>
  </si>
  <si>
    <t>2 … ¿la ha empujado o tirado del pelo a propósito de una forma que le hiciera daño o le diera miedo?</t>
  </si>
  <si>
    <t>3 … ¿la ha abofeteado o le ha tirado algo a propósito de una forma que le hiciera daño o le diera miedo?</t>
  </si>
  <si>
    <t>4 … ¿la ha golpeado con el puño o con un objeto o le ha dado patadas a propósito de una forma que le hiciera daño o le diera miedo?</t>
  </si>
  <si>
    <t>5 … ¿la ha quemado a propósito?</t>
  </si>
  <si>
    <t xml:space="preserve">6 … ¿ha tratado de ahogarla o estrangularla a propósito? </t>
  </si>
  <si>
    <t xml:space="preserve">7 … ¿la ha amenazado con usar o de hecho ha usado un cuchillo, un arma de fuego, ácido o algo similar contra usted? </t>
  </si>
  <si>
    <t>Ns/Nc</t>
  </si>
  <si>
    <t xml:space="preserve">Física (incluyendo amenazas) </t>
  </si>
  <si>
    <t xml:space="preserve">Tipo de violencia física (incluyendo amenazas) y/o sexual </t>
  </si>
  <si>
    <t>Repetida /
No repetida</t>
  </si>
  <si>
    <t>Repetida</t>
  </si>
  <si>
    <t>Una vez</t>
  </si>
  <si>
    <t>Persona u organización con la que ha hablado de la violencia o la ha denunciado</t>
  </si>
  <si>
    <t>Denuncias a la policía</t>
  </si>
  <si>
    <t>Otros contactos:</t>
  </si>
  <si>
    <t>Persona cercana</t>
  </si>
  <si>
    <t>Servicios sanitarios o sociales</t>
  </si>
  <si>
    <t>Servicio de apoyo a víctimas</t>
  </si>
  <si>
    <t>Total (denuncias a la policía y otros contactos)</t>
  </si>
  <si>
    <t>(*) Contraste Chi-cuadrado muestra diferencias significativas (p-valor &lt;= 0,05)</t>
  </si>
  <si>
    <t>(™) dato poco fiable por tamaño muestral poco representativo</t>
  </si>
  <si>
    <t xml:space="preserve">&lt; &lt; Índice  </t>
  </si>
  <si>
    <t>(**) Contraste Chi-cuadrado no muestra diferencias significativas (p-valor &gt; 0,05)</t>
  </si>
  <si>
    <t>Tipo de violencia en la pareja y/o fuera de la pareja</t>
  </si>
  <si>
    <t>% sobre población general de mujeres</t>
  </si>
  <si>
    <t xml:space="preserve">% sobre población general de mujeres </t>
  </si>
  <si>
    <t>Physical  (including threatening) or sexual</t>
  </si>
  <si>
    <t xml:space="preserve">VIOLENCIA EN LA PAREJA: Alguna vez alguna pareja:
VIOLENCIA FUERA DE LA PAREJA: Alguna vez desde que tenía 15 años, algún hombre o alguna mujer que no sean ni hayan sido su pareja: </t>
  </si>
  <si>
    <t xml:space="preserve">% sí sobre población general de mujeres </t>
  </si>
  <si>
    <t>1...¿la ha obligado a tener relaciones sexuales amenazándola, sujetándola o haciéndole daño de cualquier otra forma? (Por relaciones sexuales se entiende penetración vaginal  o anal o con otros objetos o sexo oral)</t>
  </si>
  <si>
    <t>2...¿le ha hecho mantener relaciones sexuales cuando usted no podía negarse debido a estar bajo la influencia del alcohol o las drogas?</t>
  </si>
  <si>
    <t>3...¿le ha hecho mantener relaciones sexuales no deseadas porque usted tenía miedo a lo que podía ocurrir si se negaba?</t>
  </si>
  <si>
    <t>4...¿le ha hecho mantener relaciones sexuales con alguien más por la fuerza, amenazándola o chantajeándola (se incluye el intercambio por dinero, productos o favores)?</t>
  </si>
  <si>
    <t>5...¿ha intentado obligarla a tener relaciones sexuales amenazándola, sujetándola o haciéndole daño de alguna forma pero las relaciones sexuales no ocurrieron?</t>
  </si>
  <si>
    <t>7...¿la ha obligado a hacer algo sexual distinto de lo anterior que usted encontró degradante o humillante?</t>
  </si>
  <si>
    <t>6… además de lo ya mencionado ¿le ha tocado alguien los genitales, pechos, culo, o labios cuando usted no quería?</t>
  </si>
  <si>
    <t>% sí sobre población general de mujeres</t>
  </si>
  <si>
    <t>VIOLENCIA SEXUAL</t>
  </si>
  <si>
    <t xml:space="preserve">VIOLENCIA FUERA DE LA PAREJA: Desde que tenía 15 años, algún hombre o alguna mujer que no sean ni hayan sido su pareja </t>
  </si>
  <si>
    <t>% sobre mujeres víctimas de violencia en la pareja y/o fuera de la pareja</t>
  </si>
  <si>
    <t>% sobre población general de mujeres en su grupo de clasificación</t>
  </si>
  <si>
    <t>País de nacimiento**</t>
  </si>
  <si>
    <r>
      <t>4.</t>
    </r>
    <r>
      <rPr>
        <b/>
        <sz val="7"/>
        <color rgb="FF006666"/>
        <rFont val="Times New Roman"/>
        <family val="1"/>
      </rPr>
      <t xml:space="preserve">     </t>
    </r>
    <r>
      <rPr>
        <b/>
        <sz val="16"/>
        <color rgb="FF006666"/>
        <rFont val="Calibri Light"/>
        <family val="2"/>
      </rPr>
      <t>VIOLENCIA CONTRA LA MUJER DENTRO Y FUERA DEL ÁMBITO DE LA PAREJA</t>
    </r>
  </si>
  <si>
    <t>Tabla 4.1. Prevalencia de tipos de actos de violencia física (incluyendo amenazas) en la pareja a lo largo de la vida y/o fuera de la pareja desde los 15 años en la población general de mujeres (16-74 años).</t>
  </si>
  <si>
    <t>Gráfico 4.1. Prevalencia de la violencia física (incluyendo amenazas) y/o sexual en la pareja y/o fuera del ámbito de la pareja en la población general de mujeres (16-74 años).</t>
  </si>
  <si>
    <r>
      <t xml:space="preserve">Nota: </t>
    </r>
    <r>
      <rPr>
        <sz val="8"/>
        <color rgb="FF000000"/>
        <rFont val="Calibri"/>
        <family val="2"/>
        <scheme val="minor"/>
      </rPr>
      <t>% sobre población general de mujeres (16-74 años)</t>
    </r>
  </si>
  <si>
    <r>
      <t xml:space="preserve">Tabla 4.3. </t>
    </r>
    <r>
      <rPr>
        <b/>
        <sz val="11"/>
        <color rgb="FF000000"/>
        <rFont val="Calibri"/>
        <family val="2"/>
        <scheme val="minor"/>
      </rPr>
      <t xml:space="preserve">Prevalencia de la violencia </t>
    </r>
    <r>
      <rPr>
        <b/>
        <sz val="11"/>
        <color theme="1"/>
        <rFont val="Calibri"/>
        <family val="2"/>
        <scheme val="minor"/>
      </rPr>
      <t xml:space="preserve">física (incluyendo amenazas) y/o sexual </t>
    </r>
    <r>
      <rPr>
        <b/>
        <sz val="11"/>
        <color rgb="FF000000"/>
        <rFont val="Calibri"/>
        <family val="2"/>
        <scheme val="minor"/>
      </rPr>
      <t>en la pareja y/o fuera del ámbito de la pareja en la población general de mujeres (16-74 años), por tipo de violencia.</t>
    </r>
  </si>
  <si>
    <r>
      <t xml:space="preserve">Gráfico 4.2. </t>
    </r>
    <r>
      <rPr>
        <b/>
        <sz val="11"/>
        <color rgb="FF000000"/>
        <rFont val="Calibri"/>
        <family val="2"/>
        <scheme val="minor"/>
      </rPr>
      <t>Prevalencia de la violencia en la pareja y/o fuera del ámbito de la pareja en la población general de mujeres (16-74 años), por tipo de violencia.</t>
    </r>
  </si>
  <si>
    <r>
      <t>Tabla 4.4. Prevalencia de la violencia física (incluyendo amenazas) y/o sexual en la pareja y/o fuera de la pareja en la población general de mujeres (16-74 años)</t>
    </r>
    <r>
      <rPr>
        <b/>
        <sz val="11"/>
        <color theme="1"/>
        <rFont val="Calibri"/>
        <family val="2"/>
        <scheme val="minor"/>
      </rPr>
      <t xml:space="preserve">, según cuando sucedió por última vez. </t>
    </r>
  </si>
  <si>
    <t xml:space="preserve">Tabla 4.5 Prevalencia de la violencia física (incluyendo amenazas) y/o sexual en la pareja a lo largo de la vida y/o fuera de la pareja desde los 15 años en la población general de mujeres (16-74 años), por tipo de violencia y grupo de edad.  </t>
  </si>
  <si>
    <t>Tabla 4.6. Prevalencia de la violencia en la pareja y/o fuera de la pareja en la población general de mujeres (16-74 años) y distribución de las mujeres víctimas, por cuándo sucedió por última vez y por grupo de edad.</t>
  </si>
  <si>
    <t>Tabla 4.7. Prevalencia de la violencia física (incluyendo amenazas) y/o sexual en la pareja y/o fuera de la pareja desde los 15 años en la población general de mujeres (16-74 años), según características sociodemográficas.</t>
  </si>
  <si>
    <t>Tabla 4.3. Prevalencia de la violencia física (incluyendo amenazas) y/o sexual en la pareja y/o fuera del ámbito de la pareja en la población general de mujeres (16-74 años), por tipo de violencia.</t>
  </si>
  <si>
    <t xml:space="preserve">Tabla 4.4. Prevalencia de la violencia física (incluyendo amenazas) y/o sexual en la pareja y/o fuera de la pareja en la población general de mujeres (16-74 años), según cuando sucedió por última vez. </t>
  </si>
  <si>
    <r>
      <t xml:space="preserve">En el </t>
    </r>
    <r>
      <rPr>
        <b/>
        <sz val="11"/>
        <color theme="1"/>
        <rFont val="Calibri"/>
        <family val="2"/>
        <scheme val="minor"/>
      </rPr>
      <t xml:space="preserve">capítulo 4 </t>
    </r>
    <r>
      <rPr>
        <sz val="11"/>
        <color theme="1"/>
        <rFont val="Calibri"/>
        <family val="2"/>
        <scheme val="minor"/>
      </rPr>
      <t>se ofrecen datos relativos a la prevalencia de distintos tipos de violencia contra la mujer fuera y dentro del ámbito de la pareja: física y sexual.</t>
    </r>
  </si>
  <si>
    <t>% sobre mujeres que han sufrido violencia en la pareja y/o fuera de la pareja</t>
  </si>
  <si>
    <t>Agresor hombre</t>
  </si>
  <si>
    <t>Agresora mujer</t>
  </si>
  <si>
    <t>Tabla 4.8. Prevalencia de la violencia en la pareja y/o fuera de la pareja desde los 15 años en la población general de mujeres (16-74 años) y distribución de las mujeres víctimas, por sexo de la persona agresora.</t>
  </si>
  <si>
    <t>Gráfico 4.2. Prevalencia de la violencia en la pareja y/o fuera del ámbito de la pareja en la población general de mujeres (16-74 años), por tipo de violencia.</t>
  </si>
  <si>
    <t>Tabla 4.9. Prevalencia de la violencia en la pareja y/o fuera de la pareja en la población general de mujeres (16-74 años) y distribución de las mujeres víctimas, según si la violencia se ha repetido o no por tipo de violencia y por tipo de violencia.</t>
  </si>
  <si>
    <t>Tabla 4.10. Mujeres que han sufrido violencia física (incluyendo amenazas) y/o sexual en la pareja y/o fuera de la pareja y han buscado apoyo, denunciado o contactado con alguna persona u organización.</t>
  </si>
  <si>
    <t>NOTAS ACLARATORIAS</t>
  </si>
  <si>
    <r>
      <t>El concepto de</t>
    </r>
    <r>
      <rPr>
        <b/>
        <sz val="11"/>
        <color theme="1"/>
        <rFont val="Calibri"/>
        <family val="2"/>
        <scheme val="minor"/>
      </rPr>
      <t xml:space="preserve"> violencia física (incluyendo amenazas)</t>
    </r>
    <r>
      <rPr>
        <sz val="11"/>
        <color theme="1"/>
        <rFont val="Calibri"/>
        <family val="2"/>
        <scheme val="minor"/>
      </rPr>
      <t xml:space="preserve"> usado en la EEVG incluye tanto el haber recibido amenazas de daño físico como violencia física. Se realiza el análisis de esta manera tal y como se indica en el manual metodológico de Eurostat. Esto permitirá disponer de datos armonizados con el resto de los países europeos que han realizado la encuesta. Además, se presentan en el estudio algunas estimaciones para la violencia física excluyendo los casos en los que únicamente se han recibido amenazas.</t>
    </r>
  </si>
  <si>
    <t>Manual metodológico de la Encuesta Europea de Violencia de Género</t>
  </si>
  <si>
    <t xml:space="preserve"> Para más información consultar el Anexo 1 de este estudio.</t>
  </si>
  <si>
    <r>
      <t xml:space="preserve">El concepto de </t>
    </r>
    <r>
      <rPr>
        <b/>
        <sz val="11"/>
        <color theme="1"/>
        <rFont val="Calibri"/>
        <family val="2"/>
        <scheme val="minor"/>
      </rPr>
      <t>violencia sexual</t>
    </r>
    <r>
      <rPr>
        <sz val="11"/>
        <color theme="1"/>
        <rFont val="Calibri"/>
        <family val="2"/>
        <scheme val="minor"/>
      </rPr>
      <t xml:space="preserve"> usado en la EEVG sigue el manual metodológico propuesto por Eurostat y supone la armonización de dicho concepto en todos los países que realizan la Encuesta. No se adapta en su totalidad a lo contemplado en España en la Ley Orgánica 10/2022, de 6 de septiembre, de garantía integral de la libertad sexual. Se puede consultar en:</t>
    </r>
  </si>
  <si>
    <t>Ley Orgánica 10/2022, de 6 de septiembre</t>
  </si>
  <si>
    <t>Notas aclaratorias</t>
  </si>
  <si>
    <t>Tabla 4.2. Prevalencia por tipo de acto de violencia sexual en la pareja a lo largo de la vida y/o fuera de la pareja desde los 15 años en la población general de mujeres (16-74 años).</t>
  </si>
  <si>
    <t>Los conceptos utilizados en este estudio responden a las especificaciones incluidas en el manual metodológico de la Encuesta Europea de Violencia de Género desarrollado por la Oficina Estadística de la Unión Europea, Eurostat . No se adaptan en todas las ocasiones a los utilizados en España según la normativa vigente. Se pueden consultar los conceptos utilizados en la encuesta en el Anexo 1 de este estudio. El manual metodológico de la Encuesta Europea de Violencia de Género se puede consultar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</si>
</sst>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sz val="11"/>
      <color rgb="FF000000"/>
      <name val="Calibri"/>
      <family val="2"/>
      <scheme val="minor"/>
    </font>
    <font>
      <sz val="8"/>
      <color theme="1"/>
      <name val="Calibri"/>
      <family val="2"/>
      <scheme val="minor"/>
    </font>
    <font>
      <b/>
      <sz val="11"/>
      <color rgb="FF000000"/>
      <name val="Calibri"/>
      <family val="2"/>
      <scheme val="minor"/>
    </font>
    <font>
      <b/>
      <sz val="16"/>
      <color rgb="FF404040"/>
      <name val="Calibri"/>
      <family val="2"/>
      <scheme val="minor"/>
    </font>
    <font>
      <sz val="10"/>
      <color rgb="FF404040"/>
      <name val="Calibri"/>
      <family val="2"/>
      <scheme val="minor"/>
    </font>
    <font>
      <sz val="11"/>
      <name val="Calibri"/>
      <family val="2"/>
      <scheme val="minor"/>
    </font>
    <font>
      <b/>
      <sz val="11"/>
      <name val="Calibri"/>
      <family val="2"/>
      <scheme val="minor"/>
    </font>
    <font>
      <vertAlign val="superscript"/>
      <sz val="10"/>
      <color theme="1"/>
      <name val="Calibri"/>
      <family val="2"/>
      <scheme val="minor"/>
    </font>
    <font>
      <i/>
      <sz val="11"/>
      <color rgb="FF000000"/>
      <name val="Calibri"/>
      <family val="2"/>
      <scheme val="minor"/>
    </font>
    <font>
      <sz val="8"/>
      <color rgb="FF000000"/>
      <name val="Calibri"/>
      <family val="2"/>
      <scheme val="minor"/>
    </font>
    <font>
      <b/>
      <sz val="16"/>
      <color rgb="FF006666"/>
      <name val="Calibri Light"/>
      <family val="2"/>
    </font>
    <font>
      <b/>
      <sz val="7"/>
      <color rgb="FF006666"/>
      <name val="Times New Roman"/>
      <family val="1"/>
    </font>
    <font>
      <b/>
      <sz val="11"/>
      <color rgb="FF008080"/>
      <name val="Calibri"/>
      <family val="2"/>
      <scheme val="minor"/>
    </font>
    <font>
      <b/>
      <sz val="11"/>
      <color rgb="FF004A48"/>
      <name val="Calibri"/>
      <family val="2"/>
      <scheme val="minor"/>
    </font>
    <font>
      <b/>
      <u/>
      <sz val="11"/>
      <color theme="10"/>
      <name val="Calibri"/>
      <family val="2"/>
      <scheme val="minor"/>
    </font>
    <font>
      <b/>
      <sz val="8"/>
      <color theme="1"/>
      <name val="Calibri"/>
      <family val="2"/>
      <scheme val="minor"/>
    </font>
    <font>
      <b/>
      <sz val="11"/>
      <color rgb="FF006666"/>
      <name val="Calibri"/>
      <family val="2"/>
      <scheme val="minor"/>
    </font>
    <font>
      <b/>
      <sz val="11"/>
      <color indexed="21"/>
      <name val="Calibri"/>
      <family val="2"/>
      <scheme val="minor"/>
    </font>
    <font>
      <b/>
      <sz val="20"/>
      <color rgb="FF006666"/>
      <name val="Calibri Light"/>
      <family val="2"/>
      <scheme val="major"/>
    </font>
  </fonts>
  <fills count="3">
    <fill>
      <patternFill patternType="none"/>
    </fill>
    <fill>
      <patternFill patternType="gray125"/>
    </fill>
    <fill>
      <patternFill patternType="solid">
        <fgColor rgb="FF008080"/>
        <bgColor indexed="64"/>
      </patternFill>
    </fill>
  </fills>
  <borders count="34">
    <border>
      <left/>
      <right/>
      <top/>
      <bottom/>
      <diagonal/>
    </border>
    <border>
      <left style="thin">
        <color rgb="FF006666"/>
      </left>
      <right style="thin">
        <color rgb="FF006666"/>
      </right>
      <top style="thin">
        <color rgb="FF006666"/>
      </top>
      <bottom style="thin">
        <color rgb="FF006666"/>
      </bottom>
      <diagonal/>
    </border>
    <border>
      <left/>
      <right/>
      <top/>
      <bottom style="dashed">
        <color rgb="FF006666"/>
      </bottom>
      <diagonal/>
    </border>
    <border>
      <left/>
      <right/>
      <top style="dashed">
        <color rgb="FF006666"/>
      </top>
      <bottom style="dashed">
        <color rgb="FF006666"/>
      </bottom>
      <diagonal/>
    </border>
    <border>
      <left/>
      <right/>
      <top/>
      <bottom style="thin">
        <color rgb="FF006666"/>
      </bottom>
      <diagonal/>
    </border>
    <border>
      <left/>
      <right/>
      <top style="dashed">
        <color rgb="FF006666"/>
      </top>
      <bottom style="thin">
        <color rgb="FF006666"/>
      </bottom>
      <diagonal/>
    </border>
    <border>
      <left/>
      <right/>
      <top style="thin">
        <color rgb="FF006666"/>
      </top>
      <bottom/>
      <diagonal/>
    </border>
    <border>
      <left/>
      <right/>
      <top style="thin">
        <color rgb="FF006666"/>
      </top>
      <bottom style="thin">
        <color rgb="FF006666"/>
      </bottom>
      <diagonal/>
    </border>
    <border>
      <left style="thin">
        <color rgb="FF006666"/>
      </left>
      <right style="thin">
        <color rgb="FF006666"/>
      </right>
      <top style="thin">
        <color rgb="FF006666"/>
      </top>
      <bottom/>
      <diagonal/>
    </border>
    <border>
      <left/>
      <right/>
      <top style="thin">
        <color rgb="FF006666"/>
      </top>
      <bottom style="dashed">
        <color rgb="FF006666"/>
      </bottom>
      <diagonal/>
    </border>
    <border>
      <left style="thin">
        <color rgb="FF006666"/>
      </left>
      <right/>
      <top style="thin">
        <color rgb="FF006666"/>
      </top>
      <bottom/>
      <diagonal/>
    </border>
    <border>
      <left/>
      <right style="thin">
        <color rgb="FF006666"/>
      </right>
      <top style="thin">
        <color rgb="FF006666"/>
      </top>
      <bottom/>
      <diagonal/>
    </border>
    <border>
      <left style="thin">
        <color rgb="FF006666"/>
      </left>
      <right/>
      <top style="thin">
        <color rgb="FF006666"/>
      </top>
      <bottom style="thin">
        <color rgb="FF006666"/>
      </bottom>
      <diagonal/>
    </border>
    <border>
      <left/>
      <right style="thin">
        <color rgb="FF006666"/>
      </right>
      <top style="thin">
        <color rgb="FF006666"/>
      </top>
      <bottom style="thin">
        <color rgb="FF006666"/>
      </bottom>
      <diagonal/>
    </border>
    <border>
      <left/>
      <right style="thin">
        <color rgb="FF006666"/>
      </right>
      <top/>
      <bottom/>
      <diagonal/>
    </border>
    <border>
      <left style="thin">
        <color rgb="FF006666"/>
      </left>
      <right/>
      <top/>
      <bottom/>
      <diagonal/>
    </border>
    <border>
      <left/>
      <right style="thin">
        <color rgb="FF006666"/>
      </right>
      <top/>
      <bottom style="dashed">
        <color rgb="FF006666"/>
      </bottom>
      <diagonal/>
    </border>
    <border>
      <left style="thin">
        <color rgb="FF006666"/>
      </left>
      <right/>
      <top/>
      <bottom style="dashed">
        <color rgb="FF006666"/>
      </bottom>
      <diagonal/>
    </border>
    <border>
      <left/>
      <right style="thin">
        <color rgb="FF006666"/>
      </right>
      <top style="dashed">
        <color rgb="FF006666"/>
      </top>
      <bottom style="dashed">
        <color rgb="FF006666"/>
      </bottom>
      <diagonal/>
    </border>
    <border>
      <left style="thin">
        <color rgb="FF006666"/>
      </left>
      <right/>
      <top style="dashed">
        <color rgb="FF006666"/>
      </top>
      <bottom style="dashed">
        <color rgb="FF006666"/>
      </bottom>
      <diagonal/>
    </border>
    <border>
      <left style="thin">
        <color rgb="FF006666"/>
      </left>
      <right/>
      <top style="dashed">
        <color rgb="FF006666"/>
      </top>
      <bottom style="thin">
        <color rgb="FF006666"/>
      </bottom>
      <diagonal/>
    </border>
    <border>
      <left/>
      <right/>
      <top style="dashed">
        <color rgb="FF006666"/>
      </top>
      <bottom/>
      <diagonal/>
    </border>
    <border>
      <left/>
      <right style="thin">
        <color rgb="FF006666"/>
      </right>
      <top style="dashed">
        <color rgb="FF006666"/>
      </top>
      <bottom style="thin">
        <color rgb="FF006666"/>
      </bottom>
      <diagonal/>
    </border>
    <border>
      <left/>
      <right/>
      <top/>
      <bottom style="thin">
        <color rgb="FF008080"/>
      </bottom>
      <diagonal/>
    </border>
    <border>
      <left style="medium">
        <color rgb="FF006666"/>
      </left>
      <right style="thin">
        <color rgb="FF006666"/>
      </right>
      <top style="medium">
        <color rgb="FF006666"/>
      </top>
      <bottom/>
      <diagonal/>
    </border>
    <border>
      <left style="thin">
        <color rgb="FF006666"/>
      </left>
      <right style="thin">
        <color rgb="FF006666"/>
      </right>
      <top style="medium">
        <color rgb="FF006666"/>
      </top>
      <bottom/>
      <diagonal/>
    </border>
    <border>
      <left/>
      <right/>
      <top/>
      <bottom style="thin">
        <color rgb="FF004A48"/>
      </bottom>
      <diagonal/>
    </border>
    <border>
      <left/>
      <right/>
      <top/>
      <bottom style="dashed">
        <color rgb="FF004A48"/>
      </bottom>
      <diagonal/>
    </border>
    <border>
      <left style="thin">
        <color rgb="FF006666"/>
      </left>
      <right style="medium">
        <color rgb="FF006666"/>
      </right>
      <top style="medium">
        <color rgb="FF006666"/>
      </top>
      <bottom/>
      <diagonal/>
    </border>
    <border>
      <left style="thin">
        <color rgb="FF006666"/>
      </left>
      <right style="thin">
        <color rgb="FF006666"/>
      </right>
      <top/>
      <bottom style="thin">
        <color rgb="FF006666"/>
      </bottom>
      <diagonal/>
    </border>
    <border>
      <left style="thin">
        <color rgb="FF006666"/>
      </left>
      <right/>
      <top/>
      <bottom style="thin">
        <color rgb="FF006666"/>
      </bottom>
      <diagonal/>
    </border>
    <border>
      <left/>
      <right style="thin">
        <color rgb="FF006666"/>
      </right>
      <top/>
      <bottom style="thin">
        <color rgb="FF006666"/>
      </bottom>
      <diagonal/>
    </border>
    <border>
      <left/>
      <right/>
      <top/>
      <bottom style="dashed">
        <color rgb="FF008080"/>
      </bottom>
      <diagonal/>
    </border>
    <border>
      <left/>
      <right/>
      <top style="dashed">
        <color rgb="FF004A48"/>
      </top>
      <bottom style="dashed">
        <color rgb="FF004A48"/>
      </bottom>
      <diagonal/>
    </border>
  </borders>
  <cellStyleXfs count="3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8">
    <xf numFmtId="0" fontId="0" fillId="0" borderId="0" xfId="0"/>
    <xf numFmtId="0" fontId="5" fillId="0" borderId="0" xfId="2" applyFont="1"/>
    <xf numFmtId="0" fontId="3" fillId="0" borderId="0" xfId="0" applyFont="1"/>
    <xf numFmtId="0" fontId="6" fillId="0" borderId="0" xfId="0" applyFont="1" applyBorder="1" applyAlignment="1">
      <alignment horizontal="left" vertical="center"/>
    </xf>
    <xf numFmtId="164" fontId="6" fillId="0" borderId="2" xfId="0" applyNumberFormat="1" applyFont="1" applyBorder="1" applyAlignment="1">
      <alignment horizontal="right" vertical="center" indent="1"/>
    </xf>
    <xf numFmtId="3" fontId="6" fillId="0" borderId="2" xfId="0" applyNumberFormat="1" applyFont="1" applyBorder="1" applyAlignment="1">
      <alignment horizontal="right" vertical="center" indent="1"/>
    </xf>
    <xf numFmtId="3" fontId="6" fillId="0" borderId="0" xfId="0" applyNumberFormat="1" applyFont="1" applyBorder="1" applyAlignment="1">
      <alignment horizontal="right" vertical="center" indent="1"/>
    </xf>
    <xf numFmtId="0" fontId="6" fillId="0" borderId="0" xfId="0" applyFont="1" applyBorder="1" applyAlignment="1">
      <alignment horizontal="left" vertical="center" indent="4"/>
    </xf>
    <xf numFmtId="164" fontId="6" fillId="0" borderId="3"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0" fontId="6" fillId="0" borderId="6" xfId="0" applyFont="1" applyBorder="1" applyAlignment="1">
      <alignment horizontal="left" vertical="center" indent="1"/>
    </xf>
    <xf numFmtId="164" fontId="6" fillId="0" borderId="6" xfId="0" applyNumberFormat="1" applyFont="1" applyBorder="1" applyAlignment="1">
      <alignment horizontal="right" vertical="center" indent="1"/>
    </xf>
    <xf numFmtId="3" fontId="6" fillId="0" borderId="6" xfId="0" applyNumberFormat="1" applyFont="1" applyBorder="1" applyAlignment="1">
      <alignment horizontal="right" vertical="center" indent="1"/>
    </xf>
    <xf numFmtId="0" fontId="6" fillId="0" borderId="7" xfId="0" applyFont="1" applyBorder="1" applyAlignment="1">
      <alignment horizontal="left" vertical="center" indent="1"/>
    </xf>
    <xf numFmtId="164" fontId="6" fillId="0" borderId="7" xfId="0" applyNumberFormat="1" applyFont="1" applyBorder="1" applyAlignment="1">
      <alignment horizontal="right" vertical="center" indent="1"/>
    </xf>
    <xf numFmtId="3" fontId="6" fillId="0" borderId="7" xfId="0" applyNumberFormat="1" applyFont="1" applyBorder="1" applyAlignment="1">
      <alignment horizontal="right" vertical="center" indent="1"/>
    </xf>
    <xf numFmtId="0" fontId="7" fillId="0" borderId="0" xfId="0" applyFont="1" applyAlignment="1">
      <alignment vertical="center"/>
    </xf>
    <xf numFmtId="0" fontId="4" fillId="0" borderId="0" xfId="2"/>
    <xf numFmtId="0" fontId="0" fillId="0" borderId="2" xfId="0" applyFill="1" applyBorder="1" applyAlignment="1">
      <alignment horizontal="left" indent="1"/>
    </xf>
    <xf numFmtId="164" fontId="0" fillId="0" borderId="2" xfId="0" applyNumberFormat="1" applyFont="1" applyFill="1" applyBorder="1" applyAlignment="1">
      <alignment horizontal="right" vertical="center" wrapText="1" indent="1"/>
    </xf>
    <xf numFmtId="165" fontId="0" fillId="0" borderId="2" xfId="1" applyNumberFormat="1" applyFont="1" applyFill="1" applyBorder="1" applyAlignment="1">
      <alignment horizontal="right" vertical="center" wrapText="1" indent="1"/>
    </xf>
    <xf numFmtId="164" fontId="0" fillId="0" borderId="4" xfId="0" applyNumberFormat="1" applyFont="1" applyBorder="1" applyAlignment="1">
      <alignment horizontal="right" vertical="center" wrapText="1" indent="1"/>
    </xf>
    <xf numFmtId="165" fontId="0" fillId="0" borderId="4" xfId="1" applyNumberFormat="1" applyFont="1" applyBorder="1" applyAlignment="1">
      <alignment horizontal="right" vertical="center" wrapText="1" indent="1"/>
    </xf>
    <xf numFmtId="164" fontId="0" fillId="0" borderId="2" xfId="0" applyNumberFormat="1" applyFill="1" applyBorder="1" applyAlignment="1">
      <alignment horizontal="right" indent="1"/>
    </xf>
    <xf numFmtId="165" fontId="0" fillId="0" borderId="2" xfId="1" applyNumberFormat="1" applyFont="1" applyFill="1" applyBorder="1" applyAlignment="1">
      <alignment horizontal="right" indent="1"/>
    </xf>
    <xf numFmtId="0" fontId="0" fillId="0" borderId="5" xfId="0" applyFill="1" applyBorder="1" applyAlignment="1">
      <alignment horizontal="left" indent="1"/>
    </xf>
    <xf numFmtId="164" fontId="0" fillId="0" borderId="5" xfId="0" applyNumberFormat="1" applyFill="1" applyBorder="1" applyAlignment="1">
      <alignment horizontal="right" indent="1"/>
    </xf>
    <xf numFmtId="165" fontId="0" fillId="0" borderId="5" xfId="1" applyNumberFormat="1" applyFont="1" applyFill="1" applyBorder="1" applyAlignment="1">
      <alignment horizontal="right" indent="1"/>
    </xf>
    <xf numFmtId="165" fontId="1" fillId="0" borderId="2" xfId="1" applyNumberFormat="1" applyFont="1" applyFill="1" applyBorder="1" applyAlignment="1">
      <alignment horizontal="left" indent="2"/>
    </xf>
    <xf numFmtId="165" fontId="1" fillId="0" borderId="5" xfId="1" applyNumberFormat="1" applyFont="1" applyFill="1" applyBorder="1" applyAlignment="1">
      <alignment horizontal="left" indent="2"/>
    </xf>
    <xf numFmtId="0" fontId="0" fillId="0" borderId="9" xfId="0" applyFill="1" applyBorder="1" applyAlignment="1">
      <alignment horizontal="left" indent="1"/>
    </xf>
    <xf numFmtId="0" fontId="9" fillId="0" borderId="0" xfId="0" applyFont="1" applyAlignment="1">
      <alignment horizontal="left" vertical="center" readingOrder="1"/>
    </xf>
    <xf numFmtId="164" fontId="0" fillId="0" borderId="2" xfId="0" applyNumberFormat="1" applyFont="1" applyBorder="1" applyAlignment="1">
      <alignment horizontal="right" vertical="center" wrapText="1"/>
    </xf>
    <xf numFmtId="165" fontId="0" fillId="0" borderId="2" xfId="1" applyNumberFormat="1" applyFont="1" applyBorder="1" applyAlignment="1">
      <alignment horizontal="right" vertical="center" wrapText="1"/>
    </xf>
    <xf numFmtId="0" fontId="0" fillId="0" borderId="3" xfId="0" applyFill="1" applyBorder="1" applyAlignment="1">
      <alignment horizontal="left" indent="1"/>
    </xf>
    <xf numFmtId="164" fontId="0" fillId="0" borderId="3" xfId="0" applyNumberFormat="1" applyFont="1" applyBorder="1" applyAlignment="1">
      <alignment horizontal="right" vertical="center" wrapText="1"/>
    </xf>
    <xf numFmtId="0" fontId="0" fillId="0" borderId="3" xfId="0" applyBorder="1"/>
    <xf numFmtId="165" fontId="0" fillId="0" borderId="3" xfId="1" applyNumberFormat="1" applyFont="1" applyBorder="1" applyAlignment="1">
      <alignment horizontal="right" vertical="center" wrapText="1"/>
    </xf>
    <xf numFmtId="164" fontId="11" fillId="0" borderId="3" xfId="0" applyNumberFormat="1" applyFont="1" applyFill="1" applyBorder="1" applyAlignment="1">
      <alignment horizontal="right" vertical="center" wrapText="1"/>
    </xf>
    <xf numFmtId="165" fontId="11" fillId="0" borderId="3" xfId="1" applyNumberFormat="1" applyFont="1" applyFill="1" applyBorder="1" applyAlignment="1">
      <alignment horizontal="right" vertical="center" wrapText="1"/>
    </xf>
    <xf numFmtId="0" fontId="12" fillId="0" borderId="5" xfId="0" applyFont="1" applyFill="1" applyBorder="1" applyAlignment="1">
      <alignment horizontal="left" vertical="center" wrapText="1" indent="1"/>
    </xf>
    <xf numFmtId="164" fontId="12" fillId="0" borderId="5" xfId="0" applyNumberFormat="1" applyFont="1" applyFill="1" applyBorder="1" applyAlignment="1">
      <alignment horizontal="right" vertical="center" wrapText="1"/>
    </xf>
    <xf numFmtId="165" fontId="12" fillId="0" borderId="5" xfId="1" applyNumberFormat="1" applyFont="1" applyFill="1" applyBorder="1" applyAlignment="1">
      <alignment horizontal="right" vertical="center" wrapText="1"/>
    </xf>
    <xf numFmtId="0" fontId="13" fillId="0" borderId="2" xfId="0" applyFont="1" applyBorder="1" applyAlignment="1">
      <alignment horizontal="left"/>
    </xf>
    <xf numFmtId="0" fontId="3" fillId="0" borderId="5" xfId="0" applyFont="1" applyBorder="1" applyAlignment="1">
      <alignment horizontal="left" vertical="center" wrapText="1" indent="1"/>
    </xf>
    <xf numFmtId="164" fontId="3" fillId="0" borderId="5" xfId="0" applyNumberFormat="1" applyFont="1" applyBorder="1" applyAlignment="1">
      <alignment horizontal="right" vertical="center" wrapText="1"/>
    </xf>
    <xf numFmtId="165" fontId="3" fillId="0" borderId="5" xfId="1" applyNumberFormat="1" applyFont="1" applyBorder="1" applyAlignment="1">
      <alignment horizontal="right" vertical="center" wrapText="1"/>
    </xf>
    <xf numFmtId="164" fontId="11" fillId="0" borderId="9" xfId="0" applyNumberFormat="1" applyFont="1" applyBorder="1" applyAlignment="1">
      <alignment horizontal="right" vertical="center" wrapText="1"/>
    </xf>
    <xf numFmtId="165" fontId="11" fillId="0" borderId="9" xfId="1" applyNumberFormat="1" applyFont="1" applyBorder="1" applyAlignment="1">
      <alignment horizontal="right" vertical="center" wrapText="1"/>
    </xf>
    <xf numFmtId="164" fontId="0" fillId="0" borderId="3" xfId="0" applyNumberFormat="1" applyFont="1" applyBorder="1" applyAlignment="1">
      <alignment horizontal="right" vertical="center" wrapText="1" indent="1"/>
    </xf>
    <xf numFmtId="165" fontId="0" fillId="0" borderId="3" xfId="1" applyNumberFormat="1" applyFont="1" applyBorder="1" applyAlignment="1">
      <alignment horizontal="right" vertical="center" wrapText="1" indent="1"/>
    </xf>
    <xf numFmtId="0" fontId="0" fillId="0" borderId="0" xfId="0" applyFont="1" applyBorder="1" applyAlignment="1">
      <alignment horizontal="left" vertical="top" wrapText="1" indent="1"/>
    </xf>
    <xf numFmtId="164" fontId="0" fillId="0" borderId="2" xfId="0" applyNumberFormat="1" applyFont="1" applyBorder="1" applyAlignment="1">
      <alignment horizontal="right" vertical="center" wrapText="1" indent="1"/>
    </xf>
    <xf numFmtId="165" fontId="0" fillId="0" borderId="2" xfId="1" applyNumberFormat="1" applyFont="1" applyBorder="1" applyAlignment="1">
      <alignment horizontal="right" vertical="center" wrapText="1" indent="1"/>
    </xf>
    <xf numFmtId="0" fontId="2" fillId="2" borderId="15" xfId="0" applyFont="1" applyFill="1" applyBorder="1" applyAlignment="1">
      <alignment horizontal="left" vertical="center" wrapText="1" indent="1"/>
    </xf>
    <xf numFmtId="0" fontId="2" fillId="2" borderId="14" xfId="0" applyFont="1" applyFill="1" applyBorder="1" applyAlignment="1">
      <alignment vertical="center" wrapText="1"/>
    </xf>
    <xf numFmtId="0" fontId="2" fillId="2" borderId="0" xfId="0" applyFont="1" applyFill="1" applyBorder="1" applyAlignment="1">
      <alignment horizontal="left" vertical="center" wrapText="1" indent="1"/>
    </xf>
    <xf numFmtId="164" fontId="11" fillId="0" borderId="2" xfId="0" applyNumberFormat="1" applyFont="1" applyBorder="1" applyAlignment="1">
      <alignment horizontal="right" vertical="center" wrapText="1" indent="1"/>
    </xf>
    <xf numFmtId="0" fontId="13" fillId="0" borderId="16" xfId="0" applyFont="1" applyBorder="1" applyAlignment="1">
      <alignment horizontal="left"/>
    </xf>
    <xf numFmtId="165" fontId="11" fillId="0" borderId="17" xfId="1" applyNumberFormat="1" applyFont="1" applyBorder="1" applyAlignment="1">
      <alignment horizontal="right" vertical="center" wrapText="1" indent="1"/>
    </xf>
    <xf numFmtId="0" fontId="0" fillId="0" borderId="18" xfId="0" applyBorder="1"/>
    <xf numFmtId="165" fontId="0" fillId="0" borderId="19" xfId="1" applyNumberFormat="1" applyFont="1" applyBorder="1" applyAlignment="1">
      <alignment horizontal="right" vertical="center" wrapText="1" indent="1"/>
    </xf>
    <xf numFmtId="0" fontId="0" fillId="0" borderId="16" xfId="0" applyBorder="1"/>
    <xf numFmtId="164" fontId="0" fillId="0" borderId="5" xfId="0" applyNumberFormat="1" applyFont="1" applyBorder="1" applyAlignment="1">
      <alignment horizontal="right" vertical="center" wrapText="1" indent="1"/>
    </xf>
    <xf numFmtId="165" fontId="0" fillId="0" borderId="5" xfId="1" applyNumberFormat="1" applyFont="1" applyBorder="1" applyAlignment="1">
      <alignment horizontal="right" vertical="center" wrapText="1" indent="1"/>
    </xf>
    <xf numFmtId="0" fontId="0" fillId="0" borderId="2" xfId="0" applyFont="1" applyBorder="1" applyAlignment="1">
      <alignment horizontal="left" vertical="top" wrapText="1" indent="1"/>
    </xf>
    <xf numFmtId="0" fontId="0" fillId="0" borderId="5" xfId="0" applyFont="1" applyBorder="1" applyAlignment="1">
      <alignment horizontal="left" vertical="top" wrapText="1" indent="1"/>
    </xf>
    <xf numFmtId="0" fontId="11" fillId="0" borderId="2" xfId="0" applyFont="1" applyBorder="1" applyAlignment="1">
      <alignment horizontal="left" vertical="top" wrapText="1" indent="1"/>
    </xf>
    <xf numFmtId="0" fontId="11" fillId="0" borderId="3" xfId="0" applyFont="1" applyBorder="1" applyAlignment="1">
      <alignment horizontal="left" vertical="top" wrapText="1" indent="1"/>
    </xf>
    <xf numFmtId="164" fontId="0" fillId="0" borderId="3" xfId="0" applyNumberFormat="1" applyFont="1" applyFill="1" applyBorder="1" applyAlignment="1">
      <alignment horizontal="right" vertical="center" wrapText="1" indent="1"/>
    </xf>
    <xf numFmtId="165" fontId="0" fillId="0" borderId="3" xfId="1" applyNumberFormat="1" applyFont="1" applyFill="1" applyBorder="1" applyAlignment="1">
      <alignment horizontal="right" vertical="center" wrapText="1" indent="1"/>
    </xf>
    <xf numFmtId="0" fontId="11" fillId="0" borderId="5" xfId="0" applyFont="1" applyBorder="1" applyAlignment="1">
      <alignment horizontal="left" vertical="top" wrapText="1" indent="1"/>
    </xf>
    <xf numFmtId="164" fontId="0" fillId="0" borderId="5" xfId="0" applyNumberFormat="1" applyFont="1" applyFill="1" applyBorder="1" applyAlignment="1">
      <alignment horizontal="right" vertical="center" wrapText="1" indent="1"/>
    </xf>
    <xf numFmtId="165" fontId="0" fillId="0" borderId="5" xfId="1" applyNumberFormat="1" applyFont="1" applyFill="1" applyBorder="1" applyAlignment="1">
      <alignment horizontal="right" vertical="center" wrapText="1" indent="1"/>
    </xf>
    <xf numFmtId="0" fontId="0" fillId="0" borderId="3" xfId="0" applyFont="1" applyBorder="1" applyAlignment="1">
      <alignment horizontal="left" vertical="top" wrapText="1" indent="1"/>
    </xf>
    <xf numFmtId="0" fontId="0" fillId="0" borderId="7" xfId="0" applyFont="1" applyBorder="1" applyAlignment="1">
      <alignment horizontal="left" vertical="center" wrapText="1" indent="1"/>
    </xf>
    <xf numFmtId="164" fontId="0" fillId="0" borderId="7" xfId="0" applyNumberFormat="1" applyFont="1" applyBorder="1" applyAlignment="1">
      <alignment horizontal="right" vertical="center" wrapText="1" indent="1"/>
    </xf>
    <xf numFmtId="165" fontId="0" fillId="0" borderId="7" xfId="1" applyNumberFormat="1" applyFont="1" applyBorder="1" applyAlignment="1">
      <alignment horizontal="right" vertical="center" wrapText="1" indent="1"/>
    </xf>
    <xf numFmtId="0" fontId="0" fillId="0" borderId="2" xfId="0" applyFont="1" applyBorder="1" applyAlignment="1">
      <alignment horizontal="left" vertical="center" wrapText="1" indent="1"/>
    </xf>
    <xf numFmtId="0" fontId="0" fillId="0" borderId="0" xfId="0" applyBorder="1"/>
    <xf numFmtId="164" fontId="6" fillId="0" borderId="0" xfId="0" applyNumberFormat="1" applyFont="1" applyBorder="1" applyAlignment="1">
      <alignment horizontal="right" vertical="center" indent="1"/>
    </xf>
    <xf numFmtId="0" fontId="0" fillId="0" borderId="9" xfId="0" applyFont="1" applyBorder="1" applyAlignment="1">
      <alignment horizontal="left" vertical="top" wrapText="1" indent="1"/>
    </xf>
    <xf numFmtId="0" fontId="7" fillId="0" borderId="0" xfId="0" applyFont="1"/>
    <xf numFmtId="164" fontId="6" fillId="0" borderId="21" xfId="0" applyNumberFormat="1" applyFont="1" applyBorder="1" applyAlignment="1">
      <alignment horizontal="right" vertical="center" indent="1"/>
    </xf>
    <xf numFmtId="3" fontId="6" fillId="0" borderId="21" xfId="0" applyNumberFormat="1" applyFont="1" applyBorder="1" applyAlignment="1">
      <alignment horizontal="right" vertical="center" indent="1"/>
    </xf>
    <xf numFmtId="164" fontId="0" fillId="0" borderId="0" xfId="0" applyNumberFormat="1" applyFont="1" applyBorder="1" applyAlignment="1">
      <alignment horizontal="right" vertical="center" wrapText="1" indent="1"/>
    </xf>
    <xf numFmtId="165" fontId="0" fillId="0" borderId="0" xfId="1" applyNumberFormat="1" applyFont="1" applyBorder="1" applyAlignment="1">
      <alignment horizontal="right" vertical="center" wrapText="1" indent="1"/>
    </xf>
    <xf numFmtId="0" fontId="6" fillId="0" borderId="2" xfId="0" applyFont="1" applyBorder="1" applyAlignment="1">
      <alignment horizontal="left" vertical="center" indent="3"/>
    </xf>
    <xf numFmtId="0" fontId="14" fillId="0" borderId="0" xfId="0" applyFont="1" applyBorder="1" applyAlignment="1">
      <alignment horizontal="left" vertical="center" indent="2"/>
    </xf>
    <xf numFmtId="0" fontId="6" fillId="0" borderId="0" xfId="0" applyFont="1" applyBorder="1" applyAlignment="1">
      <alignment horizontal="left" vertical="center" indent="3"/>
    </xf>
    <xf numFmtId="0" fontId="6" fillId="0" borderId="4" xfId="0" applyFont="1" applyBorder="1" applyAlignment="1">
      <alignment horizontal="left" vertical="center" indent="3"/>
    </xf>
    <xf numFmtId="164" fontId="6" fillId="0" borderId="4" xfId="0" applyNumberFormat="1" applyFont="1" applyBorder="1" applyAlignment="1">
      <alignment horizontal="right" vertical="center" indent="1"/>
    </xf>
    <xf numFmtId="3" fontId="6" fillId="0" borderId="4" xfId="0" applyNumberFormat="1" applyFont="1" applyBorder="1" applyAlignment="1">
      <alignment horizontal="right" vertical="center" indent="1"/>
    </xf>
    <xf numFmtId="0" fontId="8" fillId="0" borderId="0" xfId="0" applyFont="1" applyAlignment="1">
      <alignment horizontal="left" vertical="center"/>
    </xf>
    <xf numFmtId="0" fontId="16" fillId="0" borderId="0" xfId="0" applyFont="1" applyAlignment="1">
      <alignment horizontal="left" vertical="center"/>
    </xf>
    <xf numFmtId="0" fontId="19" fillId="0" borderId="0" xfId="0" applyFont="1" applyFill="1"/>
    <xf numFmtId="0" fontId="2" fillId="2" borderId="8"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6" fillId="0" borderId="4" xfId="0" applyFont="1" applyBorder="1" applyAlignment="1">
      <alignment horizontal="left" vertical="center" indent="1"/>
    </xf>
    <xf numFmtId="0" fontId="0" fillId="0" borderId="0" xfId="0" applyFont="1" applyBorder="1" applyAlignment="1">
      <alignment horizontal="left" vertical="center" wrapText="1" indent="1"/>
    </xf>
    <xf numFmtId="0" fontId="0" fillId="0" borderId="4" xfId="0" applyFont="1" applyBorder="1" applyAlignment="1">
      <alignment horizontal="left" vertical="center" wrapText="1" indent="1"/>
    </xf>
    <xf numFmtId="0" fontId="2" fillId="2" borderId="1"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10" fillId="0" borderId="0" xfId="0" applyFont="1"/>
    <xf numFmtId="0" fontId="20" fillId="0" borderId="0" xfId="2" applyFont="1"/>
    <xf numFmtId="0" fontId="3" fillId="0" borderId="5" xfId="0" applyFont="1" applyFill="1" applyBorder="1" applyAlignment="1">
      <alignment horizontal="left" indent="1"/>
    </xf>
    <xf numFmtId="164" fontId="3" fillId="0" borderId="5" xfId="0" applyNumberFormat="1" applyFont="1" applyBorder="1" applyAlignment="1">
      <alignment horizontal="right" vertical="center" wrapText="1" indent="1"/>
    </xf>
    <xf numFmtId="0" fontId="3" fillId="0" borderId="5" xfId="0" applyFont="1" applyBorder="1"/>
    <xf numFmtId="0" fontId="3" fillId="0" borderId="22" xfId="0" applyFont="1" applyBorder="1"/>
    <xf numFmtId="165" fontId="3" fillId="0" borderId="20" xfId="1" applyNumberFormat="1" applyFont="1" applyBorder="1" applyAlignment="1">
      <alignment horizontal="right" vertical="center" wrapText="1" indent="1"/>
    </xf>
    <xf numFmtId="0" fontId="21" fillId="0" borderId="22" xfId="0" applyFont="1" applyBorder="1"/>
    <xf numFmtId="164" fontId="12" fillId="0" borderId="5" xfId="0" applyNumberFormat="1" applyFont="1" applyBorder="1" applyAlignment="1">
      <alignment horizontal="right" vertical="center" wrapText="1" indent="1"/>
    </xf>
    <xf numFmtId="165" fontId="0" fillId="0" borderId="0" xfId="0" applyNumberFormat="1" applyFill="1" applyBorder="1" applyAlignment="1">
      <alignment horizontal="left" indent="1"/>
    </xf>
    <xf numFmtId="0" fontId="2" fillId="2" borderId="24" xfId="0" applyFont="1" applyFill="1" applyBorder="1" applyAlignment="1">
      <alignment horizontal="left" vertical="center" wrapText="1" indent="1"/>
    </xf>
    <xf numFmtId="0" fontId="2" fillId="2" borderId="25" xfId="0" applyFont="1" applyFill="1" applyBorder="1" applyAlignment="1">
      <alignment horizontal="left" vertical="center" wrapText="1" indent="1"/>
    </xf>
    <xf numFmtId="0" fontId="6" fillId="0" borderId="26" xfId="0" applyFont="1" applyBorder="1" applyAlignment="1">
      <alignment horizontal="left" vertical="center" indent="1"/>
    </xf>
    <xf numFmtId="164" fontId="6" fillId="0" borderId="26" xfId="0" applyNumberFormat="1" applyFont="1" applyBorder="1" applyAlignment="1">
      <alignment horizontal="right" vertical="center" indent="1"/>
    </xf>
    <xf numFmtId="164" fontId="6" fillId="0" borderId="27" xfId="0" applyNumberFormat="1" applyFont="1" applyBorder="1" applyAlignment="1">
      <alignment horizontal="right" vertical="center" indent="1"/>
    </xf>
    <xf numFmtId="0" fontId="2" fillId="2" borderId="28" xfId="0" applyFont="1" applyFill="1" applyBorder="1" applyAlignment="1">
      <alignment horizontal="left" vertical="center" wrapText="1" indent="1"/>
    </xf>
    <xf numFmtId="3" fontId="6" fillId="0" borderId="27" xfId="0" applyNumberFormat="1" applyFont="1" applyBorder="1" applyAlignment="1">
      <alignment horizontal="right" vertical="center" indent="1"/>
    </xf>
    <xf numFmtId="0" fontId="6" fillId="0" borderId="26" xfId="0" applyFont="1" applyBorder="1" applyAlignment="1">
      <alignment horizontal="left" vertical="center" indent="4"/>
    </xf>
    <xf numFmtId="3" fontId="6" fillId="0" borderId="26" xfId="0" applyNumberFormat="1" applyFont="1" applyBorder="1" applyAlignment="1">
      <alignment horizontal="right" vertical="center" indent="1"/>
    </xf>
    <xf numFmtId="0" fontId="7" fillId="0" borderId="16" xfId="0" applyFont="1" applyBorder="1" applyAlignment="1">
      <alignment vertical="center"/>
    </xf>
    <xf numFmtId="0" fontId="15" fillId="0" borderId="0" xfId="0" applyFont="1" applyAlignment="1">
      <alignment vertical="center"/>
    </xf>
    <xf numFmtId="0" fontId="0" fillId="0" borderId="23" xfId="0" applyFont="1" applyBorder="1" applyAlignment="1">
      <alignment horizontal="left" vertical="top" wrapText="1" indent="1"/>
    </xf>
    <xf numFmtId="164" fontId="0" fillId="0" borderId="9" xfId="0" applyNumberFormat="1" applyFont="1" applyFill="1" applyBorder="1" applyAlignment="1">
      <alignment horizontal="right" vertical="center" wrapText="1" indent="1"/>
    </xf>
    <xf numFmtId="165" fontId="0" fillId="0" borderId="9" xfId="1" applyNumberFormat="1" applyFont="1" applyFill="1" applyBorder="1" applyAlignment="1">
      <alignment horizontal="right" vertical="center" wrapText="1" indent="1"/>
    </xf>
    <xf numFmtId="164" fontId="0" fillId="0" borderId="23" xfId="0" applyNumberFormat="1" applyFont="1" applyBorder="1" applyAlignment="1">
      <alignment horizontal="right" vertical="center" wrapText="1" indent="1"/>
    </xf>
    <xf numFmtId="165" fontId="0" fillId="0" borderId="23" xfId="1" applyNumberFormat="1" applyFont="1" applyBorder="1" applyAlignment="1">
      <alignment horizontal="right" vertical="center" wrapText="1" indent="1"/>
    </xf>
    <xf numFmtId="0" fontId="2" fillId="2" borderId="7"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0" fillId="0" borderId="2" xfId="0" applyFont="1" applyBorder="1" applyAlignment="1">
      <alignment horizontal="left" wrapText="1" indent="1"/>
    </xf>
    <xf numFmtId="164" fontId="11" fillId="0" borderId="2" xfId="0" applyNumberFormat="1" applyFont="1" applyBorder="1" applyAlignment="1">
      <alignment horizontal="right"/>
    </xf>
    <xf numFmtId="164" fontId="11" fillId="0" borderId="2" xfId="0" applyNumberFormat="1" applyFont="1" applyFill="1" applyBorder="1" applyAlignment="1">
      <alignment horizontal="right"/>
    </xf>
    <xf numFmtId="165" fontId="11" fillId="0" borderId="17" xfId="1" applyNumberFormat="1" applyFont="1" applyBorder="1" applyAlignment="1">
      <alignment horizontal="right"/>
    </xf>
    <xf numFmtId="165" fontId="11" fillId="0" borderId="16" xfId="1" applyNumberFormat="1" applyFont="1" applyFill="1" applyBorder="1" applyAlignment="1">
      <alignment horizontal="right"/>
    </xf>
    <xf numFmtId="0" fontId="0" fillId="0" borderId="4" xfId="0" applyFont="1" applyBorder="1" applyAlignment="1">
      <alignment horizontal="left" wrapText="1" indent="1"/>
    </xf>
    <xf numFmtId="164" fontId="11" fillId="0" borderId="4" xfId="0" applyNumberFormat="1" applyFont="1" applyBorder="1" applyAlignment="1">
      <alignment horizontal="right"/>
    </xf>
    <xf numFmtId="164" fontId="11" fillId="0" borderId="4" xfId="0" applyNumberFormat="1" applyFont="1" applyFill="1" applyBorder="1" applyAlignment="1">
      <alignment horizontal="right"/>
    </xf>
    <xf numFmtId="165" fontId="11" fillId="0" borderId="30" xfId="1" applyNumberFormat="1" applyFont="1" applyBorder="1" applyAlignment="1">
      <alignment horizontal="right"/>
    </xf>
    <xf numFmtId="165" fontId="11" fillId="0" borderId="31" xfId="1" applyNumberFormat="1" applyFont="1" applyFill="1" applyBorder="1" applyAlignment="1">
      <alignment horizontal="right"/>
    </xf>
    <xf numFmtId="0" fontId="22" fillId="0" borderId="0" xfId="2" applyFont="1"/>
    <xf numFmtId="0" fontId="22" fillId="0" borderId="0" xfId="0" applyFont="1"/>
    <xf numFmtId="0" fontId="23" fillId="0" borderId="0" xfId="2" applyFont="1"/>
    <xf numFmtId="0" fontId="23" fillId="0" borderId="0" xfId="0" applyFont="1"/>
    <xf numFmtId="0" fontId="3" fillId="0" borderId="0" xfId="0" applyFont="1" applyAlignment="1">
      <alignment vertical="top" wrapText="1"/>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vertical="top" wrapText="1"/>
    </xf>
    <xf numFmtId="0" fontId="11" fillId="0" borderId="0" xfId="2" applyFont="1" applyAlignment="1">
      <alignment vertical="top" wrapText="1"/>
    </xf>
    <xf numFmtId="0" fontId="0" fillId="0" borderId="0" xfId="0" applyFont="1" applyAlignment="1">
      <alignment vertical="top" wrapText="1"/>
    </xf>
    <xf numFmtId="0" fontId="0" fillId="0" borderId="0" xfId="0" applyAlignment="1">
      <alignment vertical="center" wrapText="1"/>
    </xf>
    <xf numFmtId="0" fontId="0" fillId="0" borderId="0" xfId="0" applyAlignment="1">
      <alignment horizontal="justify" vertical="top" wrapText="1"/>
    </xf>
    <xf numFmtId="0" fontId="4" fillId="0" borderId="0" xfId="2"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49" fontId="18" fillId="0" borderId="0" xfId="0" applyNumberFormat="1" applyFont="1" applyAlignment="1">
      <alignment horizontal="left" vertical="top" wrapText="1"/>
    </xf>
    <xf numFmtId="49" fontId="4" fillId="0" borderId="0" xfId="2" quotePrefix="1" applyNumberFormat="1" applyAlignment="1">
      <alignment horizontal="left" vertical="top" wrapText="1"/>
    </xf>
    <xf numFmtId="49" fontId="0" fillId="0" borderId="0" xfId="0" applyNumberFormat="1" applyAlignment="1">
      <alignment horizontal="left" vertical="top" wrapText="1"/>
    </xf>
    <xf numFmtId="0" fontId="6" fillId="0" borderId="32" xfId="0" applyFont="1" applyBorder="1" applyAlignment="1">
      <alignment horizontal="left" vertical="center" indent="1"/>
    </xf>
    <xf numFmtId="0" fontId="8" fillId="0" borderId="26" xfId="0" applyFont="1" applyBorder="1" applyAlignment="1">
      <alignment horizontal="left" vertical="center" indent="1"/>
    </xf>
    <xf numFmtId="164" fontId="8" fillId="0" borderId="26" xfId="0" applyNumberFormat="1" applyFont="1" applyBorder="1" applyAlignment="1">
      <alignment horizontal="right" vertical="center" indent="1"/>
    </xf>
    <xf numFmtId="165" fontId="11" fillId="0" borderId="16" xfId="1" applyNumberFormat="1" applyFont="1" applyBorder="1" applyAlignment="1">
      <alignment horizontal="right" vertical="center" wrapText="1" indent="1"/>
    </xf>
    <xf numFmtId="165" fontId="0" fillId="0" borderId="18" xfId="1" applyNumberFormat="1" applyFont="1" applyBorder="1" applyAlignment="1">
      <alignment horizontal="right" vertical="center" wrapText="1" indent="1"/>
    </xf>
    <xf numFmtId="165" fontId="3" fillId="0" borderId="22" xfId="1" applyNumberFormat="1" applyFont="1" applyBorder="1" applyAlignment="1">
      <alignment horizontal="right" vertical="center" wrapText="1" indent="1"/>
    </xf>
    <xf numFmtId="164" fontId="6" fillId="0" borderId="33" xfId="0" applyNumberFormat="1" applyFont="1" applyBorder="1" applyAlignment="1">
      <alignment horizontal="right" vertical="center" indent="1"/>
    </xf>
    <xf numFmtId="3" fontId="6" fillId="0" borderId="33" xfId="0" applyNumberFormat="1" applyFont="1" applyBorder="1" applyAlignment="1">
      <alignment horizontal="right" vertical="center" indent="1"/>
    </xf>
    <xf numFmtId="0" fontId="24" fillId="0" borderId="0" xfId="0" applyFont="1" applyAlignment="1">
      <alignment horizontal="left" vertical="top" wrapText="1" indent="1"/>
    </xf>
    <xf numFmtId="0" fontId="22" fillId="0" borderId="0" xfId="0" applyFont="1" applyAlignment="1">
      <alignment horizontal="left" vertical="top" wrapText="1" indent="1"/>
    </xf>
    <xf numFmtId="0" fontId="8" fillId="0" borderId="0" xfId="0" applyFont="1" applyAlignment="1">
      <alignment horizontal="left" vertical="top" wrapText="1"/>
    </xf>
    <xf numFmtId="0" fontId="3" fillId="0" borderId="0" xfId="0" applyFont="1" applyAlignment="1">
      <alignment horizontal="left" vertical="top" wrapText="1"/>
    </xf>
    <xf numFmtId="0" fontId="0" fillId="0" borderId="0" xfId="0" applyFill="1" applyBorder="1" applyAlignment="1">
      <alignment horizontal="left" vertical="center" indent="2"/>
    </xf>
    <xf numFmtId="0" fontId="0" fillId="0" borderId="4" xfId="0" applyFill="1" applyBorder="1" applyAlignment="1">
      <alignment horizontal="left" vertical="center" indent="2"/>
    </xf>
    <xf numFmtId="0" fontId="0" fillId="0" borderId="0" xfId="0" applyFont="1" applyFill="1" applyBorder="1" applyAlignment="1">
      <alignment horizontal="left" vertical="center" indent="2"/>
    </xf>
    <xf numFmtId="0" fontId="0" fillId="0" borderId="4" xfId="0" applyFont="1" applyFill="1" applyBorder="1" applyAlignment="1">
      <alignment horizontal="left" vertical="center" indent="2"/>
    </xf>
    <xf numFmtId="0" fontId="0" fillId="0" borderId="4" xfId="0" applyFont="1" applyBorder="1" applyAlignment="1">
      <alignment horizontal="left" vertical="center" wrapText="1" indent="3"/>
    </xf>
    <xf numFmtId="0" fontId="0" fillId="0" borderId="7" xfId="0" applyFont="1" applyBorder="1" applyAlignment="1">
      <alignment horizontal="left" vertical="center" wrapText="1" indent="3"/>
    </xf>
    <xf numFmtId="0" fontId="3" fillId="0" borderId="7" xfId="0" applyFont="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2" borderId="8" xfId="0" applyFont="1" applyFill="1" applyBorder="1" applyAlignment="1">
      <alignment horizontal="left" vertical="center" wrapText="1" indent="1"/>
    </xf>
    <xf numFmtId="0" fontId="12" fillId="0" borderId="0" xfId="0" applyFont="1" applyBorder="1" applyAlignment="1">
      <alignment horizontal="left" vertical="center" wrapText="1" indent="1"/>
    </xf>
    <xf numFmtId="0" fontId="12" fillId="0" borderId="4" xfId="0" applyFont="1" applyBorder="1" applyAlignment="1">
      <alignment horizontal="left" vertical="center" wrapText="1" indent="1"/>
    </xf>
    <xf numFmtId="0" fontId="2" fillId="2" borderId="29" xfId="0" applyFont="1" applyFill="1" applyBorder="1" applyAlignment="1">
      <alignment horizontal="left" vertical="center" wrapText="1" indent="1"/>
    </xf>
    <xf numFmtId="0" fontId="0" fillId="0" borderId="6"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23" xfId="0" applyFont="1" applyBorder="1" applyAlignment="1">
      <alignment horizontal="left" vertical="center" wrapText="1" indent="1"/>
    </xf>
  </cellXfs>
  <cellStyles count="30">
    <cellStyle name="Hipervínculo" xfId="2" builtinId="8"/>
    <cellStyle name="Millares" xfId="1" builtinId="3"/>
    <cellStyle name="Normal" xfId="0" builtinId="0"/>
    <cellStyle name="style1681746270452" xfId="4"/>
    <cellStyle name="style1681746270515" xfId="29"/>
    <cellStyle name="style1681746270577" xfId="3"/>
    <cellStyle name="style1681746270640" xfId="5"/>
    <cellStyle name="style1681746270702" xfId="6"/>
    <cellStyle name="style1681746270765" xfId="7"/>
    <cellStyle name="style1681746270843" xfId="8"/>
    <cellStyle name="style1681746270905" xfId="9"/>
    <cellStyle name="style1681746270968" xfId="10"/>
    <cellStyle name="style1681746271031" xfId="23"/>
    <cellStyle name="style1681746271140" xfId="24"/>
    <cellStyle name="style1681746271202" xfId="12"/>
    <cellStyle name="style1681746271406" xfId="25"/>
    <cellStyle name="style1681746271593" xfId="15"/>
    <cellStyle name="style1681746271640" xfId="11"/>
    <cellStyle name="style1681746271686" xfId="20"/>
    <cellStyle name="style1681746271749" xfId="16"/>
    <cellStyle name="style1681746271796" xfId="13"/>
    <cellStyle name="style1681746271843" xfId="14"/>
    <cellStyle name="style1681746271890" xfId="17"/>
    <cellStyle name="style1681746271968" xfId="18"/>
    <cellStyle name="style1681746272030" xfId="19"/>
    <cellStyle name="style1681746272109" xfId="21"/>
    <cellStyle name="style1681746272171" xfId="22"/>
    <cellStyle name="style1681746272233" xfId="26"/>
    <cellStyle name="style1681746272280" xfId="27"/>
    <cellStyle name="style1681746272327" xfId="28"/>
  </cellStyles>
  <dxfs count="0"/>
  <tableStyles count="0" defaultTableStyle="TableStyleMedium2" defaultPivotStyle="PivotStyleLight16"/>
  <colors>
    <mruColors>
      <color rgb="FF004A48"/>
      <color rgb="FF008080"/>
      <color rgb="FF6DC9D5"/>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pieChart>
        <c:varyColors val="1"/>
        <c:ser>
          <c:idx val="0"/>
          <c:order val="0"/>
          <c:tx>
            <c:v>% sobre mujeres que han tenido pareja alguna vez</c:v>
          </c:tx>
          <c:spPr>
            <a:solidFill>
              <a:srgbClr val="006666"/>
            </a:solidFill>
          </c:spPr>
          <c:dPt>
            <c:idx val="0"/>
            <c:bubble3D val="0"/>
            <c:spPr>
              <a:solidFill>
                <a:srgbClr val="00666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4C4-41C0-A52E-827C6D181B03}"/>
              </c:ext>
            </c:extLst>
          </c:dPt>
          <c:dPt>
            <c:idx val="1"/>
            <c:bubble3D val="0"/>
            <c:spPr>
              <a:solidFill>
                <a:srgbClr val="009999"/>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4C4-41C0-A52E-827C6D181B03}"/>
              </c:ext>
            </c:extLst>
          </c:dPt>
          <c:dLbls>
            <c:dLbl>
              <c:idx val="0"/>
              <c:numFmt formatCode="0.0%" sourceLinked="0"/>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tx1"/>
                      </a:solidFill>
                      <a:latin typeface="+mn-lt"/>
                      <a:ea typeface="+mn-ea"/>
                      <a:cs typeface="+mn-cs"/>
                    </a:defRPr>
                  </a:pPr>
                  <a:endParaRPr lang="es-ES"/>
                </a:p>
              </c:tx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B4C4-41C0-A52E-827C6D181B0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Lit>
              <c:ptCount val="2"/>
              <c:pt idx="0">
                <c:v>Mujeres no víctimas</c:v>
              </c:pt>
              <c:pt idx="1">
                <c:v>Mujeres víctimas</c:v>
              </c:pt>
            </c:strLit>
          </c:cat>
          <c:val>
            <c:numRef>
              <c:f>'Gráfico 4.1.'!$C$5:$C$6</c:f>
              <c:numCache>
                <c:formatCode>0.0</c:formatCode>
                <c:ptCount val="2"/>
                <c:pt idx="0">
                  <c:v>71.69407453147376</c:v>
                </c:pt>
                <c:pt idx="1">
                  <c:v>28.30592546852624</c:v>
                </c:pt>
              </c:numCache>
            </c:numRef>
          </c:val>
          <c:extLst>
            <c:ext xmlns:c16="http://schemas.microsoft.com/office/drawing/2014/chart" uri="{C3380CC4-5D6E-409C-BE32-E72D297353CC}">
              <c16:uniqueId val="{00000004-B4C4-41C0-A52E-827C6D181B03}"/>
            </c:ext>
          </c:extLst>
        </c:ser>
        <c:dLbls>
          <c:dLblPos val="ctr"/>
          <c:showLegendKey val="0"/>
          <c:showVal val="0"/>
          <c:showCatName val="0"/>
          <c:showSerName val="0"/>
          <c:showPercent val="1"/>
          <c:showBubbleSize val="0"/>
          <c:showLeaderLines val="1"/>
        </c:dLbls>
        <c:firstSliceAng val="0"/>
      </c:pieChart>
      <c:spPr>
        <a:noFill/>
        <a:ln>
          <a:noFill/>
        </a:ln>
        <a:effectLst/>
        <a:sp3d/>
      </c:spPr>
    </c:plotArea>
    <c:legend>
      <c:legendPos val="r"/>
      <c:legendEntry>
        <c:idx val="1"/>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mn-lt"/>
                <a:ea typeface="+mn-ea"/>
                <a:cs typeface="+mn-cs"/>
              </a:defRPr>
            </a:pPr>
            <a:endParaRPr lang="es-ES"/>
          </a:p>
        </c:txPr>
      </c:legendEntry>
      <c:layout>
        <c:manualLayout>
          <c:xMode val="edge"/>
          <c:yMode val="edge"/>
          <c:x val="0.59077001230925541"/>
          <c:y val="0.37300904053659961"/>
          <c:w val="0.33360947747536523"/>
          <c:h val="0.26189180519101779"/>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357967</xdr:colOff>
      <xdr:row>36</xdr:row>
      <xdr:rowOff>95250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72967" cy="6953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8</xdr:row>
      <xdr:rowOff>47624</xdr:rowOff>
    </xdr:from>
    <xdr:to>
      <xdr:col>4</xdr:col>
      <xdr:colOff>666750</xdr:colOff>
      <xdr:row>24</xdr:row>
      <xdr:rowOff>104774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449291</xdr:colOff>
      <xdr:row>12</xdr:row>
      <xdr:rowOff>80873</xdr:rowOff>
    </xdr:from>
    <xdr:to>
      <xdr:col>4</xdr:col>
      <xdr:colOff>0</xdr:colOff>
      <xdr:row>33</xdr:row>
      <xdr:rowOff>36219</xdr:rowOff>
    </xdr:to>
    <xdr:grpSp>
      <xdr:nvGrpSpPr>
        <xdr:cNvPr id="18" name="Grupo 17"/>
        <xdr:cNvGrpSpPr/>
      </xdr:nvGrpSpPr>
      <xdr:grpSpPr>
        <a:xfrm>
          <a:off x="449291" y="2966948"/>
          <a:ext cx="6065809" cy="3955846"/>
          <a:chOff x="-89824" y="3319434"/>
          <a:chExt cx="6546040" cy="3918105"/>
        </a:xfrm>
      </xdr:grpSpPr>
      <xdr:grpSp>
        <xdr:nvGrpSpPr>
          <xdr:cNvPr id="19" name="Grupo 18"/>
          <xdr:cNvGrpSpPr/>
        </xdr:nvGrpSpPr>
        <xdr:grpSpPr>
          <a:xfrm>
            <a:off x="-89824" y="3831628"/>
            <a:ext cx="6546040" cy="3405911"/>
            <a:chOff x="-67679" y="4377202"/>
            <a:chExt cx="6306645" cy="2992976"/>
          </a:xfrm>
        </xdr:grpSpPr>
        <xdr:grpSp>
          <xdr:nvGrpSpPr>
            <xdr:cNvPr id="22" name="Grupo 21"/>
            <xdr:cNvGrpSpPr/>
          </xdr:nvGrpSpPr>
          <xdr:grpSpPr>
            <a:xfrm>
              <a:off x="-67679" y="7050407"/>
              <a:ext cx="6306645" cy="319771"/>
              <a:chOff x="93081" y="6058279"/>
              <a:chExt cx="4178094" cy="217390"/>
            </a:xfrm>
          </xdr:grpSpPr>
          <xdr:sp macro="" textlink="">
            <xdr:nvSpPr>
              <xdr:cNvPr id="28" name="Abrir llave 27"/>
              <xdr:cNvSpPr/>
            </xdr:nvSpPr>
            <xdr:spPr>
              <a:xfrm rot="5400000" flipH="1">
                <a:off x="2226378" y="4818198"/>
                <a:ext cx="34705" cy="2514868"/>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solidFill>
                    <a:schemeClr val="tx1"/>
                  </a:solidFill>
                </a:endParaRPr>
              </a:p>
            </xdr:txBody>
          </xdr:sp>
          <xdr:sp macro="" textlink="">
            <xdr:nvSpPr>
              <xdr:cNvPr id="29" name="CuadroTexto 28"/>
              <xdr:cNvSpPr txBox="1"/>
            </xdr:nvSpPr>
            <xdr:spPr>
              <a:xfrm>
                <a:off x="93081" y="6107525"/>
                <a:ext cx="4178094" cy="168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Violencia física (incluyendo amenazas) y/o sexual: 28,3%</a:t>
                </a:r>
              </a:p>
              <a:p>
                <a:pPr algn="ctr"/>
                <a:endParaRPr lang="es-ES" sz="1100"/>
              </a:p>
            </xdr:txBody>
          </xdr:sp>
        </xdr:grpSp>
        <xdr:grpSp>
          <xdr:nvGrpSpPr>
            <xdr:cNvPr id="23" name="Grupo 22"/>
            <xdr:cNvGrpSpPr/>
          </xdr:nvGrpSpPr>
          <xdr:grpSpPr>
            <a:xfrm>
              <a:off x="1205418" y="4377202"/>
              <a:ext cx="3834187" cy="2447807"/>
              <a:chOff x="1405419" y="4233625"/>
              <a:chExt cx="2540114" cy="1664093"/>
            </a:xfrm>
          </xdr:grpSpPr>
          <xdr:grpSp>
            <xdr:nvGrpSpPr>
              <xdr:cNvPr id="24" name="Grupo 23"/>
              <xdr:cNvGrpSpPr/>
            </xdr:nvGrpSpPr>
            <xdr:grpSpPr>
              <a:xfrm>
                <a:off x="1405419" y="4233625"/>
                <a:ext cx="2540114" cy="1664093"/>
                <a:chOff x="1412746" y="4321548"/>
                <a:chExt cx="2540114" cy="1664093"/>
              </a:xfrm>
            </xdr:grpSpPr>
            <xdr:sp macro="" textlink="">
              <xdr:nvSpPr>
                <xdr:cNvPr id="26" name="Elipse 25"/>
                <xdr:cNvSpPr/>
              </xdr:nvSpPr>
              <xdr:spPr>
                <a:xfrm>
                  <a:off x="1412746" y="4321548"/>
                  <a:ext cx="1968885" cy="1664093"/>
                </a:xfrm>
                <a:prstGeom prst="ellipse">
                  <a:avLst/>
                </a:prstGeom>
                <a:pattFill prst="pct10">
                  <a:fgClr>
                    <a:srgbClr val="33CCCC"/>
                  </a:fgClr>
                  <a:bgClr>
                    <a:schemeClr val="bg1"/>
                  </a:bgClr>
                </a:pattFill>
                <a:ln w="254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900">
                    <a:solidFill>
                      <a:sysClr val="windowText" lastClr="000000"/>
                    </a:solidFill>
                  </a:endParaRPr>
                </a:p>
                <a:p>
                  <a:pPr algn="l"/>
                  <a:endParaRPr lang="es-ES" sz="900">
                    <a:solidFill>
                      <a:sysClr val="windowText" lastClr="000000"/>
                    </a:solidFill>
                  </a:endParaRPr>
                </a:p>
                <a:p>
                  <a:pPr algn="l"/>
                  <a:endParaRPr lang="es-ES" sz="900">
                    <a:solidFill>
                      <a:sysClr val="windowText" lastClr="000000"/>
                    </a:solidFill>
                  </a:endParaRPr>
                </a:p>
              </xdr:txBody>
            </xdr:sp>
            <xdr:sp macro="" textlink="">
              <xdr:nvSpPr>
                <xdr:cNvPr id="27" name="Elipse 26"/>
                <xdr:cNvSpPr/>
              </xdr:nvSpPr>
              <xdr:spPr>
                <a:xfrm>
                  <a:off x="2164819" y="4510866"/>
                  <a:ext cx="1788041" cy="1354635"/>
                </a:xfrm>
                <a:prstGeom prst="ellipse">
                  <a:avLst/>
                </a:prstGeom>
                <a:solidFill>
                  <a:srgbClr val="F8CBAD">
                    <a:alpha val="37647"/>
                  </a:srgbClr>
                </a:solidFill>
                <a:ln w="2540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lt1"/>
                    </a:solidFill>
                    <a:effectLst>
                      <a:outerShdw blurRad="50800" dist="50800" dir="5400000" algn="ctr" rotWithShape="0">
                        <a:srgbClr val="000000">
                          <a:alpha val="0"/>
                        </a:srgbClr>
                      </a:outerShdw>
                    </a:effectLst>
                  </a:endParaRPr>
                </a:p>
                <a:p>
                  <a:pPr algn="l"/>
                  <a:endParaRPr lang="es-ES" sz="900">
                    <a:solidFill>
                      <a:sysClr val="windowText" lastClr="000000"/>
                    </a:solidFill>
                    <a:effectLst>
                      <a:outerShdw blurRad="50800" dist="50800" dir="5400000" algn="ctr" rotWithShape="0">
                        <a:srgbClr val="000000">
                          <a:alpha val="0"/>
                        </a:srgbClr>
                      </a:outerShdw>
                    </a:effectLst>
                  </a:endParaRPr>
                </a:p>
                <a:p>
                  <a:pPr algn="l"/>
                  <a:endParaRPr lang="es-ES" sz="900">
                    <a:solidFill>
                      <a:sysClr val="windowText" lastClr="000000"/>
                    </a:solidFill>
                    <a:effectLst>
                      <a:outerShdw blurRad="50800" dist="50800" dir="5400000" algn="ctr" rotWithShape="0">
                        <a:srgbClr val="000000">
                          <a:alpha val="0"/>
                        </a:srgbClr>
                      </a:outerShdw>
                    </a:effectLst>
                  </a:endParaRPr>
                </a:p>
                <a:p>
                  <a:pPr algn="l"/>
                  <a:r>
                    <a:rPr lang="es-ES" sz="900" baseline="0">
                      <a:solidFill>
                        <a:sysClr val="windowText" lastClr="000000"/>
                      </a:solidFill>
                      <a:effectLst>
                        <a:outerShdw blurRad="50800" dist="50800" dir="5400000" algn="ctr" rotWithShape="0">
                          <a:srgbClr val="000000">
                            <a:alpha val="0"/>
                          </a:srgbClr>
                        </a:outerShdw>
                      </a:effectLst>
                    </a:rPr>
                    <a:t>	</a:t>
                  </a:r>
                  <a:r>
                    <a:rPr lang="es-ES" sz="900">
                      <a:solidFill>
                        <a:sysClr val="windowText" lastClr="000000"/>
                      </a:solidFill>
                      <a:effectLst>
                        <a:outerShdw blurRad="50800" dist="50800" dir="5400000" algn="ctr" rotWithShape="0">
                          <a:srgbClr val="000000">
                            <a:alpha val="0"/>
                          </a:srgbClr>
                        </a:outerShdw>
                      </a:effectLst>
                    </a:rPr>
                    <a:t>	           </a:t>
                  </a:r>
                  <a:r>
                    <a:rPr lang="es-ES" sz="1100">
                      <a:solidFill>
                        <a:sysClr val="windowText" lastClr="000000"/>
                      </a:solidFill>
                      <a:effectLst>
                        <a:outerShdw blurRad="50800" dist="50800" dir="5400000" algn="ctr" rotWithShape="0">
                          <a:srgbClr val="000000">
                            <a:alpha val="0"/>
                          </a:srgbClr>
                        </a:outerShdw>
                      </a:effectLst>
                    </a:rPr>
                    <a:t>		                                      </a:t>
                  </a:r>
                </a:p>
                <a:p>
                  <a:pPr algn="l"/>
                  <a:r>
                    <a:rPr lang="es-ES" sz="1100">
                      <a:solidFill>
                        <a:sysClr val="windowText" lastClr="000000"/>
                      </a:solidFill>
                      <a:effectLst>
                        <a:outerShdw blurRad="50800" dist="50800" dir="5400000" algn="ctr" rotWithShape="0">
                          <a:srgbClr val="000000">
                            <a:alpha val="0"/>
                          </a:srgbClr>
                        </a:outerShdw>
                      </a:effectLst>
                    </a:rPr>
                    <a:t>                                                                                                     </a:t>
                  </a:r>
                </a:p>
                <a:p>
                  <a:pPr algn="l"/>
                  <a:endParaRPr lang="es-ES" sz="1100">
                    <a:effectLst>
                      <a:outerShdw blurRad="50800" dist="50800" dir="5400000" algn="ctr" rotWithShape="0">
                        <a:srgbClr val="000000">
                          <a:alpha val="0"/>
                        </a:srgbClr>
                      </a:outerShdw>
                    </a:effectLst>
                  </a:endParaRPr>
                </a:p>
              </xdr:txBody>
            </xdr:sp>
          </xdr:grpSp>
          <xdr:sp macro="" textlink="">
            <xdr:nvSpPr>
              <xdr:cNvPr id="25" name="CuadroTexto 24"/>
              <xdr:cNvSpPr txBox="1"/>
            </xdr:nvSpPr>
            <xdr:spPr>
              <a:xfrm>
                <a:off x="2428878" y="4883605"/>
                <a:ext cx="1033899" cy="5533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Física</a:t>
                </a:r>
                <a:r>
                  <a:rPr lang="es-ES" sz="1100" baseline="0"/>
                  <a:t> (incl.amenazas) </a:t>
                </a:r>
              </a:p>
              <a:p>
                <a:r>
                  <a:rPr lang="es-ES" sz="1100" baseline="0"/>
                  <a:t>y sexual</a:t>
                </a:r>
              </a:p>
              <a:p>
                <a:endParaRPr lang="es-ES" sz="1100"/>
              </a:p>
              <a:p>
                <a:r>
                  <a:rPr lang="es-ES" sz="1400" b="1"/>
                  <a:t>10,6%</a:t>
                </a:r>
              </a:p>
              <a:p>
                <a:endParaRPr lang="es-ES" sz="1100"/>
              </a:p>
            </xdr:txBody>
          </xdr:sp>
        </xdr:grpSp>
      </xdr:grpSp>
      <xdr:sp macro="" textlink="">
        <xdr:nvSpPr>
          <xdr:cNvPr id="20" name="CuadroTexto 19"/>
          <xdr:cNvSpPr txBox="1"/>
        </xdr:nvSpPr>
        <xdr:spPr>
          <a:xfrm>
            <a:off x="248053" y="3319434"/>
            <a:ext cx="2888015" cy="275282"/>
          </a:xfrm>
          <a:prstGeom prst="rect">
            <a:avLst/>
          </a:prstGeom>
          <a:noFill/>
          <a:ln>
            <a:solidFill>
              <a:srgbClr val="0066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ES" sz="1100">
                <a:solidFill>
                  <a:sysClr val="windowText" lastClr="000000"/>
                </a:solidFill>
              </a:rPr>
              <a:t>Violencia física (incluyendo amenazas): 21% </a:t>
            </a:r>
          </a:p>
        </xdr:txBody>
      </xdr:sp>
      <xdr:sp macro="" textlink="">
        <xdr:nvSpPr>
          <xdr:cNvPr id="21" name="CuadroTexto 20"/>
          <xdr:cNvSpPr txBox="1"/>
        </xdr:nvSpPr>
        <xdr:spPr>
          <a:xfrm>
            <a:off x="4036879" y="3754211"/>
            <a:ext cx="1668963" cy="231321"/>
          </a:xfrm>
          <a:prstGeom prst="rect">
            <a:avLst/>
          </a:prstGeom>
          <a:noFill/>
          <a:ln>
            <a:solidFill>
              <a:srgbClr val="FF66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ES" sz="1100">
                <a:solidFill>
                  <a:sysClr val="windowText" lastClr="000000"/>
                </a:solidFill>
              </a:rPr>
              <a:t>Violencia sexual: 17,9%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boe.es/buscar/doc.php?id=BOE-A-2022-14630" TargetMode="External"/><Relationship Id="rId1" Type="http://schemas.openxmlformats.org/officeDocument/2006/relationships/hyperlink" Target="https://ec.europa.eu/eurostat/documents/3859598/13484289/KS-GQ-21-009-EN-N.pdf/1478786c-5fb3-fe31-d759-7bbe0e9066ad?t=163300453345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showGridLines="0" showRowColHeaders="0" tabSelected="1" workbookViewId="0"/>
  </sheetViews>
  <sheetFormatPr baseColWidth="10" defaultRowHeight="15" x14ac:dyDescent="0.25"/>
  <cols>
    <col min="1" max="1" width="5.7109375" customWidth="1"/>
  </cols>
  <sheetData>
    <row r="1" spans="1:9" ht="15" customHeight="1" x14ac:dyDescent="0.25"/>
    <row r="2" spans="1:9" ht="15" customHeight="1" x14ac:dyDescent="0.25">
      <c r="A2" s="172"/>
      <c r="B2" s="173"/>
      <c r="C2" s="173"/>
      <c r="D2" s="173"/>
      <c r="E2" s="173"/>
      <c r="F2" s="173"/>
      <c r="G2" s="173"/>
      <c r="H2" s="173"/>
      <c r="I2" s="173"/>
    </row>
  </sheetData>
  <mergeCells count="1">
    <mergeCell ref="A2:I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showRowColHeaders="0" workbookViewId="0"/>
  </sheetViews>
  <sheetFormatPr baseColWidth="10" defaultRowHeight="15" x14ac:dyDescent="0.25"/>
  <cols>
    <col min="1" max="1" width="16.140625" customWidth="1"/>
    <col min="2" max="2" width="36.7109375" customWidth="1"/>
    <col min="3" max="3" width="17.7109375" customWidth="1"/>
    <col min="4" max="5" width="15.7109375" customWidth="1"/>
    <col min="6" max="6" width="6.140625" bestFit="1" customWidth="1"/>
    <col min="7" max="7" width="32.28515625" bestFit="1" customWidth="1"/>
    <col min="8" max="8" width="23.28515625" customWidth="1"/>
  </cols>
  <sheetData>
    <row r="1" spans="1:5" x14ac:dyDescent="0.25">
      <c r="A1" s="147" t="s">
        <v>63</v>
      </c>
    </row>
    <row r="2" spans="1:5" ht="45" customHeight="1" x14ac:dyDescent="0.25">
      <c r="A2" s="148"/>
      <c r="B2" s="174" t="s">
        <v>91</v>
      </c>
      <c r="C2" s="174"/>
      <c r="D2" s="174"/>
      <c r="E2" s="174"/>
    </row>
    <row r="4" spans="1:5" ht="60" x14ac:dyDescent="0.25">
      <c r="B4" s="96" t="s">
        <v>65</v>
      </c>
      <c r="C4" s="96" t="s">
        <v>14</v>
      </c>
      <c r="D4" s="106" t="s">
        <v>66</v>
      </c>
      <c r="E4" s="97" t="s">
        <v>1</v>
      </c>
    </row>
    <row r="5" spans="1:5" ht="15" customHeight="1" x14ac:dyDescent="0.25">
      <c r="B5" s="180" t="s">
        <v>13</v>
      </c>
      <c r="C5" s="18" t="s">
        <v>15</v>
      </c>
      <c r="D5" s="32">
        <v>19.595237948433372</v>
      </c>
      <c r="E5" s="33">
        <v>95341.61</v>
      </c>
    </row>
    <row r="6" spans="1:5" x14ac:dyDescent="0.25">
      <c r="B6" s="181"/>
      <c r="C6" s="34" t="s">
        <v>16</v>
      </c>
      <c r="D6" s="35">
        <v>25.763265494274073</v>
      </c>
      <c r="E6" s="37">
        <v>743324.57</v>
      </c>
    </row>
    <row r="7" spans="1:5" x14ac:dyDescent="0.25">
      <c r="B7" s="181"/>
      <c r="C7" s="34" t="s">
        <v>17</v>
      </c>
      <c r="D7" s="35">
        <v>26.056239431499208</v>
      </c>
      <c r="E7" s="37">
        <v>1232731.1100000001</v>
      </c>
    </row>
    <row r="8" spans="1:5" x14ac:dyDescent="0.25">
      <c r="B8" s="181"/>
      <c r="C8" s="34" t="s">
        <v>18</v>
      </c>
      <c r="D8" s="35">
        <v>19.004894846541315</v>
      </c>
      <c r="E8" s="37">
        <v>1370919.04</v>
      </c>
    </row>
    <row r="9" spans="1:5" x14ac:dyDescent="0.25">
      <c r="B9" s="181"/>
      <c r="C9" s="34" t="s">
        <v>19</v>
      </c>
      <c r="D9" s="38">
        <v>12.106464360106624</v>
      </c>
      <c r="E9" s="39">
        <v>306703.11</v>
      </c>
    </row>
    <row r="10" spans="1:5" x14ac:dyDescent="0.25">
      <c r="B10" s="181"/>
      <c r="C10" s="40" t="s">
        <v>20</v>
      </c>
      <c r="D10" s="41">
        <v>21.00327008406979</v>
      </c>
      <c r="E10" s="42">
        <v>3749019.44</v>
      </c>
    </row>
    <row r="11" spans="1:5" ht="15" customHeight="1" x14ac:dyDescent="0.25">
      <c r="B11" s="181" t="s">
        <v>5</v>
      </c>
      <c r="C11" s="30" t="s">
        <v>15</v>
      </c>
      <c r="D11" s="38">
        <v>25.895074554777981</v>
      </c>
      <c r="E11" s="39">
        <v>125993.78</v>
      </c>
    </row>
    <row r="12" spans="1:5" x14ac:dyDescent="0.25">
      <c r="B12" s="181"/>
      <c r="C12" s="34" t="s">
        <v>16</v>
      </c>
      <c r="D12" s="35">
        <v>28.187064654890058</v>
      </c>
      <c r="E12" s="37">
        <v>813256.29</v>
      </c>
    </row>
    <row r="13" spans="1:5" x14ac:dyDescent="0.25">
      <c r="B13" s="181"/>
      <c r="C13" s="34" t="s">
        <v>17</v>
      </c>
      <c r="D13" s="35">
        <v>21.189382884101594</v>
      </c>
      <c r="E13" s="37">
        <v>1002478.18</v>
      </c>
    </row>
    <row r="14" spans="1:5" x14ac:dyDescent="0.25">
      <c r="B14" s="181"/>
      <c r="C14" s="34" t="s">
        <v>18</v>
      </c>
      <c r="D14" s="35">
        <v>14.838100479586554</v>
      </c>
      <c r="E14" s="37">
        <v>1070347.1200000001</v>
      </c>
    </row>
    <row r="15" spans="1:5" x14ac:dyDescent="0.25">
      <c r="B15" s="181"/>
      <c r="C15" s="34" t="s">
        <v>19</v>
      </c>
      <c r="D15" s="35">
        <v>6.9923225189400888</v>
      </c>
      <c r="E15" s="37">
        <v>177142.31</v>
      </c>
    </row>
    <row r="16" spans="1:5" x14ac:dyDescent="0.25">
      <c r="B16" s="181"/>
      <c r="C16" s="44" t="s">
        <v>20</v>
      </c>
      <c r="D16" s="45">
        <v>17.867072006948693</v>
      </c>
      <c r="E16" s="46">
        <v>3189217.68</v>
      </c>
    </row>
    <row r="17" spans="2:5" ht="15" customHeight="1" x14ac:dyDescent="0.25">
      <c r="B17" s="182" t="s">
        <v>6</v>
      </c>
      <c r="C17" s="30" t="s">
        <v>15</v>
      </c>
      <c r="D17" s="47">
        <v>31.332466011036779</v>
      </c>
      <c r="E17" s="48">
        <v>152449.68</v>
      </c>
    </row>
    <row r="18" spans="2:5" x14ac:dyDescent="0.25">
      <c r="B18" s="182"/>
      <c r="C18" s="34" t="s">
        <v>16</v>
      </c>
      <c r="D18" s="35">
        <v>38.142472768889348</v>
      </c>
      <c r="E18" s="37">
        <v>1100490.82</v>
      </c>
    </row>
    <row r="19" spans="2:5" x14ac:dyDescent="0.25">
      <c r="B19" s="182"/>
      <c r="C19" s="34" t="s">
        <v>17</v>
      </c>
      <c r="D19" s="35">
        <v>34.591287962054849</v>
      </c>
      <c r="E19" s="37">
        <v>1636527.67</v>
      </c>
    </row>
    <row r="20" spans="2:5" ht="15" customHeight="1" x14ac:dyDescent="0.25">
      <c r="B20" s="182" t="s">
        <v>68</v>
      </c>
      <c r="C20" s="34" t="s">
        <v>18</v>
      </c>
      <c r="D20" s="35">
        <v>25.036545618253541</v>
      </c>
      <c r="E20" s="37">
        <v>1806012.47</v>
      </c>
    </row>
    <row r="21" spans="2:5" x14ac:dyDescent="0.25">
      <c r="B21" s="182"/>
      <c r="C21" s="34" t="s">
        <v>19</v>
      </c>
      <c r="D21" s="35">
        <v>14.093425273636081</v>
      </c>
      <c r="E21" s="37">
        <v>357040.44</v>
      </c>
    </row>
    <row r="22" spans="2:5" x14ac:dyDescent="0.25">
      <c r="B22" s="182"/>
      <c r="C22" s="44" t="s">
        <v>20</v>
      </c>
      <c r="D22" s="45">
        <v>28.30592546852624</v>
      </c>
      <c r="E22" s="46">
        <v>5052521.08</v>
      </c>
    </row>
    <row r="24" spans="2:5" x14ac:dyDescent="0.25">
      <c r="B24" s="82" t="s">
        <v>61</v>
      </c>
    </row>
  </sheetData>
  <mergeCells count="4">
    <mergeCell ref="B5:B10"/>
    <mergeCell ref="B11:B16"/>
    <mergeCell ref="B17:B22"/>
    <mergeCell ref="B2:E2"/>
  </mergeCells>
  <hyperlinks>
    <hyperlink ref="A1" location="'Índice '!A1" display="&lt; &lt; Índice  "/>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showRowColHeaders="0" workbookViewId="0"/>
  </sheetViews>
  <sheetFormatPr baseColWidth="10" defaultRowHeight="15" x14ac:dyDescent="0.25"/>
  <cols>
    <col min="2" max="2" width="11.42578125" customWidth="1"/>
    <col min="3" max="3" width="11.7109375" customWidth="1"/>
    <col min="4" max="4" width="2.7109375" customWidth="1"/>
    <col min="5" max="5" width="11.7109375" customWidth="1"/>
    <col min="6" max="6" width="2.7109375" customWidth="1"/>
    <col min="7" max="7" width="11.7109375" customWidth="1"/>
    <col min="8" max="8" width="2.7109375" customWidth="1"/>
    <col min="9" max="9" width="13.140625" bestFit="1" customWidth="1"/>
    <col min="10" max="10" width="2.7109375" hidden="1" customWidth="1"/>
    <col min="11" max="12" width="11.7109375" customWidth="1"/>
  </cols>
  <sheetData>
    <row r="1" spans="1:12" x14ac:dyDescent="0.25">
      <c r="A1" s="147" t="s">
        <v>63</v>
      </c>
      <c r="H1" s="108"/>
    </row>
    <row r="2" spans="1:12" ht="45" customHeight="1" x14ac:dyDescent="0.25">
      <c r="A2" s="148"/>
      <c r="B2" s="175" t="s">
        <v>92</v>
      </c>
      <c r="C2" s="175"/>
      <c r="D2" s="175"/>
      <c r="E2" s="175"/>
      <c r="F2" s="175"/>
      <c r="G2" s="175"/>
      <c r="H2" s="175"/>
      <c r="I2" s="175"/>
      <c r="J2" s="175"/>
      <c r="K2" s="175"/>
      <c r="L2" s="175"/>
    </row>
    <row r="3" spans="1:12" x14ac:dyDescent="0.25">
      <c r="B3" s="2"/>
    </row>
    <row r="4" spans="1:12" ht="63" customHeight="1" x14ac:dyDescent="0.25">
      <c r="B4" s="183" t="s">
        <v>37</v>
      </c>
      <c r="C4" s="185" t="s">
        <v>66</v>
      </c>
      <c r="D4" s="186"/>
      <c r="E4" s="186"/>
      <c r="F4" s="187"/>
      <c r="G4" s="185" t="s">
        <v>1</v>
      </c>
      <c r="H4" s="186"/>
      <c r="I4" s="186"/>
      <c r="J4" s="187"/>
      <c r="K4" s="186" t="s">
        <v>81</v>
      </c>
      <c r="L4" s="186"/>
    </row>
    <row r="5" spans="1:12" ht="33" customHeight="1" x14ac:dyDescent="0.25">
      <c r="B5" s="184"/>
      <c r="C5" s="54" t="s">
        <v>12</v>
      </c>
      <c r="D5" s="55"/>
      <c r="E5" s="56" t="s">
        <v>11</v>
      </c>
      <c r="F5" s="105"/>
      <c r="G5" s="54" t="s">
        <v>12</v>
      </c>
      <c r="H5" s="105"/>
      <c r="I5" s="56" t="s">
        <v>11</v>
      </c>
      <c r="J5" s="55"/>
      <c r="K5" s="56" t="s">
        <v>12</v>
      </c>
      <c r="L5" s="56" t="s">
        <v>11</v>
      </c>
    </row>
    <row r="6" spans="1:12" ht="15.75" x14ac:dyDescent="0.25">
      <c r="B6" s="18" t="s">
        <v>15</v>
      </c>
      <c r="C6" s="57">
        <v>31.035027900237385</v>
      </c>
      <c r="D6" s="43"/>
      <c r="E6" s="57">
        <v>17.365880527381282</v>
      </c>
      <c r="F6" s="58"/>
      <c r="G6" s="59">
        <v>151002.48000000001</v>
      </c>
      <c r="H6" s="43"/>
      <c r="I6" s="167">
        <v>84494.56</v>
      </c>
      <c r="J6" s="58"/>
      <c r="K6" s="57">
        <v>99.050703156608805</v>
      </c>
      <c r="L6" s="57">
        <v>55.424557139116324</v>
      </c>
    </row>
    <row r="7" spans="1:12" x14ac:dyDescent="0.25">
      <c r="B7" s="34" t="s">
        <v>16</v>
      </c>
      <c r="C7" s="49">
        <v>23.788724290875088</v>
      </c>
      <c r="D7" s="36"/>
      <c r="E7" s="49">
        <v>7.5996289352841089</v>
      </c>
      <c r="F7" s="60"/>
      <c r="G7" s="61">
        <v>686354.89</v>
      </c>
      <c r="H7" s="36"/>
      <c r="I7" s="168">
        <v>219265.33</v>
      </c>
      <c r="J7" s="60"/>
      <c r="K7" s="57">
        <v>62.368070457870786</v>
      </c>
      <c r="L7" s="57">
        <v>19.924321585890191</v>
      </c>
    </row>
    <row r="8" spans="1:12" x14ac:dyDescent="0.25">
      <c r="B8" s="34" t="s">
        <v>17</v>
      </c>
      <c r="C8" s="49">
        <v>8.2960706314045112</v>
      </c>
      <c r="D8" s="36"/>
      <c r="E8" s="49">
        <v>2.0558851753525653</v>
      </c>
      <c r="F8" s="62"/>
      <c r="G8" s="61">
        <v>392490.42</v>
      </c>
      <c r="H8" s="36"/>
      <c r="I8" s="168">
        <v>97264.75</v>
      </c>
      <c r="J8" s="62"/>
      <c r="K8" s="57">
        <v>23.983121531944523</v>
      </c>
      <c r="L8" s="57">
        <v>5.9433611654118872</v>
      </c>
    </row>
    <row r="9" spans="1:12" x14ac:dyDescent="0.25">
      <c r="B9" s="34" t="s">
        <v>18</v>
      </c>
      <c r="C9" s="49">
        <v>3.1515953756183714</v>
      </c>
      <c r="D9" s="36"/>
      <c r="E9" s="49">
        <v>0.82817382118678773</v>
      </c>
      <c r="F9" s="62"/>
      <c r="G9" s="61">
        <v>227340.49</v>
      </c>
      <c r="H9" s="36"/>
      <c r="I9" s="168">
        <v>59740.36</v>
      </c>
      <c r="J9" s="62"/>
      <c r="K9" s="57">
        <v>12.587980081887254</v>
      </c>
      <c r="L9" s="57">
        <v>3.3078597735263697</v>
      </c>
    </row>
    <row r="10" spans="1:12" ht="15.75" customHeight="1" x14ac:dyDescent="0.25">
      <c r="B10" s="34" t="s">
        <v>19</v>
      </c>
      <c r="C10" s="49">
        <v>1.4157429018825818</v>
      </c>
      <c r="D10" s="36"/>
      <c r="E10" s="49">
        <v>0.64706323520762554</v>
      </c>
      <c r="F10" s="43" t="s">
        <v>21</v>
      </c>
      <c r="G10" s="61">
        <v>35866.19</v>
      </c>
      <c r="H10" s="36"/>
      <c r="I10" s="168">
        <v>16392.59</v>
      </c>
      <c r="J10" s="126"/>
      <c r="K10" s="57">
        <v>10.045413903254209</v>
      </c>
      <c r="L10" s="57">
        <v>4.5912418212345916</v>
      </c>
    </row>
    <row r="11" spans="1:12" x14ac:dyDescent="0.25">
      <c r="B11" s="109" t="s">
        <v>20</v>
      </c>
      <c r="C11" s="110">
        <v>8.4</v>
      </c>
      <c r="D11" s="111"/>
      <c r="E11" s="110">
        <v>2.7</v>
      </c>
      <c r="F11" s="112"/>
      <c r="G11" s="113">
        <v>1493054.48</v>
      </c>
      <c r="H11" s="111"/>
      <c r="I11" s="169">
        <v>477157.6</v>
      </c>
      <c r="J11" s="114"/>
      <c r="K11" s="115">
        <v>29.550682844454357</v>
      </c>
      <c r="L11" s="115">
        <v>9.443950701933538</v>
      </c>
    </row>
    <row r="12" spans="1:12" x14ac:dyDescent="0.25">
      <c r="B12" s="2"/>
      <c r="I12" s="116"/>
      <c r="J12" s="85"/>
      <c r="K12" s="79"/>
      <c r="L12" s="85"/>
    </row>
    <row r="13" spans="1:12" x14ac:dyDescent="0.25">
      <c r="B13" s="127" t="s">
        <v>62</v>
      </c>
      <c r="I13" s="79"/>
      <c r="J13" s="79"/>
      <c r="K13" s="79"/>
      <c r="L13" s="79"/>
    </row>
  </sheetData>
  <mergeCells count="5">
    <mergeCell ref="B4:B5"/>
    <mergeCell ref="C4:F4"/>
    <mergeCell ref="G4:J4"/>
    <mergeCell ref="K4:L4"/>
    <mergeCell ref="B2:L2"/>
  </mergeCells>
  <hyperlinks>
    <hyperlink ref="A1" location="'Índice '!A1" display="&lt; &lt; Índice  "/>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showRowColHeaders="0" zoomScaleNormal="100" workbookViewId="0"/>
  </sheetViews>
  <sheetFormatPr baseColWidth="10" defaultRowHeight="15" x14ac:dyDescent="0.25"/>
  <cols>
    <col min="2" max="2" width="23.7109375" customWidth="1"/>
    <col min="3" max="3" width="35.85546875" customWidth="1"/>
    <col min="4" max="5" width="15.7109375" customWidth="1"/>
  </cols>
  <sheetData>
    <row r="1" spans="1:5" x14ac:dyDescent="0.25">
      <c r="A1" s="147" t="s">
        <v>63</v>
      </c>
    </row>
    <row r="2" spans="1:5" ht="45" customHeight="1" x14ac:dyDescent="0.25">
      <c r="A2" s="148"/>
      <c r="B2" s="175" t="s">
        <v>93</v>
      </c>
      <c r="C2" s="175"/>
      <c r="D2" s="175"/>
      <c r="E2" s="175"/>
    </row>
    <row r="4" spans="1:5" ht="90" x14ac:dyDescent="0.25">
      <c r="B4" s="190" t="s">
        <v>22</v>
      </c>
      <c r="C4" s="190"/>
      <c r="D4" s="96" t="s">
        <v>82</v>
      </c>
      <c r="E4" s="96" t="s">
        <v>1</v>
      </c>
    </row>
    <row r="5" spans="1:5" ht="15" customHeight="1" x14ac:dyDescent="0.25">
      <c r="B5" s="188" t="s">
        <v>23</v>
      </c>
      <c r="C5" s="65" t="s">
        <v>24</v>
      </c>
      <c r="D5" s="52">
        <v>49.843696979602655</v>
      </c>
      <c r="E5" s="53">
        <v>213105.59</v>
      </c>
    </row>
    <row r="6" spans="1:5" ht="30" x14ac:dyDescent="0.25">
      <c r="B6" s="189"/>
      <c r="C6" s="66" t="s">
        <v>25</v>
      </c>
      <c r="D6" s="63">
        <v>27.71088763065065</v>
      </c>
      <c r="E6" s="64">
        <v>4709806.2300000004</v>
      </c>
    </row>
    <row r="7" spans="1:5" ht="30" x14ac:dyDescent="0.25">
      <c r="B7" s="191" t="s">
        <v>26</v>
      </c>
      <c r="C7" s="67" t="s">
        <v>27</v>
      </c>
      <c r="D7" s="19">
        <v>20.850914277640918</v>
      </c>
      <c r="E7" s="20">
        <v>1405537.65</v>
      </c>
    </row>
    <row r="8" spans="1:5" x14ac:dyDescent="0.25">
      <c r="B8" s="191"/>
      <c r="C8" s="68" t="s">
        <v>36</v>
      </c>
      <c r="D8" s="69">
        <v>29.968186087570121</v>
      </c>
      <c r="E8" s="70">
        <v>1158522.17</v>
      </c>
    </row>
    <row r="9" spans="1:5" ht="15" customHeight="1" x14ac:dyDescent="0.25">
      <c r="B9" s="192"/>
      <c r="C9" s="71" t="s">
        <v>28</v>
      </c>
      <c r="D9" s="72">
        <v>34.467433556363844</v>
      </c>
      <c r="E9" s="73">
        <v>2462834.66</v>
      </c>
    </row>
    <row r="10" spans="1:5" ht="15" customHeight="1" x14ac:dyDescent="0.25">
      <c r="B10" s="188" t="s">
        <v>29</v>
      </c>
      <c r="C10" s="65" t="s">
        <v>30</v>
      </c>
      <c r="D10" s="52">
        <v>30.593339270457626</v>
      </c>
      <c r="E10" s="53">
        <v>2933250.84</v>
      </c>
    </row>
    <row r="11" spans="1:5" ht="15" customHeight="1" x14ac:dyDescent="0.25">
      <c r="B11" s="188"/>
      <c r="C11" s="74" t="s">
        <v>31</v>
      </c>
      <c r="D11" s="49">
        <v>25.793345352952791</v>
      </c>
      <c r="E11" s="50">
        <v>1515084.41</v>
      </c>
    </row>
    <row r="12" spans="1:5" ht="15" customHeight="1" x14ac:dyDescent="0.25">
      <c r="B12" s="189"/>
      <c r="C12" s="66" t="s">
        <v>32</v>
      </c>
      <c r="D12" s="63">
        <v>25.302136555866412</v>
      </c>
      <c r="E12" s="64">
        <v>604185.84</v>
      </c>
    </row>
    <row r="13" spans="1:5" ht="15" customHeight="1" x14ac:dyDescent="0.25">
      <c r="B13" s="188" t="s">
        <v>83</v>
      </c>
      <c r="C13" s="65" t="s">
        <v>33</v>
      </c>
      <c r="D13" s="52">
        <v>28.124319245620192</v>
      </c>
      <c r="E13" s="53">
        <v>4134186.36</v>
      </c>
    </row>
    <row r="14" spans="1:5" ht="15" customHeight="1" x14ac:dyDescent="0.25">
      <c r="B14" s="188"/>
      <c r="C14" s="74" t="s">
        <v>34</v>
      </c>
      <c r="D14" s="49">
        <v>24.88811977986591</v>
      </c>
      <c r="E14" s="50">
        <v>145841.47</v>
      </c>
    </row>
    <row r="15" spans="1:5" ht="15" customHeight="1" x14ac:dyDescent="0.25">
      <c r="B15" s="189"/>
      <c r="C15" s="66" t="s">
        <v>35</v>
      </c>
      <c r="D15" s="63">
        <v>30.128199593028231</v>
      </c>
      <c r="E15" s="64">
        <v>772493.25</v>
      </c>
    </row>
    <row r="17" spans="2:2" x14ac:dyDescent="0.25">
      <c r="B17" s="16" t="s">
        <v>61</v>
      </c>
    </row>
    <row r="18" spans="2:2" x14ac:dyDescent="0.25">
      <c r="B18" s="16" t="s">
        <v>64</v>
      </c>
    </row>
  </sheetData>
  <mergeCells count="6">
    <mergeCell ref="B13:B15"/>
    <mergeCell ref="B2:E2"/>
    <mergeCell ref="B4:C4"/>
    <mergeCell ref="B5:B6"/>
    <mergeCell ref="B7:B9"/>
    <mergeCell ref="B10:B12"/>
  </mergeCells>
  <hyperlinks>
    <hyperlink ref="A1" location="'Índice '!A1" display="&lt; &lt; Índice  "/>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showRowColHeaders="0" workbookViewId="0"/>
  </sheetViews>
  <sheetFormatPr baseColWidth="10" defaultRowHeight="15" x14ac:dyDescent="0.25"/>
  <cols>
    <col min="2" max="2" width="38.42578125" customWidth="1"/>
    <col min="3" max="8" width="12.7109375" customWidth="1"/>
  </cols>
  <sheetData>
    <row r="1" spans="1:9" x14ac:dyDescent="0.25">
      <c r="A1" s="147" t="s">
        <v>63</v>
      </c>
    </row>
    <row r="2" spans="1:9" ht="30" customHeight="1" x14ac:dyDescent="0.25">
      <c r="A2" s="148"/>
      <c r="B2" s="175" t="s">
        <v>100</v>
      </c>
      <c r="C2" s="175"/>
      <c r="D2" s="175"/>
      <c r="E2" s="175"/>
      <c r="F2" s="175"/>
      <c r="G2" s="175"/>
      <c r="H2" s="175"/>
      <c r="I2" s="1"/>
    </row>
    <row r="4" spans="1:9" ht="63" customHeight="1" x14ac:dyDescent="0.25">
      <c r="B4" s="190" t="s">
        <v>65</v>
      </c>
      <c r="C4" s="185" t="s">
        <v>66</v>
      </c>
      <c r="D4" s="186"/>
      <c r="E4" s="185" t="s">
        <v>1</v>
      </c>
      <c r="F4" s="186"/>
      <c r="G4" s="185" t="s">
        <v>97</v>
      </c>
      <c r="H4" s="187"/>
    </row>
    <row r="5" spans="1:9" ht="30" x14ac:dyDescent="0.25">
      <c r="B5" s="193"/>
      <c r="C5" s="103" t="s">
        <v>98</v>
      </c>
      <c r="D5" s="133" t="s">
        <v>99</v>
      </c>
      <c r="E5" s="103" t="s">
        <v>98</v>
      </c>
      <c r="F5" s="133" t="s">
        <v>99</v>
      </c>
      <c r="G5" s="103" t="s">
        <v>98</v>
      </c>
      <c r="H5" s="134" t="s">
        <v>99</v>
      </c>
    </row>
    <row r="6" spans="1:9" x14ac:dyDescent="0.25">
      <c r="B6" s="135" t="s">
        <v>13</v>
      </c>
      <c r="C6" s="136">
        <v>17.720207136324017</v>
      </c>
      <c r="D6" s="137">
        <v>3.2028086868043792</v>
      </c>
      <c r="E6" s="138">
        <v>3163002.75</v>
      </c>
      <c r="F6" s="139">
        <v>571691.55000000005</v>
      </c>
      <c r="G6" s="136">
        <v>84.368800979063479</v>
      </c>
      <c r="H6" s="137">
        <v>15.249095374122682</v>
      </c>
    </row>
    <row r="7" spans="1:9" x14ac:dyDescent="0.25">
      <c r="B7" s="140" t="s">
        <v>6</v>
      </c>
      <c r="C7" s="141">
        <v>26.622124317271766</v>
      </c>
      <c r="D7" s="142">
        <v>4.2659224610184738</v>
      </c>
      <c r="E7" s="143">
        <v>4751967.7269325992</v>
      </c>
      <c r="F7" s="144">
        <v>761454.10556906683</v>
      </c>
      <c r="G7" s="141">
        <v>94.051418127534049</v>
      </c>
      <c r="H7" s="142">
        <v>15.070775430966965</v>
      </c>
    </row>
  </sheetData>
  <mergeCells count="5">
    <mergeCell ref="B4:B5"/>
    <mergeCell ref="C4:D4"/>
    <mergeCell ref="E4:F4"/>
    <mergeCell ref="G4:H4"/>
    <mergeCell ref="B2:H2"/>
  </mergeCells>
  <hyperlinks>
    <hyperlink ref="A1" location="'Índice '!A1" display="&lt; &lt; Índice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showRowColHeaders="0" workbookViewId="0"/>
  </sheetViews>
  <sheetFormatPr baseColWidth="10" defaultRowHeight="15" x14ac:dyDescent="0.25"/>
  <cols>
    <col min="1" max="1" width="14.5703125" customWidth="1"/>
    <col min="2" max="2" width="36.7109375" customWidth="1"/>
    <col min="3" max="3" width="13.7109375" customWidth="1"/>
    <col min="4" max="5" width="15.7109375" customWidth="1"/>
    <col min="6" max="6" width="17.7109375" customWidth="1"/>
  </cols>
  <sheetData>
    <row r="1" spans="1:6" ht="15.75" x14ac:dyDescent="0.25">
      <c r="A1" s="147" t="s">
        <v>63</v>
      </c>
      <c r="E1" s="1"/>
      <c r="F1" s="1"/>
    </row>
    <row r="2" spans="1:6" ht="45" customHeight="1" x14ac:dyDescent="0.25">
      <c r="A2" s="148"/>
      <c r="B2" s="175" t="s">
        <v>102</v>
      </c>
      <c r="C2" s="175"/>
      <c r="D2" s="175"/>
      <c r="E2" s="175"/>
      <c r="F2" s="175"/>
    </row>
    <row r="4" spans="1:6" ht="75" x14ac:dyDescent="0.25">
      <c r="B4" s="103" t="s">
        <v>50</v>
      </c>
      <c r="C4" s="103" t="s">
        <v>51</v>
      </c>
      <c r="D4" s="103" t="s">
        <v>66</v>
      </c>
      <c r="E4" s="103" t="s">
        <v>1</v>
      </c>
      <c r="F4" s="98" t="s">
        <v>81</v>
      </c>
    </row>
    <row r="5" spans="1:6" ht="15" customHeight="1" x14ac:dyDescent="0.25">
      <c r="B5" s="194" t="s">
        <v>49</v>
      </c>
      <c r="C5" s="65" t="s">
        <v>52</v>
      </c>
      <c r="D5" s="19">
        <v>10.982316391530297</v>
      </c>
      <c r="E5" s="20">
        <v>1960309.87</v>
      </c>
      <c r="F5" s="19">
        <v>52.288602429866302</v>
      </c>
    </row>
    <row r="6" spans="1:6" x14ac:dyDescent="0.25">
      <c r="B6" s="195"/>
      <c r="C6" s="74" t="s">
        <v>53</v>
      </c>
      <c r="D6" s="85">
        <v>7.3972462149409486</v>
      </c>
      <c r="E6" s="86">
        <v>1320385.8137935416</v>
      </c>
      <c r="F6" s="19">
        <v>35.219497655993528</v>
      </c>
    </row>
    <row r="7" spans="1:6" x14ac:dyDescent="0.25">
      <c r="B7" s="196"/>
      <c r="C7" s="128" t="s">
        <v>48</v>
      </c>
      <c r="D7" s="63">
        <v>2.6237074775985443</v>
      </c>
      <c r="E7" s="64">
        <v>468323.7562064582</v>
      </c>
      <c r="F7" s="72">
        <v>12.491899914140168</v>
      </c>
    </row>
    <row r="8" spans="1:6" x14ac:dyDescent="0.25">
      <c r="B8" s="194" t="s">
        <v>5</v>
      </c>
      <c r="C8" s="65" t="s">
        <v>52</v>
      </c>
      <c r="D8" s="19">
        <v>6.4173110754727771</v>
      </c>
      <c r="E8" s="20">
        <v>1145470.3899999999</v>
      </c>
      <c r="F8" s="19">
        <v>35.916971023439196</v>
      </c>
    </row>
    <row r="9" spans="1:6" x14ac:dyDescent="0.25">
      <c r="B9" s="195"/>
      <c r="C9" s="74" t="s">
        <v>53</v>
      </c>
      <c r="D9" s="85">
        <v>9.3671612521760892</v>
      </c>
      <c r="E9" s="86">
        <v>1672009.62</v>
      </c>
      <c r="F9" s="19">
        <v>52.426951928850464</v>
      </c>
    </row>
    <row r="10" spans="1:6" x14ac:dyDescent="0.25">
      <c r="B10" s="196"/>
      <c r="C10" s="128" t="s">
        <v>48</v>
      </c>
      <c r="D10" s="63">
        <v>2.0825996792998254</v>
      </c>
      <c r="E10" s="64">
        <v>371737.67000000016</v>
      </c>
      <c r="F10" s="72">
        <v>11.656077047710339</v>
      </c>
    </row>
    <row r="11" spans="1:6" ht="15" customHeight="1" x14ac:dyDescent="0.25">
      <c r="B11" s="194" t="s">
        <v>6</v>
      </c>
      <c r="C11" s="81" t="s">
        <v>52</v>
      </c>
      <c r="D11" s="129">
        <v>15.237218184244503</v>
      </c>
      <c r="E11" s="130">
        <v>2719796.82</v>
      </c>
      <c r="F11" s="19">
        <v>53.830489312871897</v>
      </c>
    </row>
    <row r="12" spans="1:6" x14ac:dyDescent="0.25">
      <c r="B12" s="195"/>
      <c r="C12" s="74" t="s">
        <v>53</v>
      </c>
      <c r="D12" s="49">
        <v>12.561589010993689</v>
      </c>
      <c r="E12" s="50">
        <v>2242205.2000000002</v>
      </c>
      <c r="F12" s="19">
        <v>44.37794844390833</v>
      </c>
    </row>
    <row r="13" spans="1:6" x14ac:dyDescent="0.25">
      <c r="B13" s="197"/>
      <c r="C13" s="128" t="s">
        <v>48</v>
      </c>
      <c r="D13" s="131">
        <v>0.50711827328804837</v>
      </c>
      <c r="E13" s="132">
        <v>90519.060000000056</v>
      </c>
      <c r="F13" s="72">
        <v>1.791562243219776</v>
      </c>
    </row>
    <row r="14" spans="1:6" ht="15" customHeight="1" x14ac:dyDescent="0.25">
      <c r="B14" s="85"/>
      <c r="C14" s="51"/>
    </row>
    <row r="15" spans="1:6" x14ac:dyDescent="0.25">
      <c r="B15" s="51"/>
      <c r="C15" s="86"/>
      <c r="D15" s="85"/>
      <c r="E15" s="85"/>
      <c r="F15" s="86"/>
    </row>
    <row r="16" spans="1:6" x14ac:dyDescent="0.25">
      <c r="B16" s="51"/>
      <c r="C16" s="51"/>
      <c r="D16" s="85"/>
      <c r="E16" s="85"/>
      <c r="F16" s="86"/>
    </row>
    <row r="17" spans="2:5" x14ac:dyDescent="0.25">
      <c r="B17" s="51"/>
      <c r="C17" s="51"/>
      <c r="E17" s="85"/>
    </row>
    <row r="18" spans="2:5" x14ac:dyDescent="0.25">
      <c r="E18" s="85"/>
    </row>
    <row r="19" spans="2:5" ht="15" customHeight="1" x14ac:dyDescent="0.25">
      <c r="E19" s="85"/>
    </row>
  </sheetData>
  <mergeCells count="4">
    <mergeCell ref="B5:B7"/>
    <mergeCell ref="B8:B10"/>
    <mergeCell ref="B11:B13"/>
    <mergeCell ref="B2:F2"/>
  </mergeCells>
  <hyperlinks>
    <hyperlink ref="A1" location="'Índice '!A1" display="&lt; &lt; Índice  "/>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showRowColHeaders="0" workbookViewId="0"/>
  </sheetViews>
  <sheetFormatPr baseColWidth="10" defaultRowHeight="15" x14ac:dyDescent="0.25"/>
  <cols>
    <col min="2" max="2" width="43.7109375" customWidth="1"/>
    <col min="3" max="4" width="15.7109375" customWidth="1"/>
    <col min="6" max="6" width="13.140625" bestFit="1" customWidth="1"/>
    <col min="8" max="8" width="22.7109375" bestFit="1" customWidth="1"/>
    <col min="9" max="9" width="31.140625" customWidth="1"/>
  </cols>
  <sheetData>
    <row r="1" spans="1:6" ht="15.75" x14ac:dyDescent="0.25">
      <c r="A1" s="147" t="s">
        <v>63</v>
      </c>
      <c r="F1" s="1"/>
    </row>
    <row r="2" spans="1:6" ht="45" customHeight="1" x14ac:dyDescent="0.25">
      <c r="A2" s="148"/>
      <c r="B2" s="175" t="s">
        <v>103</v>
      </c>
      <c r="C2" s="175"/>
      <c r="D2" s="175"/>
      <c r="F2" s="1"/>
    </row>
    <row r="3" spans="1:6" ht="15.75" x14ac:dyDescent="0.25">
      <c r="A3" s="17"/>
      <c r="F3" s="1"/>
    </row>
    <row r="4" spans="1:6" ht="105" x14ac:dyDescent="0.25">
      <c r="B4" s="96" t="s">
        <v>54</v>
      </c>
      <c r="C4" s="96" t="s">
        <v>81</v>
      </c>
      <c r="D4" s="96" t="s">
        <v>1</v>
      </c>
    </row>
    <row r="5" spans="1:6" x14ac:dyDescent="0.25">
      <c r="B5" s="87" t="s">
        <v>55</v>
      </c>
      <c r="C5" s="4">
        <v>17.115545809855384</v>
      </c>
      <c r="D5" s="5">
        <v>864766.56</v>
      </c>
    </row>
    <row r="6" spans="1:6" x14ac:dyDescent="0.25">
      <c r="B6" s="88" t="s">
        <v>56</v>
      </c>
      <c r="C6" s="80"/>
      <c r="D6" s="6"/>
    </row>
    <row r="7" spans="1:6" x14ac:dyDescent="0.25">
      <c r="B7" s="89" t="s">
        <v>57</v>
      </c>
      <c r="C7" s="121">
        <v>73.686460502605172</v>
      </c>
      <c r="D7" s="123">
        <v>3723023.95</v>
      </c>
    </row>
    <row r="8" spans="1:6" x14ac:dyDescent="0.25">
      <c r="B8" s="89" t="s">
        <v>58</v>
      </c>
      <c r="C8" s="170">
        <v>21.053880491677234</v>
      </c>
      <c r="D8" s="171">
        <v>1063751.75</v>
      </c>
    </row>
    <row r="9" spans="1:6" x14ac:dyDescent="0.25">
      <c r="B9" s="90" t="s">
        <v>59</v>
      </c>
      <c r="C9" s="91">
        <v>10.067926129266144</v>
      </c>
      <c r="D9" s="92">
        <v>508684.09</v>
      </c>
    </row>
    <row r="10" spans="1:6" x14ac:dyDescent="0.25">
      <c r="B10" s="100" t="s">
        <v>60</v>
      </c>
      <c r="C10" s="91">
        <v>76.731821374211862</v>
      </c>
      <c r="D10" s="92">
        <v>3876891.45</v>
      </c>
    </row>
  </sheetData>
  <mergeCells count="1">
    <mergeCell ref="B2:D2"/>
  </mergeCells>
  <hyperlinks>
    <hyperlink ref="A1" location="'Índice '!A1" display="&lt; &lt; Índice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72"/>
  <sheetViews>
    <sheetView showGridLines="0" showRowColHeaders="0" workbookViewId="0"/>
  </sheetViews>
  <sheetFormatPr baseColWidth="10" defaultRowHeight="15" x14ac:dyDescent="0.25"/>
  <cols>
    <col min="1" max="1" width="5.7109375" customWidth="1"/>
    <col min="2" max="2" width="120.7109375" style="158" customWidth="1"/>
  </cols>
  <sheetData>
    <row r="2" spans="2:19" ht="21" x14ac:dyDescent="0.25">
      <c r="B2" s="159" t="s">
        <v>84</v>
      </c>
    </row>
    <row r="3" spans="2:19" x14ac:dyDescent="0.25">
      <c r="B3" s="160" t="s">
        <v>110</v>
      </c>
      <c r="S3" s="95"/>
    </row>
    <row r="4" spans="2:19" ht="3.95" customHeight="1" x14ac:dyDescent="0.25">
      <c r="B4" s="160"/>
      <c r="S4" s="95"/>
    </row>
    <row r="5" spans="2:19" ht="30" x14ac:dyDescent="0.25">
      <c r="B5" s="160" t="s">
        <v>85</v>
      </c>
      <c r="S5" s="95"/>
    </row>
    <row r="6" spans="2:19" ht="3.95" customHeight="1" x14ac:dyDescent="0.25">
      <c r="B6" s="160"/>
      <c r="S6" s="95"/>
    </row>
    <row r="7" spans="2:19" ht="30" x14ac:dyDescent="0.25">
      <c r="B7" s="160" t="s">
        <v>111</v>
      </c>
      <c r="S7" s="95"/>
    </row>
    <row r="8" spans="2:19" ht="3.95" customHeight="1" x14ac:dyDescent="0.25">
      <c r="B8" s="161"/>
      <c r="S8" s="95"/>
    </row>
    <row r="9" spans="2:19" ht="30" x14ac:dyDescent="0.25">
      <c r="B9" s="161" t="s">
        <v>86</v>
      </c>
      <c r="S9" s="95"/>
    </row>
    <row r="10" spans="2:19" ht="3.95" customHeight="1" x14ac:dyDescent="0.25">
      <c r="B10" s="161"/>
      <c r="S10" s="95"/>
    </row>
    <row r="11" spans="2:19" ht="30" x14ac:dyDescent="0.25">
      <c r="B11" s="161" t="s">
        <v>94</v>
      </c>
      <c r="S11" s="95"/>
    </row>
    <row r="12" spans="2:19" ht="3.95" customHeight="1" x14ac:dyDescent="0.25">
      <c r="B12" s="161"/>
      <c r="S12" s="95"/>
    </row>
    <row r="13" spans="2:19" ht="30" x14ac:dyDescent="0.25">
      <c r="B13" s="161" t="s">
        <v>101</v>
      </c>
      <c r="S13" s="95"/>
    </row>
    <row r="14" spans="2:19" ht="3.95" customHeight="1" x14ac:dyDescent="0.25">
      <c r="B14" s="161"/>
      <c r="S14" s="95"/>
    </row>
    <row r="15" spans="2:19" ht="30" x14ac:dyDescent="0.25">
      <c r="B15" s="161" t="s">
        <v>95</v>
      </c>
      <c r="S15" s="95"/>
    </row>
    <row r="16" spans="2:19" ht="3.95" customHeight="1" x14ac:dyDescent="0.25">
      <c r="B16" s="161"/>
      <c r="S16" s="95"/>
    </row>
    <row r="17" spans="2:19" ht="30" x14ac:dyDescent="0.25">
      <c r="B17" s="161" t="s">
        <v>91</v>
      </c>
      <c r="S17" s="95"/>
    </row>
    <row r="18" spans="2:19" ht="3.95" customHeight="1" x14ac:dyDescent="0.25">
      <c r="B18" s="161"/>
      <c r="S18" s="95"/>
    </row>
    <row r="19" spans="2:19" ht="30" x14ac:dyDescent="0.25">
      <c r="B19" s="161" t="s">
        <v>92</v>
      </c>
      <c r="S19" s="95"/>
    </row>
    <row r="20" spans="2:19" ht="3.95" customHeight="1" x14ac:dyDescent="0.25">
      <c r="B20" s="161"/>
      <c r="S20" s="95"/>
    </row>
    <row r="21" spans="2:19" ht="30" x14ac:dyDescent="0.25">
      <c r="B21" s="161" t="s">
        <v>93</v>
      </c>
      <c r="S21" s="95"/>
    </row>
    <row r="22" spans="2:19" ht="3.95" customHeight="1" x14ac:dyDescent="0.25">
      <c r="B22" s="161"/>
      <c r="S22" s="95"/>
    </row>
    <row r="23" spans="2:19" ht="30" x14ac:dyDescent="0.25">
      <c r="B23" s="161" t="s">
        <v>100</v>
      </c>
      <c r="S23" s="95"/>
    </row>
    <row r="24" spans="2:19" ht="3.95" customHeight="1" x14ac:dyDescent="0.25">
      <c r="B24" s="161"/>
      <c r="S24" s="95"/>
    </row>
    <row r="25" spans="2:19" ht="30" x14ac:dyDescent="0.25">
      <c r="B25" s="161" t="str">
        <f>'Tabla 4.9.'!B2</f>
        <v>Tabla 4.9. Prevalencia de la violencia en la pareja y/o fuera de la pareja en la población general de mujeres (16-74 años) y distribución de las mujeres víctimas, según si la violencia se ha repetido o no por tipo de violencia y por tipo de violencia.</v>
      </c>
      <c r="S25" s="95"/>
    </row>
    <row r="26" spans="2:19" ht="3.95" customHeight="1" x14ac:dyDescent="0.25">
      <c r="B26" s="161"/>
      <c r="S26" s="95"/>
    </row>
    <row r="27" spans="2:19" ht="30" x14ac:dyDescent="0.25">
      <c r="B27" s="161" t="s">
        <v>103</v>
      </c>
      <c r="S27" s="95"/>
    </row>
    <row r="28" spans="2:19" x14ac:dyDescent="0.25">
      <c r="B28" s="161"/>
      <c r="S28" s="95"/>
    </row>
    <row r="29" spans="2:19" x14ac:dyDescent="0.25">
      <c r="B29" s="161"/>
      <c r="S29" s="95"/>
    </row>
    <row r="30" spans="2:19" x14ac:dyDescent="0.25">
      <c r="B30" s="161"/>
      <c r="S30" s="95"/>
    </row>
    <row r="31" spans="2:19" x14ac:dyDescent="0.25">
      <c r="B31" s="161"/>
      <c r="S31" s="95"/>
    </row>
    <row r="32" spans="2:19" x14ac:dyDescent="0.25">
      <c r="B32" s="161"/>
      <c r="S32" s="95"/>
    </row>
    <row r="33" spans="2:19" x14ac:dyDescent="0.25">
      <c r="B33" s="161"/>
      <c r="S33" s="95"/>
    </row>
    <row r="34" spans="2:19" x14ac:dyDescent="0.25">
      <c r="B34" s="161"/>
      <c r="S34" s="95"/>
    </row>
    <row r="35" spans="2:19" x14ac:dyDescent="0.25">
      <c r="B35" s="161"/>
      <c r="S35" s="95"/>
    </row>
    <row r="36" spans="2:19" x14ac:dyDescent="0.25">
      <c r="B36" s="161"/>
      <c r="S36" s="95"/>
    </row>
    <row r="37" spans="2:19" x14ac:dyDescent="0.25">
      <c r="B37" s="161"/>
      <c r="S37" s="95"/>
    </row>
    <row r="38" spans="2:19" x14ac:dyDescent="0.25">
      <c r="B38" s="161"/>
      <c r="S38" s="95"/>
    </row>
    <row r="39" spans="2:19" x14ac:dyDescent="0.25">
      <c r="B39" s="161"/>
      <c r="S39" s="95"/>
    </row>
    <row r="40" spans="2:19" x14ac:dyDescent="0.25">
      <c r="B40" s="161"/>
      <c r="S40" s="95"/>
    </row>
    <row r="41" spans="2:19" x14ac:dyDescent="0.25">
      <c r="B41" s="161"/>
      <c r="S41" s="95"/>
    </row>
    <row r="42" spans="2:19" x14ac:dyDescent="0.25">
      <c r="B42" s="161"/>
      <c r="S42" s="95"/>
    </row>
    <row r="43" spans="2:19" x14ac:dyDescent="0.25">
      <c r="B43" s="161"/>
      <c r="S43" s="95"/>
    </row>
    <row r="44" spans="2:19" x14ac:dyDescent="0.25">
      <c r="B44" s="161"/>
      <c r="S44" s="95"/>
    </row>
    <row r="45" spans="2:19" x14ac:dyDescent="0.25">
      <c r="B45" s="161"/>
    </row>
    <row r="46" spans="2:19" x14ac:dyDescent="0.25">
      <c r="B46" s="161"/>
    </row>
    <row r="47" spans="2:19" x14ac:dyDescent="0.25">
      <c r="B47" s="161"/>
    </row>
    <row r="48" spans="2:19" x14ac:dyDescent="0.25">
      <c r="B48" s="161"/>
    </row>
    <row r="49" spans="2:2" x14ac:dyDescent="0.25">
      <c r="B49" s="161"/>
    </row>
    <row r="50" spans="2:2" x14ac:dyDescent="0.25">
      <c r="B50" s="161"/>
    </row>
    <row r="51" spans="2:2" x14ac:dyDescent="0.25">
      <c r="B51" s="161"/>
    </row>
    <row r="52" spans="2:2" x14ac:dyDescent="0.25">
      <c r="B52" s="161"/>
    </row>
    <row r="53" spans="2:2" x14ac:dyDescent="0.25">
      <c r="B53" s="161"/>
    </row>
    <row r="54" spans="2:2" x14ac:dyDescent="0.25">
      <c r="B54" s="161"/>
    </row>
    <row r="55" spans="2:2" x14ac:dyDescent="0.25">
      <c r="B55" s="161"/>
    </row>
    <row r="56" spans="2:2" x14ac:dyDescent="0.25">
      <c r="B56" s="161"/>
    </row>
    <row r="57" spans="2:2" x14ac:dyDescent="0.25">
      <c r="B57" s="161"/>
    </row>
    <row r="58" spans="2:2" x14ac:dyDescent="0.25">
      <c r="B58" s="161"/>
    </row>
    <row r="59" spans="2:2" x14ac:dyDescent="0.25">
      <c r="B59" s="161"/>
    </row>
    <row r="60" spans="2:2" x14ac:dyDescent="0.25">
      <c r="B60" s="161"/>
    </row>
    <row r="61" spans="2:2" x14ac:dyDescent="0.25">
      <c r="B61" s="161"/>
    </row>
    <row r="62" spans="2:2" x14ac:dyDescent="0.25">
      <c r="B62" s="161"/>
    </row>
    <row r="63" spans="2:2" x14ac:dyDescent="0.25">
      <c r="B63" s="161"/>
    </row>
    <row r="64" spans="2:2" x14ac:dyDescent="0.25">
      <c r="B64" s="161"/>
    </row>
    <row r="65" spans="2:2" x14ac:dyDescent="0.25">
      <c r="B65" s="161"/>
    </row>
    <row r="66" spans="2:2" x14ac:dyDescent="0.25">
      <c r="B66" s="161"/>
    </row>
    <row r="67" spans="2:2" x14ac:dyDescent="0.25">
      <c r="B67" s="161"/>
    </row>
    <row r="68" spans="2:2" x14ac:dyDescent="0.25">
      <c r="B68" s="161"/>
    </row>
    <row r="69" spans="2:2" x14ac:dyDescent="0.25">
      <c r="B69" s="161"/>
    </row>
    <row r="70" spans="2:2" x14ac:dyDescent="0.25">
      <c r="B70" s="162"/>
    </row>
    <row r="71" spans="2:2" x14ac:dyDescent="0.25">
      <c r="B71" s="163"/>
    </row>
    <row r="72" spans="2:2" x14ac:dyDescent="0.25">
      <c r="B72" s="163"/>
    </row>
  </sheetData>
  <hyperlinks>
    <hyperlink ref="B5" location="'Tabla 4.1.'!A1" display="Tabla 4.1. Prevalencia de tipos de actos de violencia física (incluyendo amenazas) en la pareja a lo largo de la vida y/o fuera de la pareja desde los 15 años en la población general de mujeres (16-74 años)."/>
    <hyperlink ref="B7" location="'Tabla 4.2.'!A1" display="Tabla 4.2. Prevalencia por tipo de acto de violencia sexual en la pareja a lo largo de la vida y/o fuera de la pareja desde los 15 años en la población general de mujeres (16-74 años)."/>
    <hyperlink ref="B9" location="'Gráfico 4.1.'!A1" display="Gráfico 4.1. Prevalencia de la violencia física (incluyendo amenazas) y/o sexual en la pareja y/o fuera del ámbito de la pareja en la población general de mujeres (16-74 años)."/>
    <hyperlink ref="B11" location="'Tabla 4.3.'!A1" display="Tabla 4.3. Prevalencia de la violencia física (incluyendo amenazas) y/o sexual en la pareja y/o fuera del ámbito de la pareja en la población general de mujeres (16-74 años), por tipo de violencia."/>
    <hyperlink ref="B13" location="'Gráfico 4.2.'!A1" display="Gráfico 4.2. Prevalencia de la violencia en la pareja y/o fuera del ámbito de la pareja en la población general de mujeres (16-74 años), por tipo de violencia."/>
    <hyperlink ref="B15" location="'Tabla 4.4.'!A1" display="Tabla 4.4. Prevalencia de la violencia física (incluyendo amenazas) y/o sexual en la pareja y/o fuera de la pareja en la población general de mujeres (16-74 años), según cuando sucedió por última vez. "/>
    <hyperlink ref="B17" location="'Tabla 4.5.'!A1" display="Tabla 4.5 Prevalencia de la violencia física (incluyendo amenazas) y/o sexual en la pareja a lo largo de la vida y/o fuera de la pareja desde los 15 años en la población general de mujeres (16-74 años), por tipo de violencia y grupo de edad.  "/>
    <hyperlink ref="B19" location="'Tabla 4.6.'!A1" display="Tabla 4.6. Prevalencia de la violencia en la pareja y/o fuera de la pareja en la población general de mujeres (16-74 años) y distribución de las mujeres víctimas, por cuándo sucedió por última vez y por grupo de edad."/>
    <hyperlink ref="B21" location="'Tabla 4.7.'!A1" display="Tabla 4.7. Prevalencia de la violencia física (incluyendo amenazas) y/o sexual en la pareja y/o fuera de la pareja desde los 15 años en la población general de mujeres (16-74 años), según características sociodemográficas."/>
    <hyperlink ref="B23" location="'Tabla 4.8.'!A1" display="Tabla 4.8. Prevalencia de la violencia en la pareja y/o fuera de la pareja desde los 15 años en la población general de mujeres (16-74 años) y distribución de las mujeres víctimas, por sexo de la persona agresora."/>
    <hyperlink ref="B25" location="'Tabla 4.9.'!A1" display="'Tabla 4.9.'!A1"/>
    <hyperlink ref="B27" location="'Tabla 4.10.'!A1" display="Tabla 4.10. Mujeres que han sufrido violencia física (incluyendo amenazas) y/o sexual en la pareja y/o fuera de la pareja y han buscado apoyo, denunciado o contactado con alguna persona u organización."/>
    <hyperlink ref="B3" location="Notas!A1" display="Notas aclaratoria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showRowColHeaders="0" workbookViewId="0"/>
  </sheetViews>
  <sheetFormatPr baseColWidth="10" defaultRowHeight="15" x14ac:dyDescent="0.25"/>
  <cols>
    <col min="2" max="2" width="111.28515625" customWidth="1"/>
  </cols>
  <sheetData>
    <row r="1" spans="1:10" x14ac:dyDescent="0.25">
      <c r="A1" s="145" t="s">
        <v>63</v>
      </c>
    </row>
    <row r="2" spans="1:10" ht="21" x14ac:dyDescent="0.25">
      <c r="A2" s="146"/>
      <c r="B2" s="94" t="s">
        <v>84</v>
      </c>
    </row>
    <row r="3" spans="1:10" ht="9.9499999999999993" customHeight="1" x14ac:dyDescent="0.25"/>
    <row r="4" spans="1:10" x14ac:dyDescent="0.25">
      <c r="B4" s="2" t="s">
        <v>104</v>
      </c>
    </row>
    <row r="5" spans="1:10" ht="9.9499999999999993" customHeight="1" x14ac:dyDescent="0.25">
      <c r="B5" s="94"/>
      <c r="C5" s="150"/>
      <c r="D5" s="150"/>
      <c r="E5" s="150"/>
      <c r="F5" s="150"/>
      <c r="G5" s="150"/>
      <c r="H5" s="150"/>
      <c r="I5" s="150"/>
      <c r="J5" s="150"/>
    </row>
    <row r="6" spans="1:10" ht="30" x14ac:dyDescent="0.25">
      <c r="B6" s="156" t="s">
        <v>96</v>
      </c>
      <c r="C6" s="155"/>
      <c r="D6" s="155"/>
      <c r="E6" s="155"/>
      <c r="F6" s="155"/>
      <c r="G6" s="155"/>
      <c r="H6" s="155"/>
      <c r="I6" s="152"/>
      <c r="J6" s="152"/>
    </row>
    <row r="7" spans="1:10" ht="9.9499999999999993" customHeight="1" x14ac:dyDescent="0.25">
      <c r="B7" s="155"/>
      <c r="C7" s="155"/>
      <c r="D7" s="155"/>
      <c r="E7" s="155"/>
      <c r="F7" s="155"/>
      <c r="G7" s="155"/>
      <c r="H7" s="155"/>
      <c r="I7" s="151"/>
      <c r="J7" s="151"/>
    </row>
    <row r="8" spans="1:10" ht="75" customHeight="1" x14ac:dyDescent="0.25">
      <c r="B8" s="156" t="s">
        <v>112</v>
      </c>
      <c r="C8" s="153"/>
      <c r="D8" s="153"/>
      <c r="E8" s="153"/>
      <c r="F8" s="153"/>
      <c r="G8" s="153"/>
      <c r="H8" s="153"/>
      <c r="I8" s="153"/>
      <c r="J8" s="153"/>
    </row>
    <row r="9" spans="1:10" x14ac:dyDescent="0.25">
      <c r="B9" s="157" t="s">
        <v>106</v>
      </c>
      <c r="C9" s="151"/>
      <c r="D9" s="151"/>
      <c r="E9" s="151"/>
      <c r="F9" s="151"/>
      <c r="G9" s="151"/>
      <c r="H9" s="151"/>
      <c r="I9" s="151"/>
      <c r="J9" s="151"/>
    </row>
    <row r="10" spans="1:10" ht="9.9499999999999993" customHeight="1" x14ac:dyDescent="0.25">
      <c r="B10" s="157"/>
      <c r="C10" s="151"/>
      <c r="D10" s="151"/>
      <c r="E10" s="151"/>
      <c r="F10" s="151"/>
      <c r="G10" s="151"/>
      <c r="H10" s="151"/>
      <c r="I10" s="151"/>
      <c r="J10" s="151"/>
    </row>
    <row r="11" spans="1:10" ht="75" customHeight="1" x14ac:dyDescent="0.25">
      <c r="B11" s="156" t="s">
        <v>105</v>
      </c>
      <c r="C11" s="154"/>
      <c r="D11" s="154"/>
      <c r="E11" s="154"/>
      <c r="F11" s="154"/>
      <c r="G11" s="154"/>
      <c r="H11" s="154"/>
      <c r="I11" s="154"/>
      <c r="J11" s="154"/>
    </row>
    <row r="12" spans="1:10" ht="9.9499999999999993" customHeight="1" x14ac:dyDescent="0.25">
      <c r="B12" s="151"/>
      <c r="C12" s="151"/>
      <c r="D12" s="151"/>
      <c r="E12" s="151"/>
      <c r="F12" s="151"/>
      <c r="G12" s="151"/>
      <c r="H12" s="151"/>
      <c r="I12" s="151"/>
      <c r="J12" s="151"/>
    </row>
    <row r="13" spans="1:10" ht="45" customHeight="1" x14ac:dyDescent="0.25">
      <c r="B13" s="156" t="s">
        <v>108</v>
      </c>
      <c r="C13" s="154"/>
      <c r="D13" s="154"/>
      <c r="E13" s="154"/>
      <c r="F13" s="154"/>
      <c r="G13" s="154"/>
      <c r="H13" s="154"/>
      <c r="I13" s="154"/>
      <c r="J13" s="154"/>
    </row>
    <row r="14" spans="1:10" x14ac:dyDescent="0.25">
      <c r="B14" s="157" t="s">
        <v>109</v>
      </c>
    </row>
    <row r="15" spans="1:10" ht="9.9499999999999993" customHeight="1" x14ac:dyDescent="0.25"/>
    <row r="16" spans="1:10" x14ac:dyDescent="0.25">
      <c r="B16" t="s">
        <v>107</v>
      </c>
    </row>
  </sheetData>
  <hyperlinks>
    <hyperlink ref="B9" r:id="rId1"/>
    <hyperlink ref="B14" r:id="rId2"/>
    <hyperlink ref="A1" location="'Índice '!A1" display="&lt; &lt; Índice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showRowColHeaders="0" workbookViewId="0"/>
  </sheetViews>
  <sheetFormatPr baseColWidth="10" defaultRowHeight="15" x14ac:dyDescent="0.25"/>
  <cols>
    <col min="1" max="1" width="8.28515625" customWidth="1"/>
    <col min="2" max="2" width="79.85546875" customWidth="1"/>
    <col min="3" max="4" width="15.7109375" customWidth="1"/>
  </cols>
  <sheetData>
    <row r="1" spans="1:4" x14ac:dyDescent="0.25">
      <c r="A1" s="145" t="s">
        <v>63</v>
      </c>
    </row>
    <row r="2" spans="1:4" ht="30" customHeight="1" x14ac:dyDescent="0.25">
      <c r="A2" s="146"/>
      <c r="B2" s="174" t="s">
        <v>85</v>
      </c>
      <c r="C2" s="174"/>
      <c r="D2" s="174"/>
    </row>
    <row r="3" spans="1:4" x14ac:dyDescent="0.25">
      <c r="B3" s="93"/>
    </row>
    <row r="4" spans="1:4" ht="59.25" customHeight="1" x14ac:dyDescent="0.25">
      <c r="B4" s="103" t="s">
        <v>69</v>
      </c>
      <c r="C4" s="99" t="s">
        <v>70</v>
      </c>
      <c r="D4" s="99" t="s">
        <v>41</v>
      </c>
    </row>
    <row r="5" spans="1:4" x14ac:dyDescent="0.25">
      <c r="B5" s="103" t="s">
        <v>38</v>
      </c>
      <c r="C5" s="99"/>
      <c r="D5" s="99"/>
    </row>
    <row r="6" spans="1:4" x14ac:dyDescent="0.25">
      <c r="B6" s="75" t="s">
        <v>39</v>
      </c>
      <c r="C6" s="76">
        <v>15.183123307323923</v>
      </c>
      <c r="D6" s="77">
        <v>2710141.05</v>
      </c>
    </row>
    <row r="7" spans="1:4" x14ac:dyDescent="0.25">
      <c r="B7" s="96" t="s">
        <v>40</v>
      </c>
      <c r="C7" s="104"/>
      <c r="D7" s="104"/>
    </row>
    <row r="8" spans="1:4" ht="30" x14ac:dyDescent="0.25">
      <c r="B8" s="78" t="s">
        <v>42</v>
      </c>
      <c r="C8" s="52">
        <v>12.940460435904392</v>
      </c>
      <c r="D8" s="53">
        <v>2309832.59</v>
      </c>
    </row>
    <row r="9" spans="1:4" ht="30" x14ac:dyDescent="0.25">
      <c r="B9" s="78" t="s">
        <v>43</v>
      </c>
      <c r="C9" s="52">
        <v>10.060376385163801</v>
      </c>
      <c r="D9" s="53">
        <v>1795746.4</v>
      </c>
    </row>
    <row r="10" spans="1:4" ht="30" x14ac:dyDescent="0.25">
      <c r="B10" s="78" t="s">
        <v>44</v>
      </c>
      <c r="C10" s="52">
        <v>6.0934119654936376</v>
      </c>
      <c r="D10" s="53">
        <v>1087655.3899999999</v>
      </c>
    </row>
    <row r="11" spans="1:4" x14ac:dyDescent="0.25">
      <c r="B11" s="78" t="s">
        <v>45</v>
      </c>
      <c r="C11" s="52">
        <v>0.70412551610128438</v>
      </c>
      <c r="D11" s="53">
        <v>125684.25</v>
      </c>
    </row>
    <row r="12" spans="1:4" x14ac:dyDescent="0.25">
      <c r="B12" s="78" t="s">
        <v>46</v>
      </c>
      <c r="C12" s="52">
        <v>2.8494668872194673</v>
      </c>
      <c r="D12" s="53">
        <v>508621.12</v>
      </c>
    </row>
    <row r="13" spans="1:4" ht="30" x14ac:dyDescent="0.25">
      <c r="B13" s="102" t="s">
        <v>47</v>
      </c>
      <c r="C13" s="21">
        <v>3.201864468937115</v>
      </c>
      <c r="D13" s="22">
        <v>571523.01</v>
      </c>
    </row>
  </sheetData>
  <mergeCells count="1">
    <mergeCell ref="B2:D2"/>
  </mergeCells>
  <hyperlinks>
    <hyperlink ref="A1" location="'Índice '!A1" display="&lt; &lt; Índice  "/>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showRowColHeaders="0" workbookViewId="0"/>
  </sheetViews>
  <sheetFormatPr baseColWidth="10" defaultRowHeight="15" x14ac:dyDescent="0.25"/>
  <cols>
    <col min="1" max="1" width="8.28515625" customWidth="1"/>
    <col min="2" max="2" width="79.85546875" customWidth="1"/>
    <col min="3" max="4" width="15.7109375" customWidth="1"/>
  </cols>
  <sheetData>
    <row r="1" spans="1:4" x14ac:dyDescent="0.25">
      <c r="A1" s="147" t="s">
        <v>63</v>
      </c>
    </row>
    <row r="2" spans="1:4" ht="30" customHeight="1" x14ac:dyDescent="0.25">
      <c r="A2" s="148"/>
      <c r="B2" s="174" t="s">
        <v>111</v>
      </c>
      <c r="C2" s="174"/>
      <c r="D2" s="174"/>
    </row>
    <row r="4" spans="1:4" ht="59.25" customHeight="1" x14ac:dyDescent="0.25">
      <c r="B4" s="103" t="s">
        <v>69</v>
      </c>
      <c r="C4" s="99" t="s">
        <v>78</v>
      </c>
      <c r="D4" s="99" t="s">
        <v>41</v>
      </c>
    </row>
    <row r="5" spans="1:4" x14ac:dyDescent="0.25">
      <c r="B5" s="103" t="s">
        <v>79</v>
      </c>
      <c r="C5" s="99"/>
      <c r="D5" s="99"/>
    </row>
    <row r="6" spans="1:4" ht="45" x14ac:dyDescent="0.25">
      <c r="B6" s="78" t="s">
        <v>71</v>
      </c>
      <c r="C6" s="52">
        <v>4.161552685440995</v>
      </c>
      <c r="D6" s="53">
        <v>742824.42</v>
      </c>
    </row>
    <row r="7" spans="1:4" ht="30" x14ac:dyDescent="0.25">
      <c r="B7" s="78" t="s">
        <v>72</v>
      </c>
      <c r="C7" s="52">
        <v>2.8259467641294016</v>
      </c>
      <c r="D7" s="53">
        <v>504422.85</v>
      </c>
    </row>
    <row r="8" spans="1:4" ht="30" x14ac:dyDescent="0.25">
      <c r="B8" s="78" t="s">
        <v>73</v>
      </c>
      <c r="C8" s="52">
        <v>5.0837511276103671</v>
      </c>
      <c r="D8" s="53">
        <v>907434.02</v>
      </c>
    </row>
    <row r="9" spans="1:4" ht="45" x14ac:dyDescent="0.25">
      <c r="B9" s="78" t="s">
        <v>74</v>
      </c>
      <c r="C9" s="52">
        <v>0.96005494547973769</v>
      </c>
      <c r="D9" s="53">
        <v>171366.87</v>
      </c>
    </row>
    <row r="10" spans="1:4" ht="30" x14ac:dyDescent="0.25">
      <c r="B10" s="78" t="s">
        <v>75</v>
      </c>
      <c r="C10" s="52">
        <v>3.191463058134218</v>
      </c>
      <c r="D10" s="53">
        <v>569666.39</v>
      </c>
    </row>
    <row r="11" spans="1:4" ht="30" x14ac:dyDescent="0.25">
      <c r="B11" s="103" t="s">
        <v>80</v>
      </c>
      <c r="C11" s="99"/>
      <c r="D11" s="99"/>
    </row>
    <row r="12" spans="1:4" ht="30" x14ac:dyDescent="0.25">
      <c r="B12" s="75" t="s">
        <v>77</v>
      </c>
      <c r="C12" s="76">
        <v>12.301436259915716</v>
      </c>
      <c r="D12" s="77">
        <v>2195768.73</v>
      </c>
    </row>
    <row r="13" spans="1:4" ht="52.5" customHeight="1" x14ac:dyDescent="0.25">
      <c r="B13" s="103" t="s">
        <v>69</v>
      </c>
      <c r="C13" s="99"/>
      <c r="D13" s="99"/>
    </row>
    <row r="14" spans="1:4" ht="30" x14ac:dyDescent="0.25">
      <c r="B14" s="75" t="s">
        <v>76</v>
      </c>
      <c r="C14" s="76">
        <v>3.4671238621793741</v>
      </c>
      <c r="D14" s="77">
        <v>618871</v>
      </c>
    </row>
    <row r="15" spans="1:4" x14ac:dyDescent="0.25">
      <c r="B15" s="101"/>
      <c r="C15" s="85"/>
      <c r="D15" s="86"/>
    </row>
  </sheetData>
  <mergeCells count="1">
    <mergeCell ref="B2:D2"/>
  </mergeCells>
  <hyperlinks>
    <hyperlink ref="A1" location="'Índice '!A1" display="&lt; &lt; Índice  "/>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showRowColHeaders="0" workbookViewId="0"/>
  </sheetViews>
  <sheetFormatPr baseColWidth="10" defaultRowHeight="15" x14ac:dyDescent="0.25"/>
  <cols>
    <col min="1" max="1" width="7.42578125" customWidth="1"/>
    <col min="2" max="2" width="46.5703125" bestFit="1" customWidth="1"/>
    <col min="3" max="3" width="25.85546875" customWidth="1"/>
  </cols>
  <sheetData>
    <row r="1" spans="1:4" x14ac:dyDescent="0.25">
      <c r="A1" s="147" t="s">
        <v>63</v>
      </c>
    </row>
    <row r="2" spans="1:4" ht="45" customHeight="1" x14ac:dyDescent="0.25">
      <c r="A2" s="148"/>
      <c r="B2" s="175" t="s">
        <v>86</v>
      </c>
      <c r="C2" s="175"/>
      <c r="D2" s="149"/>
    </row>
    <row r="3" spans="1:4" ht="15.75" thickBot="1" x14ac:dyDescent="0.3"/>
    <row r="4" spans="1:4" ht="30" x14ac:dyDescent="0.25">
      <c r="B4" s="117" t="s">
        <v>7</v>
      </c>
      <c r="C4" s="118" t="s">
        <v>66</v>
      </c>
    </row>
    <row r="5" spans="1:4" x14ac:dyDescent="0.25">
      <c r="B5" s="164" t="s">
        <v>8</v>
      </c>
      <c r="C5" s="121">
        <v>71.69407453147376</v>
      </c>
    </row>
    <row r="6" spans="1:4" x14ac:dyDescent="0.25">
      <c r="B6" s="165" t="s">
        <v>9</v>
      </c>
      <c r="C6" s="166">
        <v>28.30592546852624</v>
      </c>
    </row>
    <row r="19" spans="2:4" ht="21" x14ac:dyDescent="0.25">
      <c r="D19" s="31"/>
    </row>
    <row r="20" spans="2:4" x14ac:dyDescent="0.25">
      <c r="D20" s="107"/>
    </row>
    <row r="26" spans="2:4" x14ac:dyDescent="0.25">
      <c r="B26" s="16" t="s">
        <v>87</v>
      </c>
    </row>
  </sheetData>
  <mergeCells count="1">
    <mergeCell ref="B2:C2"/>
  </mergeCells>
  <hyperlinks>
    <hyperlink ref="A1" location="'Índice '!A1" display="&lt; &lt; Índice  "/>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showRowColHeaders="0" workbookViewId="0"/>
  </sheetViews>
  <sheetFormatPr baseColWidth="10" defaultRowHeight="15" x14ac:dyDescent="0.25"/>
  <cols>
    <col min="1" max="1" width="5.140625" customWidth="1"/>
    <col min="2" max="2" width="47.7109375" customWidth="1"/>
    <col min="3" max="4" width="15.7109375" customWidth="1"/>
    <col min="5" max="5" width="4.7109375" customWidth="1"/>
    <col min="6" max="6" width="59.28515625" bestFit="1" customWidth="1"/>
    <col min="8" max="8" width="15.85546875" customWidth="1"/>
    <col min="9" max="9" width="20" customWidth="1"/>
  </cols>
  <sheetData>
    <row r="1" spans="1:4" x14ac:dyDescent="0.25">
      <c r="A1" s="147" t="s">
        <v>63</v>
      </c>
      <c r="B1" s="2"/>
    </row>
    <row r="2" spans="1:4" ht="45" customHeight="1" x14ac:dyDescent="0.25">
      <c r="A2" s="148"/>
      <c r="B2" s="175" t="s">
        <v>88</v>
      </c>
      <c r="C2" s="175"/>
      <c r="D2" s="175"/>
    </row>
    <row r="4" spans="1:4" ht="60" x14ac:dyDescent="0.25">
      <c r="B4" s="96" t="s">
        <v>65</v>
      </c>
      <c r="C4" s="96" t="s">
        <v>66</v>
      </c>
      <c r="D4" s="96" t="s">
        <v>1</v>
      </c>
    </row>
    <row r="5" spans="1:4" x14ac:dyDescent="0.25">
      <c r="B5" s="3" t="s">
        <v>2</v>
      </c>
      <c r="C5" s="4">
        <v>21.00327008406979</v>
      </c>
      <c r="D5" s="5">
        <v>3749019.44</v>
      </c>
    </row>
    <row r="6" spans="1:4" x14ac:dyDescent="0.25">
      <c r="B6" s="7" t="s">
        <v>3</v>
      </c>
      <c r="C6" s="8">
        <v>10.438853517600917</v>
      </c>
      <c r="D6" s="9">
        <v>1863303.41</v>
      </c>
    </row>
    <row r="7" spans="1:4" x14ac:dyDescent="0.25">
      <c r="B7" s="7" t="s">
        <v>4</v>
      </c>
      <c r="C7" s="83">
        <v>10.564416566468873</v>
      </c>
      <c r="D7" s="84">
        <v>1885716.03</v>
      </c>
    </row>
    <row r="8" spans="1:4" x14ac:dyDescent="0.25">
      <c r="B8" s="10" t="s">
        <v>5</v>
      </c>
      <c r="C8" s="11">
        <v>17.867072006948693</v>
      </c>
      <c r="D8" s="12">
        <v>3189217.68</v>
      </c>
    </row>
    <row r="9" spans="1:4" x14ac:dyDescent="0.25">
      <c r="B9" s="13" t="s">
        <v>6</v>
      </c>
      <c r="C9" s="14">
        <v>28.30592546852624</v>
      </c>
      <c r="D9" s="15">
        <v>5052521.08</v>
      </c>
    </row>
  </sheetData>
  <mergeCells count="1">
    <mergeCell ref="B2:D2"/>
  </mergeCells>
  <hyperlinks>
    <hyperlink ref="A1" location="'Índice '!A1" display="&lt; &lt; Índice  "/>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showRowColHeaders="0" workbookViewId="0"/>
  </sheetViews>
  <sheetFormatPr baseColWidth="10" defaultRowHeight="15" x14ac:dyDescent="0.25"/>
  <cols>
    <col min="1" max="1" width="7.42578125" customWidth="1"/>
    <col min="2" max="2" width="48.5703125" customWidth="1"/>
    <col min="3" max="3" width="25.85546875" customWidth="1"/>
    <col min="4" max="4" width="15.85546875" customWidth="1"/>
  </cols>
  <sheetData>
    <row r="1" spans="1:4" x14ac:dyDescent="0.25">
      <c r="A1" s="147" t="s">
        <v>63</v>
      </c>
    </row>
    <row r="2" spans="1:4" ht="30" customHeight="1" x14ac:dyDescent="0.25">
      <c r="A2" s="148"/>
      <c r="B2" s="175" t="s">
        <v>89</v>
      </c>
      <c r="C2" s="175"/>
      <c r="D2" s="175"/>
    </row>
    <row r="3" spans="1:4" ht="16.5" customHeight="1" thickBot="1" x14ac:dyDescent="0.3"/>
    <row r="4" spans="1:4" ht="36.75" customHeight="1" x14ac:dyDescent="0.25">
      <c r="B4" s="117" t="s">
        <v>0</v>
      </c>
      <c r="C4" s="118" t="s">
        <v>66</v>
      </c>
      <c r="D4" s="122" t="s">
        <v>1</v>
      </c>
    </row>
    <row r="5" spans="1:4" ht="16.5" customHeight="1" x14ac:dyDescent="0.25">
      <c r="B5" s="3" t="s">
        <v>2</v>
      </c>
      <c r="C5" s="121">
        <v>21.00327008406979</v>
      </c>
      <c r="D5" s="123">
        <v>3749019.44</v>
      </c>
    </row>
    <row r="6" spans="1:4" ht="16.5" customHeight="1" x14ac:dyDescent="0.25">
      <c r="B6" s="7" t="s">
        <v>3</v>
      </c>
      <c r="C6" s="121">
        <v>10.438853517600917</v>
      </c>
      <c r="D6" s="123">
        <v>1863303.41</v>
      </c>
    </row>
    <row r="7" spans="1:4" ht="16.5" customHeight="1" x14ac:dyDescent="0.25">
      <c r="B7" s="124" t="s">
        <v>4</v>
      </c>
      <c r="C7" s="120">
        <f>C5-C6</f>
        <v>10.564416566468873</v>
      </c>
      <c r="D7" s="125">
        <f>D5-D6</f>
        <v>1885716.03</v>
      </c>
    </row>
    <row r="8" spans="1:4" ht="16.5" customHeight="1" x14ac:dyDescent="0.25">
      <c r="B8" s="119" t="s">
        <v>5</v>
      </c>
      <c r="C8" s="120">
        <v>17.867072006948693</v>
      </c>
      <c r="D8" s="125">
        <v>3189217.68</v>
      </c>
    </row>
    <row r="9" spans="1:4" ht="16.5" customHeight="1" x14ac:dyDescent="0.25">
      <c r="B9" s="119" t="s">
        <v>6</v>
      </c>
      <c r="C9" s="120">
        <v>28.30592546852624</v>
      </c>
      <c r="D9" s="125">
        <v>5052521.08</v>
      </c>
    </row>
    <row r="10" spans="1:4" ht="16.5" customHeight="1" x14ac:dyDescent="0.25"/>
  </sheetData>
  <mergeCells count="1">
    <mergeCell ref="B2:D2"/>
  </mergeCells>
  <hyperlinks>
    <hyperlink ref="A1" location="'Índice '!A1" display="&lt; &lt; Índice  "/>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showRowColHeaders="0" workbookViewId="0"/>
  </sheetViews>
  <sheetFormatPr baseColWidth="10" defaultRowHeight="15" x14ac:dyDescent="0.25"/>
  <cols>
    <col min="1" max="1" width="8.28515625" customWidth="1"/>
    <col min="2" max="2" width="47.7109375" customWidth="1"/>
    <col min="3" max="3" width="18.28515625" customWidth="1"/>
    <col min="4" max="5" width="15.7109375" customWidth="1"/>
    <col min="6" max="6" width="6.140625" bestFit="1" customWidth="1"/>
  </cols>
  <sheetData>
    <row r="1" spans="1:5" x14ac:dyDescent="0.25">
      <c r="A1" s="147" t="s">
        <v>63</v>
      </c>
    </row>
    <row r="2" spans="1:5" ht="45" customHeight="1" x14ac:dyDescent="0.25">
      <c r="A2" s="148"/>
      <c r="B2" s="174" t="s">
        <v>90</v>
      </c>
      <c r="C2" s="174"/>
      <c r="D2" s="174"/>
    </row>
    <row r="4" spans="1:5" ht="60" x14ac:dyDescent="0.25">
      <c r="B4" s="96" t="s">
        <v>65</v>
      </c>
      <c r="C4" s="96" t="s">
        <v>10</v>
      </c>
      <c r="D4" s="96" t="s">
        <v>67</v>
      </c>
      <c r="E4" s="96" t="s">
        <v>1</v>
      </c>
    </row>
    <row r="5" spans="1:5" x14ac:dyDescent="0.25">
      <c r="B5" s="176" t="s">
        <v>3</v>
      </c>
      <c r="C5" s="18" t="s">
        <v>11</v>
      </c>
      <c r="D5" s="23">
        <v>1.23</v>
      </c>
      <c r="E5" s="24">
        <v>219498.98</v>
      </c>
    </row>
    <row r="6" spans="1:5" x14ac:dyDescent="0.25">
      <c r="B6" s="177"/>
      <c r="C6" s="25" t="s">
        <v>12</v>
      </c>
      <c r="D6" s="26">
        <v>3.15</v>
      </c>
      <c r="E6" s="27">
        <v>562809.47</v>
      </c>
    </row>
    <row r="7" spans="1:5" x14ac:dyDescent="0.25">
      <c r="B7" s="178" t="s">
        <v>6</v>
      </c>
      <c r="C7" s="18" t="s">
        <v>11</v>
      </c>
      <c r="D7" s="23">
        <v>2.67</v>
      </c>
      <c r="E7" s="28">
        <v>477157.6</v>
      </c>
    </row>
    <row r="8" spans="1:5" x14ac:dyDescent="0.25">
      <c r="B8" s="179"/>
      <c r="C8" s="25" t="s">
        <v>12</v>
      </c>
      <c r="D8" s="26">
        <v>8.36</v>
      </c>
      <c r="E8" s="29">
        <v>1493054.48</v>
      </c>
    </row>
  </sheetData>
  <mergeCells count="3">
    <mergeCell ref="B5:B6"/>
    <mergeCell ref="B7:B8"/>
    <mergeCell ref="B2:D2"/>
  </mergeCells>
  <hyperlinks>
    <hyperlink ref="A1" location="'Índice '!A1" display="&lt; &lt; Índice  "/>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Capítulo 4</vt:lpstr>
      <vt:lpstr>Índice </vt:lpstr>
      <vt:lpstr>Notas</vt:lpstr>
      <vt:lpstr>Tabla 4.1.</vt:lpstr>
      <vt:lpstr>Tabla 4.2.</vt:lpstr>
      <vt:lpstr>Gráfico 4.1.</vt:lpstr>
      <vt:lpstr>Tabla 4.3.</vt:lpstr>
      <vt:lpstr>Gráfico 4.2.</vt:lpstr>
      <vt:lpstr>Tabla 4.4.</vt:lpstr>
      <vt:lpstr>Tabla 4.5.</vt:lpstr>
      <vt:lpstr>Tabla 4.6.</vt:lpstr>
      <vt:lpstr>Tabla 4.7.</vt:lpstr>
      <vt:lpstr>Tabla 4.8.</vt:lpstr>
      <vt:lpstr>Tabla 4.9.</vt:lpstr>
      <vt:lpstr>Tabla 4.10.</vt:lpstr>
      <vt:lpstr>'Índice '!_Toc143255870</vt:lpstr>
    </vt:vector>
  </TitlesOfParts>
  <Company>MINISTERIO DE SANIDAD, CONSUMO Y BIENESTAR 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Anta Sanz. Alicia</dc:creator>
  <cp:lastModifiedBy>Anta Sanz. Alicia</cp:lastModifiedBy>
  <dcterms:created xsi:type="dcterms:W3CDTF">2023-09-29T09:05:43Z</dcterms:created>
  <dcterms:modified xsi:type="dcterms:W3CDTF">2023-11-07T16:23:38Z</dcterms:modified>
</cp:coreProperties>
</file>