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12A37199-7B42-49CE-A965-F6CEDFD55190}" xr6:coauthVersionLast="47" xr6:coauthVersionMax="47" xr10:uidLastSave="{00000000-0000-0000-0000-000000000000}"/>
  <bookViews>
    <workbookView xWindow="-120" yWindow="-120" windowWidth="29040" windowHeight="15720" xr2:uid="{5B4F9614-FA86-4BC2-934F-93EEE4CC7B98}"/>
  </bookViews>
  <sheets>
    <sheet name="Índice" sheetId="157" r:id="rId1"/>
    <sheet name="CAPÍTULO" sheetId="138" r:id="rId2"/>
    <sheet name="T.9.1" sheetId="79" r:id="rId3"/>
    <sheet name="G.9.1" sheetId="155" r:id="rId4"/>
    <sheet name="T.9.2" sheetId="89" r:id="rId5"/>
    <sheet name="G.9.2" sheetId="87" r:id="rId6"/>
    <sheet name="T.9.3" sheetId="93" r:id="rId7"/>
    <sheet name="G.9.3" sheetId="82" r:id="rId8"/>
    <sheet name="G.9.4" sheetId="83" r:id="rId9"/>
    <sheet name="T.9.4" sheetId="94" r:id="rId10"/>
    <sheet name="T.9.5" sheetId="97" r:id="rId11"/>
    <sheet name="T.9.6" sheetId="99" r:id="rId12"/>
    <sheet name="T.9.7" sheetId="100" r:id="rId13"/>
    <sheet name="G.9.5" sheetId="80" r:id="rId14"/>
    <sheet name="T.9.8" sheetId="81" r:id="rId15"/>
    <sheet name="T.9.9" sheetId="101" r:id="rId16"/>
    <sheet name="G.9.6" sheetId="102" r:id="rId17"/>
    <sheet name="T.9.10" sheetId="104" r:id="rId18"/>
    <sheet name="ANEXO" sheetId="139" r:id="rId19"/>
    <sheet name="G.9.7" sheetId="63" r:id="rId20"/>
    <sheet name="G.9.8" sheetId="158" r:id="rId21"/>
    <sheet name="T.9.11" sheetId="123" r:id="rId22"/>
    <sheet name="T.9.12" sheetId="137" r:id="rId23"/>
    <sheet name="T.9.13" sheetId="126" r:id="rId24"/>
    <sheet name="T.9.14" sheetId="162" r:id="rId25"/>
    <sheet name="T.9.15" sheetId="17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57" l="1"/>
  <c r="B32" i="157"/>
  <c r="B22" i="157" l="1"/>
  <c r="B20" i="157"/>
  <c r="B19" i="157"/>
  <c r="B18" i="157"/>
  <c r="B17" i="157"/>
  <c r="B14" i="157"/>
  <c r="B12" i="157"/>
  <c r="B10" i="157"/>
  <c r="B27" i="157"/>
  <c r="B26" i="157"/>
  <c r="B24" i="157"/>
  <c r="B21" i="157"/>
  <c r="B16" i="157"/>
  <c r="B15" i="157"/>
  <c r="B13" i="157"/>
  <c r="B11" i="157"/>
  <c r="C31" i="157"/>
  <c r="B31" i="157" l="1"/>
  <c r="B30" i="157"/>
  <c r="B29" i="157"/>
  <c r="B28" i="157"/>
  <c r="B25" i="157"/>
  <c r="B23" i="157"/>
  <c r="C22" i="157"/>
  <c r="C18" i="157"/>
  <c r="C25" i="157"/>
  <c r="C29" i="157"/>
  <c r="C10" i="157"/>
  <c r="C12" i="157"/>
  <c r="C16" i="157" l="1"/>
  <c r="C26" i="157"/>
  <c r="C15" i="157"/>
  <c r="C24" i="157"/>
  <c r="C20" i="157"/>
  <c r="C21" i="157"/>
  <c r="C28" i="157"/>
  <c r="C11" i="157"/>
  <c r="C17" i="157"/>
  <c r="C14" i="157"/>
  <c r="C27" i="157"/>
  <c r="C19" i="157"/>
  <c r="C23" i="157"/>
  <c r="C30" i="157"/>
  <c r="C13" i="157"/>
</calcChain>
</file>

<file path=xl/sharedStrings.xml><?xml version="1.0" encoding="utf-8"?>
<sst xmlns="http://schemas.openxmlformats.org/spreadsheetml/2006/main" count="644" uniqueCount="158">
  <si>
    <t>Albacete</t>
  </si>
  <si>
    <t>Ávila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</si>
  <si>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</si>
  <si>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</si>
  <si>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</si>
  <si>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</si>
  <si>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</si>
  <si>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</si>
  <si>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</si>
  <si>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</si>
  <si>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</si>
  <si>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</si>
  <si>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</si>
  <si>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</si>
  <si>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</si>
  <si>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</si>
  <si>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</si>
  <si>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</si>
  <si>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</si>
  <si>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</si>
  <si>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</si>
  <si>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</si>
  <si>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</si>
  <si>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</si>
  <si>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</si>
  <si>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</si>
  <si>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</si>
  <si>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</si>
  <si>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</si>
  <si>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</si>
  <si>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Valladolid</t>
  </si>
  <si>
    <t>Zamora</t>
  </si>
  <si>
    <t>Zaragoza</t>
  </si>
  <si>
    <t>Ceuta</t>
  </si>
  <si>
    <t>Melilla</t>
  </si>
  <si>
    <t>TOTAL</t>
  </si>
  <si>
    <t>Española</t>
  </si>
  <si>
    <t>Extranjera</t>
  </si>
  <si>
    <t>De 16 a 17 años</t>
  </si>
  <si>
    <t>De 18 a 20 años</t>
  </si>
  <si>
    <t>De 21 a 30 años</t>
  </si>
  <si>
    <t>De 31 a 40 años</t>
  </si>
  <si>
    <t>De 41 a 50 años</t>
  </si>
  <si>
    <t>Más de 64 años</t>
  </si>
  <si>
    <t>-</t>
  </si>
  <si>
    <t>ANDALUCÍA</t>
  </si>
  <si>
    <t>Almería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</si>
  <si>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</si>
  <si>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</si>
  <si>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</si>
  <si>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</si>
  <si>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</si>
  <si>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</si>
  <si>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</si>
  <si>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Ourense</t>
  </si>
  <si>
    <t>PAÍS VASCO</t>
  </si>
  <si>
    <t>CEUTA</t>
  </si>
  <si>
    <t>MELILLA</t>
  </si>
  <si>
    <t>CASTILLA-LA MANCHA</t>
  </si>
  <si>
    <t>Fuente: Elaboración propia a partir de los datos proporcionados por el Servicio Público de Empleo Estatal (SEPE).</t>
  </si>
  <si>
    <t>Andalucía</t>
  </si>
  <si>
    <t>Aragón</t>
  </si>
  <si>
    <t>Canarias</t>
  </si>
  <si>
    <t>Castilla-La Mancha</t>
  </si>
  <si>
    <t>Castilla y León</t>
  </si>
  <si>
    <t>Cataluña</t>
  </si>
  <si>
    <t>Galicia</t>
  </si>
  <si>
    <t>País Vasco</t>
  </si>
  <si>
    <t>Extremadura</t>
  </si>
  <si>
    <t>Comunitat Valenciana</t>
  </si>
  <si>
    <t>Gipuzkoa</t>
  </si>
  <si>
    <t>Bizkaia</t>
  </si>
  <si>
    <t>Alicante/Alacant</t>
  </si>
  <si>
    <t>Castellón/Castelló</t>
  </si>
  <si>
    <t>Valencia/València</t>
  </si>
  <si>
    <t>Araba/Álava</t>
  </si>
  <si>
    <t>COMUNITAT VALENCIANA</t>
  </si>
  <si>
    <t>Distribución porcentual</t>
  </si>
  <si>
    <t>ASTURIAS, PRINCIPADO DE</t>
  </si>
  <si>
    <t>BALEARS, ILLES</t>
  </si>
  <si>
    <t>Palmas, Las</t>
  </si>
  <si>
    <t>Santa Cruz de Tenerife</t>
  </si>
  <si>
    <t>Coruña, A</t>
  </si>
  <si>
    <t>MADRID, COMUNIDAD DE</t>
  </si>
  <si>
    <t>MURCIA, REGIÓN DE</t>
  </si>
  <si>
    <t>NAVARRA, COMUNIDAD FORAL DE</t>
  </si>
  <si>
    <t>RIOJA, LA</t>
  </si>
  <si>
    <t>Emigrantes retornadas</t>
  </si>
  <si>
    <t>Víctimas de violencia doméstica</t>
  </si>
  <si>
    <t>Desempleadas con discapacidad</t>
  </si>
  <si>
    <t>Desempleadas de larga duración (mayores de 45 años sin discapacidad)</t>
  </si>
  <si>
    <t>Rioja, La</t>
  </si>
  <si>
    <t>Balears, Illes</t>
  </si>
  <si>
    <t>Tabla 9.1. Mujeres perceptoras de prestaciones de la Renta Activa de Inserción (RAI).</t>
  </si>
  <si>
    <t>Gráfico 9.1. Porcentaje de mujeres víctimas de violencia perceptoras de la RAI sobre el total de perceptoras, por comunidad autónoma.</t>
  </si>
  <si>
    <t>Asturias, Principado de</t>
  </si>
  <si>
    <t>Madrid, Comunidad de</t>
  </si>
  <si>
    <t>Murcia, Región de</t>
  </si>
  <si>
    <t>Navarra, Comunidad Foral de</t>
  </si>
  <si>
    <t xml:space="preserve">Grupo de edad </t>
  </si>
  <si>
    <t>TOTAL de perceptoras</t>
  </si>
  <si>
    <t>Gráfico 9.3. Mujeres víctimas de violencia perceptoras de la RAI, por comunidad autónoma. Tasas por millón de mujeres de 16 y más años.</t>
  </si>
  <si>
    <t>Gráfico 9.4. Mujeres víctimas de violencia perceptoras de la RAI, por provincia. Tasas por millón de mujeres de 16 y más años.</t>
  </si>
  <si>
    <t xml:space="preserve">Año </t>
  </si>
  <si>
    <t>Valores absolutos</t>
  </si>
  <si>
    <t>Año</t>
  </si>
  <si>
    <t>Variación interanual (%)</t>
  </si>
  <si>
    <t>N.º de perceptoras</t>
  </si>
  <si>
    <t>ESPAÑA</t>
  </si>
  <si>
    <t>Periodo 2006-2017</t>
  </si>
  <si>
    <t>Apátrida</t>
  </si>
  <si>
    <t>De 51 a 64 años</t>
  </si>
  <si>
    <t xml:space="preserve">Grupos de edad </t>
  </si>
  <si>
    <t>Gráfico 9.7. Mujeres víctimas de violencia perceptoras de la RAI, por comunidad autónoma. Valores absolutos y tasas por millón de mujeres de 16 y más años.</t>
  </si>
  <si>
    <t>Gráfico 9.8. Mujeres víctimas de violencia perceptoras de la RAI, por provincia. Valores absolutos y tasas por millón de mujeres de 16 y más años.</t>
  </si>
  <si>
    <t>Gráfico 9.2. Mujeres víctimas de violencia perceptoras de la RAI. Tasas anuales por millón de mujeres de 16 y más años.</t>
  </si>
  <si>
    <t>Tabla 9.3. Mujeres víctimas de violencia perceptoras de la RAI, por comunidad autónoma.</t>
  </si>
  <si>
    <t>Gráfico 9.5. Mujeres víctimas de violencia perceptoras de la RAI, por grupo de edad. Tasas por millón de mujeres de 16 y más años.</t>
  </si>
  <si>
    <t>TASA de mujeres</t>
  </si>
  <si>
    <t xml:space="preserve">Fuente: Elaboración propia a partir de los datos proporcionados por el Servicio Público de Empleo Estatal (SEPE) y de los datos de la Estadística del Padrón continuo (INE). </t>
  </si>
  <si>
    <t>Media mensual de perceptoras</t>
  </si>
  <si>
    <t xml:space="preserve"> Comunidad autónoma</t>
  </si>
  <si>
    <t xml:space="preserve"> Grupo de edad</t>
  </si>
  <si>
    <t xml:space="preserve"> Com. autónoma y provincia</t>
  </si>
  <si>
    <t>PORCENTAJE de perceptoras</t>
  </si>
  <si>
    <t xml:space="preserve"> Nacionalidad</t>
  </si>
  <si>
    <t/>
  </si>
  <si>
    <t>Fuentes de información:</t>
  </si>
  <si>
    <t>Servicio Público de Empleo Estatal (SEPE).</t>
  </si>
  <si>
    <t>CAPÍTULO 9: MUJERES VÍCTIMAS DE VIOLENCIA PERCEPTORAS DE LA RENTA ACTIVA DE INSERCIÓN (RAI)</t>
  </si>
  <si>
    <t>Gráfico 9.6. Edad media de las mujeres víctimas de violencia perceptoras de la RAI, por nacionalidad.</t>
  </si>
  <si>
    <t>Año 2023.</t>
  </si>
  <si>
    <r>
      <rPr>
        <sz val="11"/>
        <color indexed="56"/>
        <rFont val="Calibri"/>
        <family val="2"/>
      </rPr>
      <t>Tasas:</t>
    </r>
    <r>
      <rPr>
        <i/>
        <sz val="11"/>
        <color indexed="56"/>
        <rFont val="Calibri"/>
        <family val="2"/>
      </rPr>
      <t xml:space="preserve"> Censo Anual de Población. Instituto Nacional de Estadística (INE).</t>
    </r>
  </si>
  <si>
    <t>Víctimas de violencia en la pareja o expareja y violencia sexual</t>
  </si>
  <si>
    <t>Año 2024.</t>
  </si>
  <si>
    <t>Edad media de las perceptoras</t>
  </si>
  <si>
    <t>Tabla 9.2. Mujeres víctimas de violencia perceptoras de la RAI. Valores absolutos y medias mensuales.</t>
  </si>
  <si>
    <t>Tabla 9.15. Mujeres víctimas de violencia perceptoras de la RAI, por comunidad autónoma, provincia y grupo de edad.</t>
  </si>
  <si>
    <t>Tabla 9.14. Mujeres víctimas de violencia perceptoras de la RAI, por comunidad autónoma, provincia y grupo de edad.</t>
  </si>
  <si>
    <r>
      <t>Tabla 9.13. Mujeres víctimas de violencia perceptoras de la RAI, por comunidad autónoma, provincia y nacionalidad de la víctima</t>
    </r>
    <r>
      <rPr>
        <b/>
        <sz val="11"/>
        <color indexed="53"/>
        <rFont val="Century Gothic"/>
        <family val="2"/>
      </rPr>
      <t>¹.</t>
    </r>
  </si>
  <si>
    <t>Tabla 9.12. Media mensual de mujeres víctimas de violencia perceptoras de la RAI, por comunidad autónoma y provincia.</t>
  </si>
  <si>
    <t>Tabla 9.11. Mujeres víctimas de violencia perceptoras de la RAI, por comunidad autónoma y provincia.</t>
  </si>
  <si>
    <t>Tabla 9.10. Mujeres víctimas de violencia en la pareja o expareja perceptoras de ayuda para cambio de domicilio, por comunidad autónoma.</t>
  </si>
  <si>
    <t>Tabla 9.9. Edad media de las mujeres víctimas de violencia perceptoras de la RAI, por comunidad autónoma.</t>
  </si>
  <si>
    <t>Tabla 9.8. Mujeres víctimas de violencia perceptoras de la RAI, por comunidad autónoma y grupo de edad. Tasas por millón de mujeres de 16 y más años.</t>
  </si>
  <si>
    <t>Tabla 9.7. Mujeres víctimas de violencia perceptoras de la RAI, por grupo de edad. Tasas por millón de mujeres de 16 y más años.</t>
  </si>
  <si>
    <t>Tabla 9.6. Mujeres víctimas de violencia perceptoras de la RAI, por grupo de edad.</t>
  </si>
  <si>
    <t>Tabla 9.5. Mujeres víctimas de violencia perceptoras de la RAI, por nacionalidad.</t>
  </si>
  <si>
    <t>Tabla 9.4. Media mensual de mujeres víctimas de violencia perceptoras de la RAI, por comunidad autónoma.</t>
  </si>
  <si>
    <t>Periodo 2006-2024.</t>
  </si>
  <si>
    <t>Periodo
2006-2024</t>
  </si>
  <si>
    <t>1. No se han incluido en esta tabla las mujeres apátridas (24 en todo el periodo).</t>
  </si>
  <si>
    <t>Periodo 2006-2024</t>
  </si>
  <si>
    <t>Último quinquenio, año 2005 y periodo 2005-2024.</t>
  </si>
  <si>
    <t>Periodo
2005-2024</t>
  </si>
  <si>
    <t>Último quinquenio, año 2006 y periodo 2006-2024.</t>
  </si>
  <si>
    <t>TOTAL 2006-2024</t>
  </si>
  <si>
    <t>XVIII INFORME ANUAL DEL OBSERVATORIO ESTATAL DE 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</si>
</sst>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#,##0.0"/>
    <numFmt numFmtId="167" formatCode="0.0"/>
    <numFmt numFmtId="168" formatCode="_-* #,##0.00\ &quot;Pts&quot;_-;\-* #,##0.00\ &quot;Pts&quot;_-;_-* &quot;-&quot;??\ &quot;Pts&quot;_-;_-@_-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Century Gothic"/>
      <family val="2"/>
    </font>
    <font>
      <b/>
      <sz val="11"/>
      <color indexed="8"/>
      <name val="Century Gothic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u/>
      <sz val="10"/>
      <color indexed="12"/>
      <name val="Arial"/>
      <family val="2"/>
    </font>
    <font>
      <b/>
      <sz val="10"/>
      <name val="Century Gothic"/>
      <family val="2"/>
    </font>
    <font>
      <sz val="12"/>
      <name val="Arial"/>
      <family val="2"/>
    </font>
    <font>
      <sz val="10"/>
      <name val="Arial"/>
      <family val="2"/>
    </font>
    <font>
      <sz val="10"/>
      <name val="Georgia"/>
      <family val="1"/>
    </font>
    <font>
      <sz val="10"/>
      <name val="MS Sans Serif"/>
      <family val="2"/>
    </font>
    <font>
      <u/>
      <sz val="10"/>
      <color indexed="12"/>
      <name val="Georgia"/>
      <family val="1"/>
    </font>
    <font>
      <sz val="10"/>
      <name val="Arial"/>
      <family val="2"/>
    </font>
    <font>
      <sz val="11"/>
      <name val="Calibri"/>
      <family val="2"/>
    </font>
    <font>
      <b/>
      <sz val="11"/>
      <color indexed="53"/>
      <name val="Century Gothic"/>
      <family val="2"/>
    </font>
    <font>
      <sz val="11"/>
      <color indexed="56"/>
      <name val="Calibri"/>
      <family val="2"/>
    </font>
    <font>
      <i/>
      <sz val="11"/>
      <color indexed="56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9" tint="-0.249977111117893"/>
      <name val="Century Gothic"/>
      <family val="2"/>
    </font>
    <font>
      <b/>
      <sz val="11"/>
      <color theme="9" tint="-0.249977111117893"/>
      <name val="Century Gothic"/>
      <family val="2"/>
    </font>
    <font>
      <b/>
      <sz val="11"/>
      <color rgb="FFFF0000"/>
      <name val="Century Gothic"/>
      <family val="2"/>
    </font>
    <font>
      <sz val="10"/>
      <name val="Calibri"/>
      <family val="2"/>
      <scheme val="minor"/>
    </font>
    <font>
      <sz val="11"/>
      <color theme="9" tint="-0.249977111117893"/>
      <name val="Century Gothic"/>
      <family val="2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39966"/>
      <name val="Century Gothic"/>
      <family val="2"/>
    </font>
    <font>
      <sz val="11"/>
      <color rgb="FF339966"/>
      <name val="Century Gothic"/>
      <family val="2"/>
    </font>
    <font>
      <b/>
      <sz val="10"/>
      <color rgb="FFFF0000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Century Gothic"/>
      <family val="2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0"/>
      <color rgb="FFCC0099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9"/>
      </patternFill>
    </fill>
  </fills>
  <borders count="13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thin">
        <color theme="0"/>
      </right>
      <top style="thin">
        <color theme="9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9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0"/>
      </top>
      <bottom/>
      <diagonal/>
    </border>
    <border>
      <left/>
      <right style="thin">
        <color theme="9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9" tint="-0.24994659260841701"/>
      </right>
      <top/>
      <bottom/>
      <diagonal/>
    </border>
    <border>
      <left/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9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9" tint="-0.24994659260841701"/>
      </right>
      <top style="thin">
        <color theme="0"/>
      </top>
      <bottom/>
      <diagonal/>
    </border>
    <border>
      <left style="thin">
        <color theme="0"/>
      </left>
      <right style="thick">
        <color theme="9" tint="-0.24994659260841701"/>
      </right>
      <top/>
      <bottom/>
      <diagonal/>
    </border>
    <border>
      <left style="thin">
        <color theme="0"/>
      </left>
      <right style="thick">
        <color theme="9" tint="-0.24994659260841701"/>
      </right>
      <top/>
      <bottom style="thin">
        <color theme="0"/>
      </bottom>
      <diagonal/>
    </border>
    <border>
      <left/>
      <right style="thick">
        <color theme="9" tint="-0.24994659260841701"/>
      </right>
      <top style="thin">
        <color theme="0"/>
      </top>
      <bottom/>
      <diagonal/>
    </border>
    <border>
      <left/>
      <right style="thick">
        <color theme="9" tint="-0.24994659260841701"/>
      </right>
      <top/>
      <bottom/>
      <diagonal/>
    </border>
    <border>
      <left/>
      <right style="thick">
        <color theme="9" tint="-0.24994659260841701"/>
      </right>
      <top/>
      <bottom style="thin">
        <color theme="0"/>
      </bottom>
      <diagonal/>
    </border>
    <border>
      <left/>
      <right style="thick">
        <color theme="0"/>
      </right>
      <top style="thin">
        <color theme="9" tint="-0.24994659260841701"/>
      </top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9" tint="-0.24994659260841701"/>
      </bottom>
      <diagonal/>
    </border>
    <border>
      <left/>
      <right style="thick">
        <color theme="0"/>
      </right>
      <top style="thin">
        <color theme="0"/>
      </top>
      <bottom style="thin">
        <color theme="9" tint="-0.24994659260841701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-0.24994659260841701"/>
      </left>
      <right style="thin">
        <color theme="0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medium">
        <color theme="9" tint="-0.24994659260841701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9" tint="-0.24994659260841701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/>
      <right style="medium">
        <color theme="9" tint="-0.24994659260841701"/>
      </right>
      <top style="thin">
        <color theme="0"/>
      </top>
      <bottom/>
      <diagonal/>
    </border>
    <border>
      <left/>
      <right style="medium">
        <color theme="9" tint="-0.24994659260841701"/>
      </right>
      <top/>
      <bottom/>
      <diagonal/>
    </border>
    <border>
      <left/>
      <right style="medium">
        <color theme="9" tint="-0.24994659260841701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9" tint="-0.24994659260841701"/>
      </right>
      <top style="thin">
        <color theme="0"/>
      </top>
      <bottom/>
      <diagonal/>
    </border>
    <border>
      <left style="thin">
        <color theme="0"/>
      </left>
      <right style="medium">
        <color theme="9" tint="-0.24994659260841701"/>
      </right>
      <top/>
      <bottom/>
      <diagonal/>
    </border>
    <border>
      <left style="thin">
        <color theme="0"/>
      </left>
      <right style="medium">
        <color theme="9" tint="-0.24994659260841701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0"/>
      </bottom>
      <diagonal/>
    </border>
    <border>
      <left style="thin">
        <color theme="0"/>
      </left>
      <right style="thick">
        <color theme="9" tint="-0.24994659260841701"/>
      </right>
      <top style="thin">
        <color theme="0"/>
      </top>
      <bottom style="thin">
        <color theme="0"/>
      </bottom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/>
      <diagonal/>
    </border>
    <border>
      <left style="thin">
        <color theme="9" tint="-0.24994659260841701"/>
      </left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9" tint="-0.24994659260841701"/>
      </bottom>
      <diagonal/>
    </border>
    <border>
      <left/>
      <right style="thin">
        <color theme="0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0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/>
      <bottom/>
      <diagonal/>
    </border>
    <border>
      <left/>
      <right style="thick">
        <color theme="0"/>
      </right>
      <top/>
      <bottom style="thin">
        <color theme="9" tint="-0.24994659260841701"/>
      </bottom>
      <diagonal/>
    </border>
    <border>
      <left style="thick">
        <color theme="0"/>
      </left>
      <right/>
      <top/>
      <bottom style="thin">
        <color theme="9" tint="-0.24994659260841701"/>
      </bottom>
      <diagonal/>
    </border>
    <border>
      <left style="thick">
        <color theme="0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0"/>
      </left>
      <right/>
      <top style="thin">
        <color theme="9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ck">
        <color theme="9" tint="-0.24994659260841701"/>
      </left>
      <right style="thin">
        <color theme="9" tint="-0.24994659260841701"/>
      </right>
      <top/>
      <bottom/>
      <diagonal/>
    </border>
    <border>
      <left style="thick">
        <color theme="9" tint="-0.24994659260841701"/>
      </left>
      <right/>
      <top style="thin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9" tint="-0.24994659260841701"/>
      </bottom>
      <diagonal/>
    </border>
    <border>
      <left/>
      <right style="thin">
        <color theme="0"/>
      </right>
      <top style="medium">
        <color theme="9" tint="-0.249977111117893"/>
      </top>
      <bottom style="thin">
        <color theme="9" tint="-0.24994659260841701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n">
        <color theme="9" tint="-0.24994659260841701"/>
      </left>
      <right style="thick">
        <color theme="0"/>
      </right>
      <top style="thin">
        <color theme="9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9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 tint="-0.24994659260841701"/>
      </top>
      <bottom style="thin">
        <color theme="0"/>
      </bottom>
      <diagonal/>
    </border>
    <border>
      <left style="thin">
        <color theme="0"/>
      </left>
      <right style="thin">
        <color theme="9" tint="-0.24994659260841701"/>
      </right>
      <top style="thin">
        <color theme="9" tint="-0.24994659260841701"/>
      </top>
      <bottom style="thin">
        <color theme="0"/>
      </bottom>
      <diagonal/>
    </border>
    <border>
      <left style="thin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/>
      <bottom/>
      <diagonal/>
    </border>
    <border>
      <left/>
      <right/>
      <top style="thick">
        <color theme="0" tint="-0.24994659260841701"/>
      </top>
      <bottom/>
      <diagonal/>
    </border>
    <border>
      <left style="thin">
        <color theme="9" tint="-0.24994659260841701"/>
      </left>
      <right style="thick">
        <color theme="0"/>
      </right>
      <top style="thin">
        <color theme="9" tint="-0.24994659260841701"/>
      </top>
      <bottom/>
      <diagonal/>
    </border>
    <border>
      <left style="thin">
        <color theme="0"/>
      </left>
      <right style="medium">
        <color theme="0"/>
      </right>
      <top style="thin">
        <color theme="9" tint="-0.24994659260841701"/>
      </top>
      <bottom/>
      <diagonal/>
    </border>
    <border>
      <left style="medium">
        <color theme="0"/>
      </left>
      <right style="thin">
        <color theme="0"/>
      </right>
      <top style="thin">
        <color theme="9" tint="-0.24994659260841701"/>
      </top>
      <bottom/>
      <diagonal/>
    </border>
    <border>
      <left style="thin">
        <color theme="0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theme="0"/>
      </right>
      <top/>
      <bottom style="thin">
        <color theme="9" tint="-0.24994659260841701"/>
      </bottom>
      <diagonal/>
    </border>
    <border>
      <left style="medium">
        <color theme="0"/>
      </left>
      <right style="thin">
        <color theme="0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ck">
        <color theme="0"/>
      </left>
      <right/>
      <top style="thin">
        <color theme="9" tint="-0.24994659260841701"/>
      </top>
      <bottom/>
      <diagonal/>
    </border>
    <border>
      <left style="thick">
        <color theme="0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thick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0"/>
      </top>
      <bottom style="thin">
        <color theme="0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9" tint="0.59996337778862885"/>
      </bottom>
      <diagonal/>
    </border>
    <border>
      <left style="thin">
        <color theme="0"/>
      </left>
      <right/>
      <top/>
      <bottom style="thin">
        <color theme="9" tint="0.59996337778862885"/>
      </bottom>
      <diagonal/>
    </border>
    <border>
      <left style="thin">
        <color theme="9" tint="-0.24994659260841701"/>
      </left>
      <right/>
      <top style="thin">
        <color theme="0"/>
      </top>
      <bottom style="thin">
        <color theme="9" tint="-0.24994659260841701"/>
      </bottom>
      <diagonal/>
    </border>
    <border>
      <left style="thick">
        <color theme="0"/>
      </left>
      <right style="thin">
        <color theme="0"/>
      </right>
      <top style="thin">
        <color theme="9" tint="-0.2499465926084170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9" tint="0.59996337778862885"/>
      </bottom>
      <diagonal/>
    </border>
    <border>
      <left style="thin">
        <color theme="9" tint="-0.24994659260841701"/>
      </left>
      <right/>
      <top style="thin">
        <color indexed="9"/>
      </top>
      <bottom/>
      <diagonal/>
    </border>
    <border>
      <left/>
      <right style="thick">
        <color theme="9" tint="-0.24994659260841701"/>
      </right>
      <top style="thin">
        <color indexed="9"/>
      </top>
      <bottom/>
      <diagonal/>
    </border>
    <border>
      <left style="thin">
        <color theme="9" tint="-0.24994659260841701"/>
      </left>
      <right/>
      <top style="thin">
        <color theme="0"/>
      </top>
      <bottom/>
      <diagonal/>
    </border>
    <border>
      <left style="thin">
        <color theme="9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thick">
        <color theme="0"/>
      </right>
      <top style="thin">
        <color theme="9" tint="-0.24994659260841701"/>
      </top>
      <bottom style="thin">
        <color theme="0"/>
      </bottom>
      <diagonal/>
    </border>
    <border>
      <left/>
      <right/>
      <top style="thin">
        <color theme="9" tint="-0.24994659260841701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0"/>
      </bottom>
      <diagonal/>
    </border>
    <border>
      <left style="medium">
        <color theme="0"/>
      </left>
      <right/>
      <top style="thin">
        <color theme="9" tint="-0.24994659260841701"/>
      </top>
      <bottom style="thin">
        <color theme="0"/>
      </bottom>
      <diagonal/>
    </border>
    <border>
      <left/>
      <right style="medium">
        <color theme="0"/>
      </right>
      <top style="thin">
        <color theme="9" tint="-0.24994659260841701"/>
      </top>
      <bottom style="thin">
        <color theme="0"/>
      </bottom>
      <diagonal/>
    </border>
    <border>
      <left style="thick">
        <color theme="0"/>
      </left>
      <right/>
      <top style="thin">
        <color theme="9" tint="-0.24994659260841701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9" tint="-0.24994659260841701"/>
      </top>
      <bottom/>
      <diagonal/>
    </border>
    <border>
      <left style="thick">
        <color theme="0"/>
      </left>
      <right style="thin">
        <color theme="0"/>
      </right>
      <top style="thin">
        <color theme="9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9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484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/>
    <xf numFmtId="0" fontId="4" fillId="16" borderId="1"/>
    <xf numFmtId="0" fontId="4" fillId="16" borderId="1"/>
    <xf numFmtId="0" fontId="4" fillId="16" borderId="1"/>
    <xf numFmtId="0" fontId="4" fillId="16" borderId="1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2" fillId="18" borderId="3" applyNumberFormat="0" applyAlignment="0" applyProtection="0"/>
    <xf numFmtId="0" fontId="12" fillId="18" borderId="3" applyNumberFormat="0" applyAlignment="0" applyProtection="0"/>
    <xf numFmtId="0" fontId="12" fillId="18" borderId="3" applyNumberFormat="0" applyAlignment="0" applyProtection="0"/>
    <xf numFmtId="0" fontId="12" fillId="18" borderId="3" applyNumberFormat="0" applyAlignment="0" applyProtection="0"/>
    <xf numFmtId="0" fontId="12" fillId="18" borderId="3" applyNumberFormat="0" applyAlignment="0" applyProtection="0"/>
    <xf numFmtId="0" fontId="12" fillId="18" borderId="3" applyNumberFormat="0" applyAlignment="0" applyProtection="0"/>
    <xf numFmtId="0" fontId="12" fillId="18" borderId="3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9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3" fillId="0" borderId="0"/>
    <xf numFmtId="0" fontId="6" fillId="0" borderId="0"/>
    <xf numFmtId="0" fontId="35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4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2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3" fillId="0" borderId="0"/>
    <xf numFmtId="0" fontId="6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6" fillId="0" borderId="0"/>
    <xf numFmtId="0" fontId="43" fillId="0" borderId="0"/>
    <xf numFmtId="0" fontId="4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43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42" fillId="0" borderId="0"/>
    <xf numFmtId="0" fontId="43" fillId="0" borderId="0"/>
    <xf numFmtId="0" fontId="43" fillId="0" borderId="0"/>
    <xf numFmtId="0" fontId="2" fillId="0" borderId="0"/>
    <xf numFmtId="0" fontId="6" fillId="0" borderId="0"/>
    <xf numFmtId="0" fontId="42" fillId="0" borderId="0"/>
    <xf numFmtId="0" fontId="6" fillId="0" borderId="0"/>
    <xf numFmtId="0" fontId="33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" fillId="24" borderId="7" applyNumberFormat="0" applyFont="0" applyAlignment="0" applyProtection="0"/>
    <xf numFmtId="0" fontId="6" fillId="24" borderId="7" applyNumberFormat="0" applyFont="0" applyAlignment="0" applyProtection="0"/>
    <xf numFmtId="0" fontId="6" fillId="24" borderId="7" applyNumberFormat="0" applyFont="0" applyAlignment="0" applyProtection="0"/>
    <xf numFmtId="0" fontId="6" fillId="24" borderId="7" applyNumberFormat="0" applyFont="0" applyAlignment="0" applyProtection="0"/>
    <xf numFmtId="0" fontId="6" fillId="24" borderId="7" applyNumberFormat="0" applyFont="0" applyAlignment="0" applyProtection="0"/>
    <xf numFmtId="0" fontId="33" fillId="24" borderId="7" applyNumberFormat="0" applyFont="0" applyAlignment="0" applyProtection="0"/>
    <xf numFmtId="0" fontId="6" fillId="24" borderId="7" applyNumberFormat="0" applyFont="0" applyAlignment="0" applyProtection="0"/>
    <xf numFmtId="0" fontId="6" fillId="24" borderId="7" applyNumberFormat="0" applyFont="0" applyAlignment="0" applyProtection="0"/>
    <xf numFmtId="0" fontId="6" fillId="24" borderId="7" applyNumberFormat="0" applyFont="0" applyAlignment="0" applyProtection="0"/>
    <xf numFmtId="0" fontId="33" fillId="24" borderId="7" applyNumberFormat="0" applyFont="0" applyAlignment="0" applyProtection="0"/>
    <xf numFmtId="0" fontId="6" fillId="24" borderId="7" applyNumberFormat="0" applyFont="0" applyAlignment="0" applyProtection="0"/>
    <xf numFmtId="0" fontId="6" fillId="24" borderId="7" applyNumberFormat="0" applyFont="0" applyAlignment="0" applyProtection="0"/>
    <xf numFmtId="0" fontId="6" fillId="24" borderId="7" applyNumberFormat="0" applyFont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1" fillId="0" borderId="0"/>
    <xf numFmtId="42" fontId="1" fillId="0" borderId="0" applyFont="0" applyFill="0" applyBorder="0" applyAlignment="0" applyProtection="0"/>
  </cellStyleXfs>
  <cellXfs count="309">
    <xf numFmtId="0" fontId="0" fillId="0" borderId="0" xfId="0"/>
    <xf numFmtId="0" fontId="29" fillId="0" borderId="0" xfId="0" applyFont="1"/>
    <xf numFmtId="0" fontId="44" fillId="0" borderId="0" xfId="0" applyFont="1" applyAlignment="1">
      <alignment horizontal="left"/>
    </xf>
    <xf numFmtId="165" fontId="29" fillId="0" borderId="0" xfId="409" applyNumberFormat="1" applyFont="1"/>
    <xf numFmtId="0" fontId="27" fillId="0" borderId="0" xfId="0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wrapText="1"/>
    </xf>
    <xf numFmtId="0" fontId="45" fillId="0" borderId="0" xfId="0" applyFont="1" applyAlignment="1">
      <alignment vertical="center"/>
    </xf>
    <xf numFmtId="3" fontId="0" fillId="0" borderId="0" xfId="0" applyNumberFormat="1"/>
    <xf numFmtId="0" fontId="28" fillId="0" borderId="0" xfId="0" applyFont="1" applyAlignment="1">
      <alignment vertical="center"/>
    </xf>
    <xf numFmtId="0" fontId="47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vertical="center"/>
    </xf>
    <xf numFmtId="3" fontId="26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0" fontId="49" fillId="28" borderId="12" xfId="0" applyFont="1" applyFill="1" applyBorder="1" applyAlignment="1">
      <alignment wrapText="1"/>
    </xf>
    <xf numFmtId="0" fontId="51" fillId="0" borderId="0" xfId="251" applyFont="1" applyAlignment="1">
      <alignment vertical="center"/>
    </xf>
    <xf numFmtId="0" fontId="29" fillId="0" borderId="0" xfId="251" applyFont="1"/>
    <xf numFmtId="0" fontId="52" fillId="0" borderId="0" xfId="251" applyFont="1" applyAlignment="1">
      <alignment vertical="center"/>
    </xf>
    <xf numFmtId="0" fontId="46" fillId="0" borderId="0" xfId="251" applyFont="1"/>
    <xf numFmtId="0" fontId="6" fillId="0" borderId="0" xfId="251"/>
    <xf numFmtId="0" fontId="25" fillId="0" borderId="0" xfId="251" applyFont="1"/>
    <xf numFmtId="0" fontId="53" fillId="0" borderId="0" xfId="251" applyFont="1"/>
    <xf numFmtId="3" fontId="29" fillId="0" borderId="0" xfId="251" applyNumberFormat="1" applyFont="1"/>
    <xf numFmtId="0" fontId="45" fillId="0" borderId="0" xfId="251" applyFont="1" applyAlignment="1">
      <alignment vertical="center"/>
    </xf>
    <xf numFmtId="0" fontId="49" fillId="28" borderId="12" xfId="251" applyFont="1" applyFill="1" applyBorder="1" applyAlignment="1">
      <alignment wrapText="1"/>
    </xf>
    <xf numFmtId="3" fontId="54" fillId="26" borderId="13" xfId="270" applyNumberFormat="1" applyFont="1" applyFill="1" applyBorder="1" applyAlignment="1">
      <alignment horizontal="right" vertical="center" indent="1"/>
    </xf>
    <xf numFmtId="3" fontId="54" fillId="26" borderId="14" xfId="270" applyNumberFormat="1" applyFont="1" applyFill="1" applyBorder="1" applyAlignment="1">
      <alignment horizontal="right" vertical="center" indent="1"/>
    </xf>
    <xf numFmtId="3" fontId="54" fillId="0" borderId="15" xfId="251" applyNumberFormat="1" applyFont="1" applyBorder="1" applyAlignment="1">
      <alignment horizontal="right" vertical="center" indent="1"/>
    </xf>
    <xf numFmtId="3" fontId="54" fillId="0" borderId="16" xfId="251" applyNumberFormat="1" applyFont="1" applyBorder="1" applyAlignment="1">
      <alignment horizontal="right" vertical="center" indent="1"/>
    </xf>
    <xf numFmtId="3" fontId="54" fillId="26" borderId="15" xfId="270" applyNumberFormat="1" applyFont="1" applyFill="1" applyBorder="1" applyAlignment="1">
      <alignment horizontal="right" vertical="center" indent="1"/>
    </xf>
    <xf numFmtId="3" fontId="50" fillId="27" borderId="17" xfId="410" applyNumberFormat="1" applyFont="1" applyFill="1" applyBorder="1" applyAlignment="1">
      <alignment horizontal="right" vertical="center" wrapText="1" indent="1"/>
    </xf>
    <xf numFmtId="166" fontId="54" fillId="26" borderId="14" xfId="270" applyNumberFormat="1" applyFont="1" applyFill="1" applyBorder="1" applyAlignment="1">
      <alignment horizontal="right" vertical="center" indent="1"/>
    </xf>
    <xf numFmtId="166" fontId="54" fillId="0" borderId="16" xfId="251" applyNumberFormat="1" applyFont="1" applyBorder="1" applyAlignment="1">
      <alignment horizontal="right" vertical="center" indent="1"/>
    </xf>
    <xf numFmtId="166" fontId="54" fillId="26" borderId="16" xfId="270" applyNumberFormat="1" applyFont="1" applyFill="1" applyBorder="1" applyAlignment="1">
      <alignment horizontal="right" vertical="center" indent="1"/>
    </xf>
    <xf numFmtId="166" fontId="50" fillId="27" borderId="17" xfId="410" applyNumberFormat="1" applyFont="1" applyFill="1" applyBorder="1" applyAlignment="1">
      <alignment horizontal="right" vertical="center" wrapText="1" indent="1"/>
    </xf>
    <xf numFmtId="0" fontId="29" fillId="0" borderId="0" xfId="251" applyFont="1" applyAlignment="1">
      <alignment wrapText="1"/>
    </xf>
    <xf numFmtId="166" fontId="54" fillId="26" borderId="16" xfId="251" applyNumberFormat="1" applyFont="1" applyFill="1" applyBorder="1" applyAlignment="1">
      <alignment horizontal="right" vertical="center" indent="1"/>
    </xf>
    <xf numFmtId="0" fontId="55" fillId="0" borderId="0" xfId="0" applyFont="1"/>
    <xf numFmtId="0" fontId="56" fillId="0" borderId="0" xfId="0" applyFont="1"/>
    <xf numFmtId="0" fontId="45" fillId="0" borderId="0" xfId="251" applyFont="1" applyAlignment="1">
      <alignment horizontal="left" vertical="center"/>
    </xf>
    <xf numFmtId="0" fontId="48" fillId="0" borderId="0" xfId="251" applyFont="1" applyAlignment="1">
      <alignment horizontal="left" vertical="center"/>
    </xf>
    <xf numFmtId="0" fontId="50" fillId="27" borderId="12" xfId="0" applyFont="1" applyFill="1" applyBorder="1" applyAlignment="1">
      <alignment vertical="center"/>
    </xf>
    <xf numFmtId="3" fontId="50" fillId="27" borderId="18" xfId="0" applyNumberFormat="1" applyFont="1" applyFill="1" applyBorder="1" applyAlignment="1">
      <alignment horizontal="right" vertical="center" indent="1"/>
    </xf>
    <xf numFmtId="3" fontId="50" fillId="27" borderId="19" xfId="0" applyNumberFormat="1" applyFont="1" applyFill="1" applyBorder="1" applyAlignment="1">
      <alignment horizontal="right" vertical="center" indent="1"/>
    </xf>
    <xf numFmtId="3" fontId="57" fillId="29" borderId="20" xfId="0" applyNumberFormat="1" applyFont="1" applyFill="1" applyBorder="1" applyAlignment="1">
      <alignment horizontal="right" vertical="center" indent="1"/>
    </xf>
    <xf numFmtId="3" fontId="57" fillId="26" borderId="20" xfId="0" applyNumberFormat="1" applyFont="1" applyFill="1" applyBorder="1" applyAlignment="1">
      <alignment horizontal="right" vertical="center" indent="1"/>
    </xf>
    <xf numFmtId="3" fontId="50" fillId="27" borderId="21" xfId="0" applyNumberFormat="1" applyFont="1" applyFill="1" applyBorder="1" applyAlignment="1">
      <alignment horizontal="right" vertical="center" indent="1"/>
    </xf>
    <xf numFmtId="3" fontId="50" fillId="27" borderId="23" xfId="0" applyNumberFormat="1" applyFont="1" applyFill="1" applyBorder="1" applyAlignment="1">
      <alignment horizontal="right" vertical="center" indent="1"/>
    </xf>
    <xf numFmtId="3" fontId="50" fillId="27" borderId="24" xfId="0" applyNumberFormat="1" applyFont="1" applyFill="1" applyBorder="1" applyAlignment="1">
      <alignment horizontal="right" vertical="center" indent="1"/>
    </xf>
    <xf numFmtId="3" fontId="50" fillId="27" borderId="25" xfId="0" applyNumberFormat="1" applyFont="1" applyFill="1" applyBorder="1" applyAlignment="1">
      <alignment horizontal="right" vertical="center" indent="1"/>
    </xf>
    <xf numFmtId="3" fontId="54" fillId="26" borderId="23" xfId="0" applyNumberFormat="1" applyFont="1" applyFill="1" applyBorder="1" applyAlignment="1">
      <alignment horizontal="right" vertical="center" indent="1"/>
    </xf>
    <xf numFmtId="3" fontId="54" fillId="29" borderId="16" xfId="0" applyNumberFormat="1" applyFont="1" applyFill="1" applyBorder="1" applyAlignment="1">
      <alignment horizontal="right" vertical="center" indent="1"/>
    </xf>
    <xf numFmtId="3" fontId="54" fillId="26" borderId="16" xfId="0" applyNumberFormat="1" applyFont="1" applyFill="1" applyBorder="1" applyAlignment="1">
      <alignment horizontal="right" vertical="center" indent="1"/>
    </xf>
    <xf numFmtId="3" fontId="54" fillId="29" borderId="26" xfId="0" applyNumberFormat="1" applyFont="1" applyFill="1" applyBorder="1" applyAlignment="1">
      <alignment horizontal="right" vertical="center" indent="1"/>
    </xf>
    <xf numFmtId="3" fontId="50" fillId="27" borderId="27" xfId="0" applyNumberFormat="1" applyFont="1" applyFill="1" applyBorder="1" applyAlignment="1">
      <alignment horizontal="right" vertical="center" indent="1"/>
    </xf>
    <xf numFmtId="3" fontId="50" fillId="27" borderId="28" xfId="0" applyNumberFormat="1" applyFont="1" applyFill="1" applyBorder="1" applyAlignment="1">
      <alignment horizontal="right" vertical="center" indent="1"/>
    </xf>
    <xf numFmtId="0" fontId="58" fillId="0" borderId="0" xfId="0" applyFont="1"/>
    <xf numFmtId="3" fontId="54" fillId="26" borderId="22" xfId="0" applyNumberFormat="1" applyFont="1" applyFill="1" applyBorder="1" applyAlignment="1">
      <alignment horizontal="right" vertical="center" indent="1"/>
    </xf>
    <xf numFmtId="3" fontId="54" fillId="29" borderId="15" xfId="0" applyNumberFormat="1" applyFont="1" applyFill="1" applyBorder="1" applyAlignment="1">
      <alignment horizontal="right" vertical="center" indent="1"/>
    </xf>
    <xf numFmtId="3" fontId="54" fillId="26" borderId="15" xfId="0" applyNumberFormat="1" applyFont="1" applyFill="1" applyBorder="1" applyAlignment="1">
      <alignment horizontal="right" vertical="center" indent="1"/>
    </xf>
    <xf numFmtId="3" fontId="54" fillId="29" borderId="29" xfId="0" applyNumberFormat="1" applyFont="1" applyFill="1" applyBorder="1" applyAlignment="1">
      <alignment horizontal="right" vertical="center" indent="1"/>
    </xf>
    <xf numFmtId="3" fontId="54" fillId="26" borderId="30" xfId="0" applyNumberFormat="1" applyFont="1" applyFill="1" applyBorder="1" applyAlignment="1">
      <alignment horizontal="right" vertical="center" indent="1"/>
    </xf>
    <xf numFmtId="3" fontId="54" fillId="29" borderId="31" xfId="0" applyNumberFormat="1" applyFont="1" applyFill="1" applyBorder="1" applyAlignment="1">
      <alignment horizontal="right" vertical="center" indent="1"/>
    </xf>
    <xf numFmtId="3" fontId="54" fillId="29" borderId="32" xfId="0" applyNumberFormat="1" applyFont="1" applyFill="1" applyBorder="1" applyAlignment="1">
      <alignment horizontal="right" vertical="center" indent="1"/>
    </xf>
    <xf numFmtId="3" fontId="54" fillId="26" borderId="33" xfId="0" applyNumberFormat="1" applyFont="1" applyFill="1" applyBorder="1" applyAlignment="1">
      <alignment horizontal="right" vertical="center" indent="1"/>
    </xf>
    <xf numFmtId="3" fontId="54" fillId="29" borderId="34" xfId="0" applyNumberFormat="1" applyFont="1" applyFill="1" applyBorder="1" applyAlignment="1">
      <alignment horizontal="right" vertical="center" indent="1"/>
    </xf>
    <xf numFmtId="3" fontId="54" fillId="29" borderId="35" xfId="0" applyNumberFormat="1" applyFont="1" applyFill="1" applyBorder="1" applyAlignment="1">
      <alignment horizontal="right" vertical="center" indent="1"/>
    </xf>
    <xf numFmtId="0" fontId="50" fillId="27" borderId="36" xfId="0" applyFont="1" applyFill="1" applyBorder="1" applyAlignment="1">
      <alignment horizontal="right" vertical="center"/>
    </xf>
    <xf numFmtId="0" fontId="50" fillId="27" borderId="37" xfId="0" applyFont="1" applyFill="1" applyBorder="1"/>
    <xf numFmtId="3" fontId="50" fillId="27" borderId="38" xfId="0" applyNumberFormat="1" applyFont="1" applyFill="1" applyBorder="1" applyAlignment="1">
      <alignment horizontal="right" vertical="center" indent="1"/>
    </xf>
    <xf numFmtId="3" fontId="50" fillId="27" borderId="39" xfId="0" applyNumberFormat="1" applyFont="1" applyFill="1" applyBorder="1" applyAlignment="1">
      <alignment horizontal="right" vertical="center" indent="1"/>
    </xf>
    <xf numFmtId="3" fontId="50" fillId="27" borderId="40" xfId="0" applyNumberFormat="1" applyFont="1" applyFill="1" applyBorder="1" applyAlignment="1">
      <alignment horizontal="right" vertical="center" indent="1"/>
    </xf>
    <xf numFmtId="3" fontId="50" fillId="27" borderId="41" xfId="0" applyNumberFormat="1" applyFont="1" applyFill="1" applyBorder="1" applyAlignment="1">
      <alignment horizontal="right" vertical="center" indent="1"/>
    </xf>
    <xf numFmtId="3" fontId="50" fillId="27" borderId="42" xfId="0" applyNumberFormat="1" applyFont="1" applyFill="1" applyBorder="1" applyAlignment="1">
      <alignment horizontal="right" vertical="center" indent="1"/>
    </xf>
    <xf numFmtId="3" fontId="50" fillId="27" borderId="43" xfId="0" applyNumberFormat="1" applyFont="1" applyFill="1" applyBorder="1" applyAlignment="1">
      <alignment horizontal="right" vertical="center" indent="1"/>
    </xf>
    <xf numFmtId="0" fontId="50" fillId="27" borderId="44" xfId="0" applyFont="1" applyFill="1" applyBorder="1" applyAlignment="1">
      <alignment horizontal="center" vertical="center"/>
    </xf>
    <xf numFmtId="166" fontId="43" fillId="26" borderId="45" xfId="0" applyNumberFormat="1" applyFont="1" applyFill="1" applyBorder="1" applyAlignment="1">
      <alignment horizontal="right" vertical="center" indent="1"/>
    </xf>
    <xf numFmtId="166" fontId="54" fillId="29" borderId="45" xfId="0" applyNumberFormat="1" applyFont="1" applyFill="1" applyBorder="1" applyAlignment="1">
      <alignment horizontal="right" vertical="center" indent="1"/>
    </xf>
    <xf numFmtId="166" fontId="43" fillId="26" borderId="46" xfId="0" applyNumberFormat="1" applyFont="1" applyFill="1" applyBorder="1" applyAlignment="1">
      <alignment horizontal="right" vertical="center" indent="1"/>
    </xf>
    <xf numFmtId="166" fontId="54" fillId="29" borderId="46" xfId="0" applyNumberFormat="1" applyFont="1" applyFill="1" applyBorder="1" applyAlignment="1">
      <alignment horizontal="right" vertical="center" indent="1"/>
    </xf>
    <xf numFmtId="166" fontId="54" fillId="29" borderId="47" xfId="0" applyNumberFormat="1" applyFont="1" applyFill="1" applyBorder="1" applyAlignment="1">
      <alignment horizontal="right" vertical="center" indent="1"/>
    </xf>
    <xf numFmtId="166" fontId="50" fillId="27" borderId="48" xfId="0" applyNumberFormat="1" applyFont="1" applyFill="1" applyBorder="1" applyAlignment="1">
      <alignment horizontal="right" vertical="center" indent="1"/>
    </xf>
    <xf numFmtId="0" fontId="50" fillId="27" borderId="49" xfId="0" applyFont="1" applyFill="1" applyBorder="1" applyAlignment="1">
      <alignment horizontal="center" vertical="center"/>
    </xf>
    <xf numFmtId="0" fontId="50" fillId="27" borderId="50" xfId="0" applyFont="1" applyFill="1" applyBorder="1" applyAlignment="1">
      <alignment horizontal="center" vertical="center"/>
    </xf>
    <xf numFmtId="0" fontId="50" fillId="27" borderId="51" xfId="0" applyFont="1" applyFill="1" applyBorder="1" applyAlignment="1">
      <alignment horizontal="center" vertical="center"/>
    </xf>
    <xf numFmtId="3" fontId="54" fillId="26" borderId="52" xfId="0" applyNumberFormat="1" applyFont="1" applyFill="1" applyBorder="1" applyAlignment="1">
      <alignment horizontal="right" vertical="center" indent="1"/>
    </xf>
    <xf numFmtId="3" fontId="54" fillId="29" borderId="53" xfId="0" applyNumberFormat="1" applyFont="1" applyFill="1" applyBorder="1" applyAlignment="1">
      <alignment horizontal="right" vertical="center" indent="1"/>
    </xf>
    <xf numFmtId="3" fontId="54" fillId="26" borderId="53" xfId="0" applyNumberFormat="1" applyFont="1" applyFill="1" applyBorder="1" applyAlignment="1">
      <alignment horizontal="right" vertical="center" indent="1"/>
    </xf>
    <xf numFmtId="3" fontId="54" fillId="29" borderId="54" xfId="0" applyNumberFormat="1" applyFont="1" applyFill="1" applyBorder="1" applyAlignment="1">
      <alignment horizontal="right" vertical="center" indent="1"/>
    </xf>
    <xf numFmtId="3" fontId="50" fillId="27" borderId="55" xfId="0" applyNumberFormat="1" applyFont="1" applyFill="1" applyBorder="1" applyAlignment="1">
      <alignment horizontal="right" vertical="center" indent="1"/>
    </xf>
    <xf numFmtId="3" fontId="50" fillId="27" borderId="56" xfId="0" applyNumberFormat="1" applyFont="1" applyFill="1" applyBorder="1" applyAlignment="1">
      <alignment horizontal="right" vertical="center" indent="1"/>
    </xf>
    <xf numFmtId="0" fontId="50" fillId="27" borderId="57" xfId="0" applyFont="1" applyFill="1" applyBorder="1" applyAlignment="1">
      <alignment horizontal="center" vertical="center"/>
    </xf>
    <xf numFmtId="3" fontId="50" fillId="27" borderId="58" xfId="0" applyNumberFormat="1" applyFont="1" applyFill="1" applyBorder="1" applyAlignment="1">
      <alignment horizontal="right" vertical="center" indent="1"/>
    </xf>
    <xf numFmtId="3" fontId="50" fillId="27" borderId="59" xfId="0" applyNumberFormat="1" applyFont="1" applyFill="1" applyBorder="1" applyAlignment="1">
      <alignment horizontal="right" vertical="center" indent="1"/>
    </xf>
    <xf numFmtId="3" fontId="54" fillId="26" borderId="60" xfId="0" applyNumberFormat="1" applyFont="1" applyFill="1" applyBorder="1" applyAlignment="1">
      <alignment horizontal="right" vertical="center" indent="1"/>
    </xf>
    <xf numFmtId="3" fontId="54" fillId="29" borderId="61" xfId="0" applyNumberFormat="1" applyFont="1" applyFill="1" applyBorder="1" applyAlignment="1">
      <alignment horizontal="right" vertical="center" indent="1"/>
    </xf>
    <xf numFmtId="3" fontId="54" fillId="26" borderId="61" xfId="0" applyNumberFormat="1" applyFont="1" applyFill="1" applyBorder="1" applyAlignment="1">
      <alignment horizontal="right" vertical="center" indent="1"/>
    </xf>
    <xf numFmtId="3" fontId="54" fillId="29" borderId="62" xfId="0" applyNumberFormat="1" applyFont="1" applyFill="1" applyBorder="1" applyAlignment="1">
      <alignment horizontal="right" vertical="center" indent="1"/>
    </xf>
    <xf numFmtId="0" fontId="50" fillId="27" borderId="63" xfId="0" applyFont="1" applyFill="1" applyBorder="1" applyAlignment="1">
      <alignment horizontal="center" vertical="center"/>
    </xf>
    <xf numFmtId="3" fontId="50" fillId="27" borderId="64" xfId="0" applyNumberFormat="1" applyFont="1" applyFill="1" applyBorder="1" applyAlignment="1">
      <alignment horizontal="right" vertical="center" indent="1"/>
    </xf>
    <xf numFmtId="3" fontId="50" fillId="27" borderId="65" xfId="0" applyNumberFormat="1" applyFont="1" applyFill="1" applyBorder="1" applyAlignment="1">
      <alignment horizontal="right" vertical="center" indent="1"/>
    </xf>
    <xf numFmtId="3" fontId="50" fillId="27" borderId="66" xfId="0" applyNumberFormat="1" applyFont="1" applyFill="1" applyBorder="1" applyAlignment="1">
      <alignment horizontal="right" vertical="center" indent="1"/>
    </xf>
    <xf numFmtId="3" fontId="50" fillId="27" borderId="67" xfId="0" applyNumberFormat="1" applyFont="1" applyFill="1" applyBorder="1" applyAlignment="1">
      <alignment horizontal="right" vertical="center" indent="1"/>
    </xf>
    <xf numFmtId="3" fontId="50" fillId="27" borderId="68" xfId="0" applyNumberFormat="1" applyFont="1" applyFill="1" applyBorder="1" applyAlignment="1">
      <alignment horizontal="right" vertical="center" indent="1"/>
    </xf>
    <xf numFmtId="166" fontId="29" fillId="0" borderId="0" xfId="251" applyNumberFormat="1" applyFont="1"/>
    <xf numFmtId="166" fontId="54" fillId="26" borderId="13" xfId="270" applyNumberFormat="1" applyFont="1" applyFill="1" applyBorder="1" applyAlignment="1">
      <alignment horizontal="right" vertical="center" indent="1"/>
    </xf>
    <xf numFmtId="166" fontId="54" fillId="0" borderId="15" xfId="251" applyNumberFormat="1" applyFont="1" applyBorder="1" applyAlignment="1">
      <alignment horizontal="right" vertical="center" indent="1"/>
    </xf>
    <xf numFmtId="166" fontId="54" fillId="26" borderId="15" xfId="251" applyNumberFormat="1" applyFont="1" applyFill="1" applyBorder="1" applyAlignment="1">
      <alignment horizontal="right" vertical="center" indent="1"/>
    </xf>
    <xf numFmtId="0" fontId="50" fillId="27" borderId="29" xfId="0" applyFont="1" applyFill="1" applyBorder="1" applyAlignment="1">
      <alignment horizontal="center" vertical="center"/>
    </xf>
    <xf numFmtId="3" fontId="50" fillId="27" borderId="22" xfId="0" applyNumberFormat="1" applyFont="1" applyFill="1" applyBorder="1" applyAlignment="1">
      <alignment horizontal="right" vertical="center" indent="1"/>
    </xf>
    <xf numFmtId="3" fontId="57" fillId="26" borderId="23" xfId="0" applyNumberFormat="1" applyFont="1" applyFill="1" applyBorder="1" applyAlignment="1">
      <alignment horizontal="right" vertical="center" indent="1"/>
    </xf>
    <xf numFmtId="3" fontId="57" fillId="29" borderId="16" xfId="0" applyNumberFormat="1" applyFont="1" applyFill="1" applyBorder="1" applyAlignment="1">
      <alignment horizontal="right" vertical="center" indent="1"/>
    </xf>
    <xf numFmtId="3" fontId="57" fillId="26" borderId="16" xfId="0" applyNumberFormat="1" applyFont="1" applyFill="1" applyBorder="1" applyAlignment="1">
      <alignment horizontal="right" vertical="center" indent="1"/>
    </xf>
    <xf numFmtId="3" fontId="57" fillId="29" borderId="26" xfId="0" applyNumberFormat="1" applyFont="1" applyFill="1" applyBorder="1" applyAlignment="1">
      <alignment horizontal="right" vertical="center" indent="1"/>
    </xf>
    <xf numFmtId="3" fontId="57" fillId="26" borderId="18" xfId="0" applyNumberFormat="1" applyFont="1" applyFill="1" applyBorder="1" applyAlignment="1">
      <alignment horizontal="right" vertical="center" indent="1"/>
    </xf>
    <xf numFmtId="3" fontId="54" fillId="26" borderId="31" xfId="0" applyNumberFormat="1" applyFont="1" applyFill="1" applyBorder="1" applyAlignment="1">
      <alignment horizontal="right" vertical="center" indent="1"/>
    </xf>
    <xf numFmtId="3" fontId="57" fillId="29" borderId="69" xfId="0" applyNumberFormat="1" applyFont="1" applyFill="1" applyBorder="1" applyAlignment="1">
      <alignment horizontal="right" vertical="center" indent="1"/>
    </xf>
    <xf numFmtId="3" fontId="54" fillId="26" borderId="70" xfId="0" applyNumberFormat="1" applyFont="1" applyFill="1" applyBorder="1" applyAlignment="1">
      <alignment horizontal="right" vertical="center" indent="1"/>
    </xf>
    <xf numFmtId="0" fontId="6" fillId="0" borderId="0" xfId="0" applyFont="1"/>
    <xf numFmtId="166" fontId="0" fillId="0" borderId="0" xfId="0" applyNumberFormat="1"/>
    <xf numFmtId="0" fontId="49" fillId="28" borderId="71" xfId="251" applyFont="1" applyFill="1" applyBorder="1" applyAlignment="1">
      <alignment horizontal="left" wrapText="1"/>
    </xf>
    <xf numFmtId="0" fontId="49" fillId="28" borderId="72" xfId="251" applyFont="1" applyFill="1" applyBorder="1" applyAlignment="1">
      <alignment horizontal="left" wrapText="1"/>
    </xf>
    <xf numFmtId="0" fontId="49" fillId="28" borderId="73" xfId="0" applyFont="1" applyFill="1" applyBorder="1" applyAlignment="1">
      <alignment horizontal="left" wrapText="1"/>
    </xf>
    <xf numFmtId="3" fontId="50" fillId="27" borderId="74" xfId="410" applyNumberFormat="1" applyFont="1" applyFill="1" applyBorder="1" applyAlignment="1">
      <alignment horizontal="right" vertical="center" wrapText="1" indent="1"/>
    </xf>
    <xf numFmtId="166" fontId="54" fillId="26" borderId="15" xfId="270" applyNumberFormat="1" applyFont="1" applyFill="1" applyBorder="1" applyAlignment="1">
      <alignment horizontal="right" vertical="center" indent="1"/>
    </xf>
    <xf numFmtId="166" fontId="50" fillId="27" borderId="74" xfId="410" applyNumberFormat="1" applyFont="1" applyFill="1" applyBorder="1" applyAlignment="1">
      <alignment horizontal="right" vertical="center" wrapText="1" indent="1"/>
    </xf>
    <xf numFmtId="3" fontId="54" fillId="26" borderId="16" xfId="251" applyNumberFormat="1" applyFont="1" applyFill="1" applyBorder="1" applyAlignment="1">
      <alignment horizontal="right" vertical="center" indent="1"/>
    </xf>
    <xf numFmtId="0" fontId="27" fillId="29" borderId="0" xfId="0" applyFont="1" applyFill="1"/>
    <xf numFmtId="0" fontId="44" fillId="29" borderId="0" xfId="0" applyFont="1" applyFill="1" applyAlignment="1">
      <alignment horizontal="left"/>
    </xf>
    <xf numFmtId="0" fontId="48" fillId="29" borderId="0" xfId="0" applyFont="1" applyFill="1" applyAlignment="1">
      <alignment horizontal="left"/>
    </xf>
    <xf numFmtId="0" fontId="50" fillId="27" borderId="36" xfId="0" applyFont="1" applyFill="1" applyBorder="1" applyAlignment="1">
      <alignment horizontal="right" vertical="top"/>
    </xf>
    <xf numFmtId="0" fontId="50" fillId="27" borderId="73" xfId="0" applyFont="1" applyFill="1" applyBorder="1" applyAlignment="1">
      <alignment horizontal="left"/>
    </xf>
    <xf numFmtId="0" fontId="0" fillId="29" borderId="0" xfId="0" applyFill="1"/>
    <xf numFmtId="166" fontId="59" fillId="0" borderId="0" xfId="0" applyNumberFormat="1" applyFont="1"/>
    <xf numFmtId="166" fontId="6" fillId="0" borderId="0" xfId="251" applyNumberFormat="1"/>
    <xf numFmtId="3" fontId="54" fillId="25" borderId="75" xfId="395" applyNumberFormat="1" applyFont="1" applyFill="1" applyBorder="1" applyAlignment="1">
      <alignment horizontal="center" vertical="center"/>
    </xf>
    <xf numFmtId="3" fontId="57" fillId="25" borderId="76" xfId="395" applyNumberFormat="1" applyFont="1" applyFill="1" applyBorder="1" applyAlignment="1">
      <alignment horizontal="center" vertical="center"/>
    </xf>
    <xf numFmtId="0" fontId="57" fillId="30" borderId="77" xfId="251" applyFont="1" applyFill="1" applyBorder="1" applyAlignment="1">
      <alignment horizontal="center" vertical="center"/>
    </xf>
    <xf numFmtId="3" fontId="50" fillId="27" borderId="75" xfId="410" applyNumberFormat="1" applyFont="1" applyFill="1" applyBorder="1" applyAlignment="1">
      <alignment horizontal="right" vertical="center" wrapText="1" indent="1"/>
    </xf>
    <xf numFmtId="0" fontId="49" fillId="28" borderId="36" xfId="251" applyFont="1" applyFill="1" applyBorder="1" applyAlignment="1">
      <alignment horizontal="right" vertical="top"/>
    </xf>
    <xf numFmtId="0" fontId="49" fillId="28" borderId="78" xfId="251" applyFont="1" applyFill="1" applyBorder="1" applyAlignment="1">
      <alignment horizontal="center" vertical="center" wrapText="1"/>
    </xf>
    <xf numFmtId="3" fontId="50" fillId="27" borderId="79" xfId="410" applyNumberFormat="1" applyFont="1" applyFill="1" applyBorder="1" applyAlignment="1">
      <alignment horizontal="right" vertical="center" wrapText="1" indent="1"/>
    </xf>
    <xf numFmtId="3" fontId="50" fillId="27" borderId="80" xfId="410" applyNumberFormat="1" applyFont="1" applyFill="1" applyBorder="1" applyAlignment="1">
      <alignment horizontal="right" vertical="center" wrapText="1" indent="1"/>
    </xf>
    <xf numFmtId="3" fontId="54" fillId="26" borderId="81" xfId="270" applyNumberFormat="1" applyFont="1" applyFill="1" applyBorder="1" applyAlignment="1">
      <alignment horizontal="right" vertical="center" indent="1"/>
    </xf>
    <xf numFmtId="3" fontId="54" fillId="0" borderId="82" xfId="251" applyNumberFormat="1" applyFont="1" applyBorder="1" applyAlignment="1">
      <alignment horizontal="right" vertical="center" indent="1"/>
    </xf>
    <xf numFmtId="3" fontId="57" fillId="26" borderId="83" xfId="270" applyNumberFormat="1" applyFont="1" applyFill="1" applyBorder="1" applyAlignment="1">
      <alignment horizontal="right" vertical="center" indent="1"/>
    </xf>
    <xf numFmtId="3" fontId="57" fillId="0" borderId="84" xfId="251" applyNumberFormat="1" applyFont="1" applyBorder="1" applyAlignment="1">
      <alignment horizontal="right" vertical="center" indent="1"/>
    </xf>
    <xf numFmtId="3" fontId="57" fillId="26" borderId="84" xfId="270" applyNumberFormat="1" applyFont="1" applyFill="1" applyBorder="1" applyAlignment="1">
      <alignment horizontal="right" vertical="center" indent="1"/>
    </xf>
    <xf numFmtId="3" fontId="54" fillId="26" borderId="85" xfId="270" applyNumberFormat="1" applyFont="1" applyFill="1" applyBorder="1" applyAlignment="1">
      <alignment horizontal="right" vertical="center" indent="1"/>
    </xf>
    <xf numFmtId="3" fontId="54" fillId="0" borderId="86" xfId="251" applyNumberFormat="1" applyFont="1" applyBorder="1" applyAlignment="1">
      <alignment horizontal="right" vertical="center" indent="1"/>
    </xf>
    <xf numFmtId="3" fontId="54" fillId="26" borderId="86" xfId="270" applyNumberFormat="1" applyFont="1" applyFill="1" applyBorder="1" applyAlignment="1">
      <alignment horizontal="right" vertical="center" indent="1"/>
    </xf>
    <xf numFmtId="166" fontId="54" fillId="26" borderId="81" xfId="270" applyNumberFormat="1" applyFont="1" applyFill="1" applyBorder="1" applyAlignment="1">
      <alignment horizontal="right" vertical="center" indent="1"/>
    </xf>
    <xf numFmtId="166" fontId="54" fillId="0" borderId="82" xfId="251" applyNumberFormat="1" applyFont="1" applyBorder="1" applyAlignment="1">
      <alignment horizontal="right" vertical="center" indent="1"/>
    </xf>
    <xf numFmtId="166" fontId="54" fillId="26" borderId="82" xfId="270" applyNumberFormat="1" applyFont="1" applyFill="1" applyBorder="1" applyAlignment="1">
      <alignment horizontal="right" vertical="center" indent="1"/>
    </xf>
    <xf numFmtId="166" fontId="54" fillId="26" borderId="85" xfId="270" applyNumberFormat="1" applyFont="1" applyFill="1" applyBorder="1" applyAlignment="1">
      <alignment horizontal="right" vertical="center" indent="1"/>
    </xf>
    <xf numFmtId="166" fontId="54" fillId="0" borderId="86" xfId="251" applyNumberFormat="1" applyFont="1" applyBorder="1" applyAlignment="1">
      <alignment horizontal="right" vertical="center" indent="1"/>
    </xf>
    <xf numFmtId="166" fontId="54" fillId="26" borderId="86" xfId="270" applyNumberFormat="1" applyFont="1" applyFill="1" applyBorder="1" applyAlignment="1">
      <alignment horizontal="right" vertical="center" indent="1"/>
    </xf>
    <xf numFmtId="166" fontId="50" fillId="27" borderId="79" xfId="410" applyNumberFormat="1" applyFont="1" applyFill="1" applyBorder="1" applyAlignment="1">
      <alignment horizontal="right" vertical="center" wrapText="1" indent="1"/>
    </xf>
    <xf numFmtId="166" fontId="57" fillId="26" borderId="83" xfId="270" applyNumberFormat="1" applyFont="1" applyFill="1" applyBorder="1" applyAlignment="1">
      <alignment horizontal="right" vertical="center" indent="1"/>
    </xf>
    <xf numFmtId="166" fontId="57" fillId="0" borderId="84" xfId="251" applyNumberFormat="1" applyFont="1" applyBorder="1" applyAlignment="1">
      <alignment horizontal="right" vertical="center" indent="1"/>
    </xf>
    <xf numFmtId="166" fontId="57" fillId="26" borderId="84" xfId="270" applyNumberFormat="1" applyFont="1" applyFill="1" applyBorder="1" applyAlignment="1">
      <alignment horizontal="right" vertical="center" indent="1"/>
    </xf>
    <xf numFmtId="166" fontId="50" fillId="27" borderId="80" xfId="410" applyNumberFormat="1" applyFont="1" applyFill="1" applyBorder="1" applyAlignment="1">
      <alignment horizontal="right" vertical="center" wrapText="1" indent="1"/>
    </xf>
    <xf numFmtId="166" fontId="50" fillId="27" borderId="75" xfId="410" applyNumberFormat="1" applyFont="1" applyFill="1" applyBorder="1" applyAlignment="1">
      <alignment horizontal="right" vertical="center" wrapText="1" indent="1"/>
    </xf>
    <xf numFmtId="3" fontId="54" fillId="26" borderId="15" xfId="251" applyNumberFormat="1" applyFont="1" applyFill="1" applyBorder="1" applyAlignment="1">
      <alignment horizontal="right" vertical="center" indent="1"/>
    </xf>
    <xf numFmtId="3" fontId="54" fillId="26" borderId="82" xfId="251" applyNumberFormat="1" applyFont="1" applyFill="1" applyBorder="1" applyAlignment="1">
      <alignment horizontal="right" vertical="center" indent="1"/>
    </xf>
    <xf numFmtId="166" fontId="54" fillId="26" borderId="82" xfId="251" applyNumberFormat="1" applyFont="1" applyFill="1" applyBorder="1" applyAlignment="1">
      <alignment horizontal="right" vertical="center" indent="1"/>
    </xf>
    <xf numFmtId="3" fontId="57" fillId="26" borderId="84" xfId="251" applyNumberFormat="1" applyFont="1" applyFill="1" applyBorder="1" applyAlignment="1">
      <alignment horizontal="right" vertical="center" indent="1"/>
    </xf>
    <xf numFmtId="3" fontId="54" fillId="26" borderId="86" xfId="251" applyNumberFormat="1" applyFont="1" applyFill="1" applyBorder="1" applyAlignment="1">
      <alignment horizontal="right" vertical="center" indent="1"/>
    </xf>
    <xf numFmtId="166" fontId="57" fillId="26" borderId="84" xfId="251" applyNumberFormat="1" applyFont="1" applyFill="1" applyBorder="1" applyAlignment="1">
      <alignment horizontal="right" vertical="center" indent="1"/>
    </xf>
    <xf numFmtId="166" fontId="54" fillId="26" borderId="86" xfId="251" applyNumberFormat="1" applyFont="1" applyFill="1" applyBorder="1" applyAlignment="1">
      <alignment horizontal="right" vertical="center" indent="1"/>
    </xf>
    <xf numFmtId="0" fontId="49" fillId="28" borderId="37" xfId="251" applyFont="1" applyFill="1" applyBorder="1" applyAlignment="1">
      <alignment horizontal="center" vertical="center" wrapText="1"/>
    </xf>
    <xf numFmtId="166" fontId="50" fillId="27" borderId="87" xfId="0" applyNumberFormat="1" applyFont="1" applyFill="1" applyBorder="1" applyAlignment="1">
      <alignment horizontal="right" vertical="center" indent="1"/>
    </xf>
    <xf numFmtId="166" fontId="50" fillId="27" borderId="88" xfId="0" applyNumberFormat="1" applyFont="1" applyFill="1" applyBorder="1" applyAlignment="1">
      <alignment horizontal="right" vertical="center" indent="1"/>
    </xf>
    <xf numFmtId="0" fontId="50" fillId="28" borderId="36" xfId="0" applyFont="1" applyFill="1" applyBorder="1" applyAlignment="1">
      <alignment horizontal="right" vertical="top"/>
    </xf>
    <xf numFmtId="0" fontId="49" fillId="28" borderId="89" xfId="0" applyFont="1" applyFill="1" applyBorder="1" applyAlignment="1">
      <alignment horizontal="center" vertical="center" wrapText="1"/>
    </xf>
    <xf numFmtId="3" fontId="49" fillId="27" borderId="90" xfId="0" applyNumberFormat="1" applyFont="1" applyFill="1" applyBorder="1" applyAlignment="1">
      <alignment horizontal="center" vertical="center" wrapText="1"/>
    </xf>
    <xf numFmtId="3" fontId="49" fillId="27" borderId="91" xfId="0" applyNumberFormat="1" applyFont="1" applyFill="1" applyBorder="1" applyAlignment="1">
      <alignment horizontal="center" vertical="center" wrapText="1"/>
    </xf>
    <xf numFmtId="3" fontId="49" fillId="27" borderId="92" xfId="0" applyNumberFormat="1" applyFont="1" applyFill="1" applyBorder="1" applyAlignment="1">
      <alignment horizontal="center" vertical="center" wrapText="1"/>
    </xf>
    <xf numFmtId="3" fontId="49" fillId="27" borderId="93" xfId="0" applyNumberFormat="1" applyFont="1" applyFill="1" applyBorder="1" applyAlignment="1">
      <alignment horizontal="center" vertical="center" wrapText="1"/>
    </xf>
    <xf numFmtId="0" fontId="54" fillId="0" borderId="0" xfId="0" applyFont="1"/>
    <xf numFmtId="0" fontId="3" fillId="0" borderId="0" xfId="0" applyFont="1"/>
    <xf numFmtId="167" fontId="54" fillId="30" borderId="94" xfId="251" applyNumberFormat="1" applyFont="1" applyFill="1" applyBorder="1" applyAlignment="1">
      <alignment horizontal="right" vertical="center" indent="2"/>
    </xf>
    <xf numFmtId="167" fontId="54" fillId="30" borderId="20" xfId="251" applyNumberFormat="1" applyFont="1" applyFill="1" applyBorder="1" applyAlignment="1">
      <alignment horizontal="right" vertical="center" indent="2"/>
    </xf>
    <xf numFmtId="166" fontId="54" fillId="30" borderId="95" xfId="251" applyNumberFormat="1" applyFont="1" applyFill="1" applyBorder="1" applyAlignment="1">
      <alignment horizontal="right" vertical="center" indent="1"/>
    </xf>
    <xf numFmtId="3" fontId="54" fillId="30" borderId="20" xfId="251" applyNumberFormat="1" applyFont="1" applyFill="1" applyBorder="1" applyAlignment="1">
      <alignment horizontal="right" vertical="center" indent="1"/>
    </xf>
    <xf numFmtId="0" fontId="47" fillId="29" borderId="0" xfId="286" applyFont="1" applyFill="1" applyAlignment="1">
      <alignment vertical="top"/>
    </xf>
    <xf numFmtId="0" fontId="61" fillId="31" borderId="0" xfId="286" applyFont="1" applyFill="1" applyAlignment="1">
      <alignment vertical="top"/>
    </xf>
    <xf numFmtId="0" fontId="62" fillId="31" borderId="0" xfId="286" applyFont="1" applyFill="1" applyAlignment="1">
      <alignment vertical="top"/>
    </xf>
    <xf numFmtId="0" fontId="54" fillId="29" borderId="0" xfId="286" applyFont="1" applyFill="1" applyAlignment="1">
      <alignment vertical="top"/>
    </xf>
    <xf numFmtId="0" fontId="63" fillId="29" borderId="0" xfId="286" applyFont="1" applyFill="1" applyAlignment="1">
      <alignment vertical="top"/>
    </xf>
    <xf numFmtId="0" fontId="64" fillId="29" borderId="0" xfId="286" applyFont="1" applyFill="1" applyAlignment="1">
      <alignment vertical="top"/>
    </xf>
    <xf numFmtId="0" fontId="65" fillId="29" borderId="0" xfId="286" quotePrefix="1" applyFont="1" applyFill="1" applyAlignment="1">
      <alignment vertical="top"/>
    </xf>
    <xf numFmtId="0" fontId="66" fillId="29" borderId="0" xfId="286" quotePrefix="1" applyFont="1" applyFill="1" applyAlignment="1">
      <alignment vertical="top"/>
    </xf>
    <xf numFmtId="0" fontId="67" fillId="29" borderId="0" xfId="286" applyFont="1" applyFill="1" applyAlignment="1">
      <alignment vertical="top"/>
    </xf>
    <xf numFmtId="0" fontId="47" fillId="29" borderId="0" xfId="286" applyFont="1" applyFill="1" applyAlignment="1">
      <alignment vertical="top" wrapText="1"/>
    </xf>
    <xf numFmtId="0" fontId="68" fillId="32" borderId="96" xfId="230" applyFont="1" applyFill="1" applyBorder="1" applyAlignment="1" applyProtection="1">
      <alignment horizontal="left" vertical="top" wrapText="1"/>
    </xf>
    <xf numFmtId="0" fontId="68" fillId="32" borderId="0" xfId="230" applyFont="1" applyFill="1" applyBorder="1" applyAlignment="1" applyProtection="1">
      <alignment horizontal="left" vertical="top" wrapText="1"/>
    </xf>
    <xf numFmtId="0" fontId="69" fillId="32" borderId="96" xfId="225" applyFont="1" applyFill="1" applyBorder="1" applyAlignment="1" applyProtection="1">
      <alignment horizontal="left" vertical="top" wrapText="1"/>
    </xf>
    <xf numFmtId="0" fontId="69" fillId="32" borderId="0" xfId="225" applyFont="1" applyFill="1" applyBorder="1" applyAlignment="1" applyProtection="1">
      <alignment horizontal="left" vertical="top" wrapText="1"/>
    </xf>
    <xf numFmtId="0" fontId="38" fillId="0" borderId="0" xfId="0" applyFont="1" applyAlignment="1">
      <alignment horizontal="justify" vertical="center"/>
    </xf>
    <xf numFmtId="0" fontId="57" fillId="0" borderId="0" xfId="0" applyFont="1" applyAlignment="1">
      <alignment horizontal="center" vertical="center"/>
    </xf>
    <xf numFmtId="166" fontId="54" fillId="0" borderId="15" xfId="270" applyNumberFormat="1" applyFont="1" applyBorder="1" applyAlignment="1">
      <alignment horizontal="right" vertical="center" indent="1"/>
    </xf>
    <xf numFmtId="166" fontId="54" fillId="0" borderId="16" xfId="270" applyNumberFormat="1" applyFont="1" applyBorder="1" applyAlignment="1">
      <alignment horizontal="right" vertical="center" indent="1"/>
    </xf>
    <xf numFmtId="166" fontId="54" fillId="0" borderId="82" xfId="270" applyNumberFormat="1" applyFont="1" applyBorder="1" applyAlignment="1">
      <alignment horizontal="right" vertical="center" indent="1"/>
    </xf>
    <xf numFmtId="166" fontId="54" fillId="0" borderId="86" xfId="270" applyNumberFormat="1" applyFont="1" applyBorder="1" applyAlignment="1">
      <alignment horizontal="right" vertical="center" indent="1"/>
    </xf>
    <xf numFmtId="0" fontId="50" fillId="27" borderId="97" xfId="251" applyFont="1" applyFill="1" applyBorder="1" applyAlignment="1">
      <alignment horizontal="center" vertical="center"/>
    </xf>
    <xf numFmtId="0" fontId="50" fillId="27" borderId="13" xfId="251" applyFont="1" applyFill="1" applyBorder="1" applyAlignment="1">
      <alignment horizontal="center" vertical="center" wrapText="1"/>
    </xf>
    <xf numFmtId="0" fontId="50" fillId="27" borderId="98" xfId="251" applyFont="1" applyFill="1" applyBorder="1" applyAlignment="1">
      <alignment horizontal="center" vertical="center" wrapText="1"/>
    </xf>
    <xf numFmtId="0" fontId="50" fillId="27" borderId="99" xfId="251" applyFont="1" applyFill="1" applyBorder="1" applyAlignment="1">
      <alignment horizontal="center" vertical="center" wrapText="1"/>
    </xf>
    <xf numFmtId="0" fontId="50" fillId="27" borderId="100" xfId="251" applyFont="1" applyFill="1" applyBorder="1" applyAlignment="1">
      <alignment horizontal="center" vertical="center" wrapText="1"/>
    </xf>
    <xf numFmtId="0" fontId="50" fillId="27" borderId="76" xfId="251" applyFont="1" applyFill="1" applyBorder="1" applyAlignment="1">
      <alignment horizontal="center" vertical="center"/>
    </xf>
    <xf numFmtId="3" fontId="50" fillId="27" borderId="75" xfId="251" applyNumberFormat="1" applyFont="1" applyFill="1" applyBorder="1" applyAlignment="1">
      <alignment horizontal="right" vertical="center" indent="1"/>
    </xf>
    <xf numFmtId="167" fontId="50" fillId="27" borderId="101" xfId="251" applyNumberFormat="1" applyFont="1" applyFill="1" applyBorder="1" applyAlignment="1">
      <alignment horizontal="right" vertical="center" indent="2"/>
    </xf>
    <xf numFmtId="166" fontId="50" fillId="27" borderId="102" xfId="251" applyNumberFormat="1" applyFont="1" applyFill="1" applyBorder="1" applyAlignment="1">
      <alignment horizontal="right" vertical="center" indent="1"/>
    </xf>
    <xf numFmtId="167" fontId="50" fillId="27" borderId="103" xfId="251" applyNumberFormat="1" applyFont="1" applyFill="1" applyBorder="1" applyAlignment="1">
      <alignment horizontal="right" vertical="center" indent="2"/>
    </xf>
    <xf numFmtId="0" fontId="46" fillId="29" borderId="0" xfId="0" applyFont="1" applyFill="1" applyAlignment="1">
      <alignment vertical="center"/>
    </xf>
    <xf numFmtId="166" fontId="58" fillId="0" borderId="0" xfId="0" applyNumberFormat="1" applyFont="1"/>
    <xf numFmtId="0" fontId="3" fillId="0" borderId="0" xfId="251" applyFont="1"/>
    <xf numFmtId="166" fontId="60" fillId="0" borderId="0" xfId="251" applyNumberFormat="1" applyFont="1"/>
    <xf numFmtId="3" fontId="54" fillId="29" borderId="22" xfId="0" applyNumberFormat="1" applyFont="1" applyFill="1" applyBorder="1" applyAlignment="1">
      <alignment horizontal="right" vertical="center" indent="1"/>
    </xf>
    <xf numFmtId="3" fontId="57" fillId="0" borderId="20" xfId="0" applyNumberFormat="1" applyFont="1" applyBorder="1" applyAlignment="1">
      <alignment horizontal="right" vertical="center" indent="1"/>
    </xf>
    <xf numFmtId="3" fontId="54" fillId="0" borderId="24" xfId="0" applyNumberFormat="1" applyFont="1" applyBorder="1" applyAlignment="1">
      <alignment horizontal="right" vertical="center" indent="1"/>
    </xf>
    <xf numFmtId="0" fontId="25" fillId="0" borderId="0" xfId="0" applyFont="1" applyAlignment="1">
      <alignment vertical="center"/>
    </xf>
    <xf numFmtId="3" fontId="50" fillId="27" borderId="129" xfId="0" applyNumberFormat="1" applyFont="1" applyFill="1" applyBorder="1" applyAlignment="1">
      <alignment horizontal="right" vertical="center" indent="1"/>
    </xf>
    <xf numFmtId="3" fontId="54" fillId="26" borderId="128" xfId="0" applyNumberFormat="1" applyFont="1" applyFill="1" applyBorder="1" applyAlignment="1">
      <alignment horizontal="right" vertical="center" indent="1"/>
    </xf>
    <xf numFmtId="3" fontId="54" fillId="29" borderId="82" xfId="0" applyNumberFormat="1" applyFont="1" applyFill="1" applyBorder="1" applyAlignment="1">
      <alignment horizontal="right" vertical="center" indent="1"/>
    </xf>
    <xf numFmtId="3" fontId="54" fillId="26" borderId="82" xfId="0" applyNumberFormat="1" applyFont="1" applyFill="1" applyBorder="1" applyAlignment="1">
      <alignment horizontal="right" vertical="center" indent="1"/>
    </xf>
    <xf numFmtId="3" fontId="54" fillId="29" borderId="127" xfId="0" applyNumberFormat="1" applyFont="1" applyFill="1" applyBorder="1" applyAlignment="1">
      <alignment horizontal="right" vertical="center" indent="1"/>
    </xf>
    <xf numFmtId="3" fontId="50" fillId="27" borderId="130" xfId="0" applyNumberFormat="1" applyFont="1" applyFill="1" applyBorder="1" applyAlignment="1">
      <alignment horizontal="right" vertical="center" indent="1"/>
    </xf>
    <xf numFmtId="0" fontId="57" fillId="0" borderId="77" xfId="251" applyFont="1" applyBorder="1" applyAlignment="1">
      <alignment horizontal="center" vertical="center"/>
    </xf>
    <xf numFmtId="3" fontId="54" fillId="0" borderId="20" xfId="251" applyNumberFormat="1" applyFont="1" applyBorder="1" applyAlignment="1">
      <alignment horizontal="right" vertical="center" indent="1"/>
    </xf>
    <xf numFmtId="167" fontId="54" fillId="0" borderId="94" xfId="251" applyNumberFormat="1" applyFont="1" applyBorder="1" applyAlignment="1">
      <alignment horizontal="right" vertical="center" indent="2"/>
    </xf>
    <xf numFmtId="166" fontId="54" fillId="0" borderId="95" xfId="251" applyNumberFormat="1" applyFont="1" applyBorder="1" applyAlignment="1">
      <alignment horizontal="right" vertical="center" indent="1"/>
    </xf>
    <xf numFmtId="167" fontId="54" fillId="0" borderId="20" xfId="251" applyNumberFormat="1" applyFont="1" applyBorder="1" applyAlignment="1">
      <alignment horizontal="right" vertical="center" indent="2"/>
    </xf>
    <xf numFmtId="0" fontId="5" fillId="32" borderId="0" xfId="225" applyFill="1" applyBorder="1" applyAlignment="1" applyProtection="1">
      <alignment horizontal="left" vertical="top" wrapText="1"/>
    </xf>
    <xf numFmtId="0" fontId="5" fillId="32" borderId="0" xfId="225" applyFill="1" applyAlignment="1" applyProtection="1">
      <alignment vertical="top"/>
    </xf>
    <xf numFmtId="0" fontId="5" fillId="32" borderId="0" xfId="225" applyFill="1" applyAlignment="1" applyProtection="1"/>
    <xf numFmtId="166" fontId="57" fillId="0" borderId="84" xfId="270" applyNumberFormat="1" applyFont="1" applyBorder="1" applyAlignment="1">
      <alignment horizontal="right" vertical="center" indent="1"/>
    </xf>
    <xf numFmtId="3" fontId="54" fillId="25" borderId="103" xfId="395" applyNumberFormat="1" applyFont="1" applyFill="1" applyBorder="1" applyAlignment="1">
      <alignment horizontal="center" vertical="center"/>
    </xf>
    <xf numFmtId="0" fontId="70" fillId="0" borderId="0" xfId="0" applyFont="1"/>
    <xf numFmtId="0" fontId="70" fillId="0" borderId="0" xfId="251" applyFont="1"/>
    <xf numFmtId="0" fontId="71" fillId="0" borderId="0" xfId="0" applyFont="1" applyAlignment="1">
      <alignment vertical="top"/>
    </xf>
    <xf numFmtId="0" fontId="5" fillId="32" borderId="131" xfId="225" applyFill="1" applyBorder="1" applyAlignment="1" applyProtection="1">
      <alignment horizontal="left" vertical="top" wrapText="1"/>
    </xf>
    <xf numFmtId="0" fontId="68" fillId="32" borderId="131" xfId="230" applyFont="1" applyFill="1" applyBorder="1" applyAlignment="1" applyProtection="1">
      <alignment horizontal="left" vertical="top" wrapText="1"/>
    </xf>
    <xf numFmtId="0" fontId="65" fillId="29" borderId="0" xfId="286" quotePrefix="1" applyFont="1" applyFill="1" applyAlignment="1">
      <alignment horizontal="left" vertical="top" wrapText="1"/>
    </xf>
    <xf numFmtId="3" fontId="57" fillId="0" borderId="72" xfId="270" applyNumberFormat="1" applyFont="1" applyBorder="1" applyAlignment="1">
      <alignment horizontal="left" vertical="center" indent="1"/>
    </xf>
    <xf numFmtId="3" fontId="57" fillId="0" borderId="34" xfId="270" applyNumberFormat="1" applyFont="1" applyBorder="1" applyAlignment="1">
      <alignment horizontal="left" vertical="center" indent="1"/>
    </xf>
    <xf numFmtId="3" fontId="57" fillId="26" borderId="72" xfId="270" applyNumberFormat="1" applyFont="1" applyFill="1" applyBorder="1" applyAlignment="1">
      <alignment horizontal="left" vertical="center" indent="1"/>
    </xf>
    <xf numFmtId="3" fontId="57" fillId="26" borderId="34" xfId="270" applyNumberFormat="1" applyFont="1" applyFill="1" applyBorder="1" applyAlignment="1">
      <alignment horizontal="left" vertical="center" indent="1"/>
    </xf>
    <xf numFmtId="3" fontId="50" fillId="27" borderId="71" xfId="270" applyNumberFormat="1" applyFont="1" applyFill="1" applyBorder="1" applyAlignment="1">
      <alignment horizontal="left" vertical="center" indent="1"/>
    </xf>
    <xf numFmtId="3" fontId="50" fillId="27" borderId="78" xfId="270" applyNumberFormat="1" applyFont="1" applyFill="1" applyBorder="1" applyAlignment="1">
      <alignment horizontal="left" vertical="center" indent="1"/>
    </xf>
    <xf numFmtId="0" fontId="50" fillId="28" borderId="104" xfId="251" applyFont="1" applyFill="1" applyBorder="1" applyAlignment="1">
      <alignment horizontal="center" vertical="center" wrapText="1"/>
    </xf>
    <xf numFmtId="0" fontId="50" fillId="28" borderId="79" xfId="251" applyFont="1" applyFill="1" applyBorder="1" applyAlignment="1">
      <alignment horizontal="center" vertical="center" wrapText="1"/>
    </xf>
    <xf numFmtId="0" fontId="49" fillId="28" borderId="105" xfId="251" applyFont="1" applyFill="1" applyBorder="1" applyAlignment="1">
      <alignment horizontal="center" vertical="center" wrapText="1"/>
    </xf>
    <xf numFmtId="0" fontId="49" fillId="28" borderId="80" xfId="251" applyFont="1" applyFill="1" applyBorder="1" applyAlignment="1">
      <alignment horizontal="center" vertical="center" wrapText="1"/>
    </xf>
    <xf numFmtId="0" fontId="49" fillId="28" borderId="14" xfId="251" applyFont="1" applyFill="1" applyBorder="1" applyAlignment="1">
      <alignment horizontal="center" vertical="center" wrapText="1"/>
    </xf>
    <xf numFmtId="0" fontId="49" fillId="28" borderId="17" xfId="251" applyFont="1" applyFill="1" applyBorder="1" applyAlignment="1">
      <alignment horizontal="center" vertical="center" wrapText="1"/>
    </xf>
    <xf numFmtId="0" fontId="49" fillId="28" borderId="13" xfId="251" quotePrefix="1" applyFont="1" applyFill="1" applyBorder="1" applyAlignment="1">
      <alignment horizontal="center" vertical="center" wrapText="1"/>
    </xf>
    <xf numFmtId="0" fontId="49" fillId="28" borderId="75" xfId="251" applyFont="1" applyFill="1" applyBorder="1" applyAlignment="1">
      <alignment horizontal="center" vertical="center" wrapText="1"/>
    </xf>
    <xf numFmtId="0" fontId="49" fillId="28" borderId="81" xfId="251" applyFont="1" applyFill="1" applyBorder="1" applyAlignment="1">
      <alignment horizontal="center" vertical="center" wrapText="1"/>
    </xf>
    <xf numFmtId="0" fontId="49" fillId="28" borderId="74" xfId="251" applyFont="1" applyFill="1" applyBorder="1" applyAlignment="1">
      <alignment horizontal="center" vertical="center" wrapText="1"/>
    </xf>
    <xf numFmtId="0" fontId="57" fillId="33" borderId="72" xfId="251" applyFont="1" applyFill="1" applyBorder="1" applyAlignment="1">
      <alignment horizontal="center" vertical="center" wrapText="1"/>
    </xf>
    <xf numFmtId="0" fontId="57" fillId="33" borderId="0" xfId="251" applyFont="1" applyFill="1" applyAlignment="1">
      <alignment horizontal="center" vertical="center" wrapText="1"/>
    </xf>
    <xf numFmtId="0" fontId="57" fillId="33" borderId="20" xfId="251" applyFont="1" applyFill="1" applyBorder="1" applyAlignment="1">
      <alignment horizontal="center" vertical="center" wrapText="1"/>
    </xf>
    <xf numFmtId="3" fontId="57" fillId="26" borderId="12" xfId="270" applyNumberFormat="1" applyFont="1" applyFill="1" applyBorder="1" applyAlignment="1">
      <alignment horizontal="left" vertical="center" indent="1"/>
    </xf>
    <xf numFmtId="3" fontId="57" fillId="26" borderId="106" xfId="270" applyNumberFormat="1" applyFont="1" applyFill="1" applyBorder="1" applyAlignment="1">
      <alignment horizontal="left" vertical="center" indent="1"/>
    </xf>
    <xf numFmtId="0" fontId="49" fillId="28" borderId="14" xfId="0" applyFont="1" applyFill="1" applyBorder="1" applyAlignment="1">
      <alignment horizontal="center" vertical="center" wrapText="1"/>
    </xf>
    <xf numFmtId="0" fontId="49" fillId="28" borderId="109" xfId="0" applyFont="1" applyFill="1" applyBorder="1" applyAlignment="1">
      <alignment horizontal="center" vertical="center" wrapText="1"/>
    </xf>
    <xf numFmtId="0" fontId="49" fillId="28" borderId="81" xfId="0" applyFont="1" applyFill="1" applyBorder="1" applyAlignment="1">
      <alignment horizontal="center" vertical="center" wrapText="1"/>
    </xf>
    <xf numFmtId="0" fontId="49" fillId="28" borderId="110" xfId="0" applyFont="1" applyFill="1" applyBorder="1" applyAlignment="1">
      <alignment horizontal="center" vertical="center" wrapText="1"/>
    </xf>
    <xf numFmtId="3" fontId="50" fillId="27" borderId="107" xfId="270" applyNumberFormat="1" applyFont="1" applyFill="1" applyBorder="1" applyAlignment="1">
      <alignment horizontal="left" vertical="center" indent="1"/>
    </xf>
    <xf numFmtId="3" fontId="50" fillId="27" borderId="108" xfId="270" applyNumberFormat="1" applyFont="1" applyFill="1" applyBorder="1" applyAlignment="1">
      <alignment horizontal="left" vertical="center" indent="1"/>
    </xf>
    <xf numFmtId="3" fontId="50" fillId="27" borderId="111" xfId="270" applyNumberFormat="1" applyFont="1" applyFill="1" applyBorder="1" applyAlignment="1">
      <alignment horizontal="left" vertical="center" indent="1"/>
    </xf>
    <xf numFmtId="3" fontId="50" fillId="27" borderId="43" xfId="270" applyNumberFormat="1" applyFont="1" applyFill="1" applyBorder="1" applyAlignment="1">
      <alignment horizontal="left" vertical="center" indent="1"/>
    </xf>
    <xf numFmtId="0" fontId="49" fillId="28" borderId="112" xfId="0" applyFont="1" applyFill="1" applyBorder="1" applyAlignment="1">
      <alignment horizontal="center" vertical="center" wrapText="1"/>
    </xf>
    <xf numFmtId="0" fontId="49" fillId="28" borderId="56" xfId="0" applyFont="1" applyFill="1" applyBorder="1" applyAlignment="1">
      <alignment horizontal="center" vertical="center" wrapText="1"/>
    </xf>
    <xf numFmtId="0" fontId="49" fillId="28" borderId="13" xfId="0" applyFont="1" applyFill="1" applyBorder="1" applyAlignment="1">
      <alignment horizontal="center" vertical="center" wrapText="1"/>
    </xf>
    <xf numFmtId="0" fontId="49" fillId="28" borderId="113" xfId="0" applyFont="1" applyFill="1" applyBorder="1" applyAlignment="1">
      <alignment horizontal="center" vertical="center" wrapText="1"/>
    </xf>
    <xf numFmtId="3" fontId="57" fillId="26" borderId="116" xfId="285" applyNumberFormat="1" applyFont="1" applyFill="1" applyBorder="1" applyAlignment="1">
      <alignment horizontal="left" vertical="center" indent="1"/>
    </xf>
    <xf numFmtId="3" fontId="57" fillId="26" borderId="33" xfId="285" applyNumberFormat="1" applyFont="1" applyFill="1" applyBorder="1" applyAlignment="1">
      <alignment horizontal="left" vertical="center" indent="1"/>
    </xf>
    <xf numFmtId="3" fontId="50" fillId="27" borderId="117" xfId="285" applyNumberFormat="1" applyFont="1" applyFill="1" applyBorder="1" applyAlignment="1">
      <alignment horizontal="left" vertical="center" indent="1"/>
    </xf>
    <xf numFmtId="3" fontId="50" fillId="27" borderId="41" xfId="285" applyNumberFormat="1" applyFont="1" applyFill="1" applyBorder="1" applyAlignment="1">
      <alignment horizontal="left" vertical="center" indent="1"/>
    </xf>
    <xf numFmtId="3" fontId="57" fillId="29" borderId="114" xfId="285" applyNumberFormat="1" applyFont="1" applyFill="1" applyBorder="1" applyAlignment="1">
      <alignment horizontal="left" vertical="center" indent="1"/>
    </xf>
    <xf numFmtId="3" fontId="57" fillId="29" borderId="115" xfId="285" applyNumberFormat="1" applyFont="1" applyFill="1" applyBorder="1" applyAlignment="1">
      <alignment horizontal="left" vertical="center" indent="1"/>
    </xf>
    <xf numFmtId="3" fontId="50" fillId="27" borderId="111" xfId="285" applyNumberFormat="1" applyFont="1" applyFill="1" applyBorder="1" applyAlignment="1">
      <alignment horizontal="left" vertical="center" indent="1"/>
    </xf>
    <xf numFmtId="3" fontId="50" fillId="27" borderId="43" xfId="285" applyNumberFormat="1" applyFont="1" applyFill="1" applyBorder="1" applyAlignment="1">
      <alignment horizontal="left" vertical="center" indent="1"/>
    </xf>
    <xf numFmtId="0" fontId="50" fillId="27" borderId="36" xfId="0" applyFont="1" applyFill="1" applyBorder="1" applyAlignment="1">
      <alignment horizontal="center" vertical="center"/>
    </xf>
    <xf numFmtId="0" fontId="50" fillId="27" borderId="89" xfId="0" applyFont="1" applyFill="1" applyBorder="1" applyAlignment="1">
      <alignment horizontal="center" vertical="center"/>
    </xf>
    <xf numFmtId="0" fontId="50" fillId="27" borderId="118" xfId="0" applyFont="1" applyFill="1" applyBorder="1" applyAlignment="1">
      <alignment horizontal="center" vertical="center" wrapText="1"/>
    </xf>
    <xf numFmtId="0" fontId="50" fillId="27" borderId="69" xfId="0" applyFont="1" applyFill="1" applyBorder="1" applyAlignment="1">
      <alignment horizontal="center" vertical="center" wrapText="1"/>
    </xf>
    <xf numFmtId="3" fontId="50" fillId="27" borderId="116" xfId="285" applyNumberFormat="1" applyFont="1" applyFill="1" applyBorder="1" applyAlignment="1">
      <alignment horizontal="left" vertical="center" indent="1"/>
    </xf>
    <xf numFmtId="3" fontId="50" fillId="27" borderId="40" xfId="285" applyNumberFormat="1" applyFont="1" applyFill="1" applyBorder="1" applyAlignment="1">
      <alignment horizontal="left" vertical="center" indent="1"/>
    </xf>
    <xf numFmtId="0" fontId="50" fillId="27" borderId="14" xfId="0" applyFont="1" applyFill="1" applyBorder="1" applyAlignment="1">
      <alignment horizontal="center" vertical="center"/>
    </xf>
    <xf numFmtId="0" fontId="50" fillId="27" borderId="26" xfId="0" applyFont="1" applyFill="1" applyBorder="1" applyAlignment="1">
      <alignment horizontal="center" vertical="center"/>
    </xf>
    <xf numFmtId="0" fontId="50" fillId="27" borderId="13" xfId="0" applyFont="1" applyFill="1" applyBorder="1" applyAlignment="1">
      <alignment horizontal="center" vertical="center"/>
    </xf>
    <xf numFmtId="0" fontId="50" fillId="27" borderId="29" xfId="0" applyFont="1" applyFill="1" applyBorder="1" applyAlignment="1">
      <alignment horizontal="center" vertical="center"/>
    </xf>
    <xf numFmtId="0" fontId="50" fillId="27" borderId="120" xfId="0" applyFont="1" applyFill="1" applyBorder="1" applyAlignment="1">
      <alignment horizontal="center" vertical="center"/>
    </xf>
    <xf numFmtId="0" fontId="50" fillId="27" borderId="121" xfId="0" applyFont="1" applyFill="1" applyBorder="1" applyAlignment="1">
      <alignment horizontal="center" vertical="center"/>
    </xf>
    <xf numFmtId="0" fontId="50" fillId="27" borderId="122" xfId="0" applyFont="1" applyFill="1" applyBorder="1" applyAlignment="1">
      <alignment horizontal="center" vertical="center"/>
    </xf>
    <xf numFmtId="0" fontId="50" fillId="27" borderId="123" xfId="0" applyFont="1" applyFill="1" applyBorder="1" applyAlignment="1">
      <alignment horizontal="center" vertical="center"/>
    </xf>
    <xf numFmtId="0" fontId="50" fillId="27" borderId="124" xfId="0" applyFont="1" applyFill="1" applyBorder="1" applyAlignment="1">
      <alignment horizontal="center" vertical="center"/>
    </xf>
    <xf numFmtId="0" fontId="50" fillId="27" borderId="119" xfId="0" applyFont="1" applyFill="1" applyBorder="1" applyAlignment="1">
      <alignment horizontal="center" vertical="center"/>
    </xf>
    <xf numFmtId="0" fontId="50" fillId="27" borderId="14" xfId="0" applyFont="1" applyFill="1" applyBorder="1" applyAlignment="1">
      <alignment horizontal="center" vertical="center" wrapText="1"/>
    </xf>
    <xf numFmtId="0" fontId="50" fillId="27" borderId="26" xfId="0" applyFont="1" applyFill="1" applyBorder="1" applyAlignment="1">
      <alignment horizontal="center" vertical="center" wrapText="1"/>
    </xf>
    <xf numFmtId="0" fontId="50" fillId="27" borderId="125" xfId="0" applyFont="1" applyFill="1" applyBorder="1" applyAlignment="1">
      <alignment horizontal="center" vertical="center" wrapText="1"/>
    </xf>
    <xf numFmtId="0" fontId="50" fillId="27" borderId="44" xfId="0" applyFont="1" applyFill="1" applyBorder="1" applyAlignment="1">
      <alignment horizontal="center" vertical="center" wrapText="1"/>
    </xf>
    <xf numFmtId="0" fontId="50" fillId="27" borderId="126" xfId="0" applyFont="1" applyFill="1" applyBorder="1" applyAlignment="1">
      <alignment horizontal="center" vertical="center" wrapText="1"/>
    </xf>
    <xf numFmtId="0" fontId="50" fillId="27" borderId="49" xfId="0" applyFont="1" applyFill="1" applyBorder="1" applyAlignment="1">
      <alignment horizontal="center" vertical="center" wrapText="1"/>
    </xf>
  </cellXfs>
  <cellStyles count="484">
    <cellStyle name="20% - Énfasis1" xfId="1" builtinId="30" customBuiltin="1"/>
    <cellStyle name="20% - Énfasis1 2" xfId="2" xr:uid="{00000000-0005-0000-0000-000001000000}"/>
    <cellStyle name="20% - Énfasis1 3" xfId="3" xr:uid="{00000000-0005-0000-0000-000002000000}"/>
    <cellStyle name="20% - Énfasis1 4" xfId="4" xr:uid="{00000000-0005-0000-0000-000003000000}"/>
    <cellStyle name="20% - Énfasis1 5" xfId="5" xr:uid="{00000000-0005-0000-0000-000004000000}"/>
    <cellStyle name="20% - Énfasis1 6" xfId="6" xr:uid="{00000000-0005-0000-0000-000005000000}"/>
    <cellStyle name="20% - Énfasis1 7" xfId="7" xr:uid="{00000000-0005-0000-0000-000006000000}"/>
    <cellStyle name="20% - Énfasis2" xfId="8" builtinId="34" customBuiltin="1"/>
    <cellStyle name="20% - Énfasis2 2" xfId="9" xr:uid="{00000000-0005-0000-0000-000008000000}"/>
    <cellStyle name="20% - Énfasis2 3" xfId="10" xr:uid="{00000000-0005-0000-0000-000009000000}"/>
    <cellStyle name="20% - Énfasis2 4" xfId="11" xr:uid="{00000000-0005-0000-0000-00000A000000}"/>
    <cellStyle name="20% - Énfasis2 5" xfId="12" xr:uid="{00000000-0005-0000-0000-00000B000000}"/>
    <cellStyle name="20% - Énfasis2 6" xfId="13" xr:uid="{00000000-0005-0000-0000-00000C000000}"/>
    <cellStyle name="20% - Énfasis2 7" xfId="14" xr:uid="{00000000-0005-0000-0000-00000D000000}"/>
    <cellStyle name="20% - Énfasis3" xfId="15" builtinId="38" customBuiltin="1"/>
    <cellStyle name="20% - Énfasis3 2" xfId="16" xr:uid="{00000000-0005-0000-0000-00000F000000}"/>
    <cellStyle name="20% - Énfasis3 3" xfId="17" xr:uid="{00000000-0005-0000-0000-000010000000}"/>
    <cellStyle name="20% - Énfasis3 4" xfId="18" xr:uid="{00000000-0005-0000-0000-000011000000}"/>
    <cellStyle name="20% - Énfasis3 5" xfId="19" xr:uid="{00000000-0005-0000-0000-000012000000}"/>
    <cellStyle name="20% - Énfasis3 6" xfId="20" xr:uid="{00000000-0005-0000-0000-000013000000}"/>
    <cellStyle name="20% - Énfasis3 7" xfId="21" xr:uid="{00000000-0005-0000-0000-000014000000}"/>
    <cellStyle name="20% - Énfasis4" xfId="22" builtinId="42" customBuiltin="1"/>
    <cellStyle name="20% - Énfasis4 2" xfId="23" xr:uid="{00000000-0005-0000-0000-000016000000}"/>
    <cellStyle name="20% - Énfasis4 3" xfId="24" xr:uid="{00000000-0005-0000-0000-000017000000}"/>
    <cellStyle name="20% - Énfasis4 4" xfId="25" xr:uid="{00000000-0005-0000-0000-000018000000}"/>
    <cellStyle name="20% - Énfasis4 5" xfId="26" xr:uid="{00000000-0005-0000-0000-000019000000}"/>
    <cellStyle name="20% - Énfasis4 6" xfId="27" xr:uid="{00000000-0005-0000-0000-00001A000000}"/>
    <cellStyle name="20% - Énfasis4 7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3" xfId="31" xr:uid="{00000000-0005-0000-0000-00001E000000}"/>
    <cellStyle name="20% - Énfasis5 4" xfId="32" xr:uid="{00000000-0005-0000-0000-00001F000000}"/>
    <cellStyle name="20% - Énfasis5 5" xfId="33" xr:uid="{00000000-0005-0000-0000-000020000000}"/>
    <cellStyle name="20% - Énfasis5 6" xfId="34" xr:uid="{00000000-0005-0000-0000-000021000000}"/>
    <cellStyle name="20% - Énfasis5 7" xfId="35" xr:uid="{00000000-0005-0000-0000-000022000000}"/>
    <cellStyle name="20% - Énfasis6" xfId="36" builtinId="50" customBuiltin="1"/>
    <cellStyle name="20% - Énfasis6 2" xfId="37" xr:uid="{00000000-0005-0000-0000-000024000000}"/>
    <cellStyle name="20% - Énfasis6 3" xfId="38" xr:uid="{00000000-0005-0000-0000-000025000000}"/>
    <cellStyle name="20% - Énfasis6 4" xfId="39" xr:uid="{00000000-0005-0000-0000-000026000000}"/>
    <cellStyle name="20% - Énfasis6 5" xfId="40" xr:uid="{00000000-0005-0000-0000-000027000000}"/>
    <cellStyle name="20% - Énfasis6 6" xfId="41" xr:uid="{00000000-0005-0000-0000-000028000000}"/>
    <cellStyle name="20% - Énfasis6 7" xfId="42" xr:uid="{00000000-0005-0000-0000-000029000000}"/>
    <cellStyle name="40% - Énfasis1" xfId="43" builtinId="31" customBuiltin="1"/>
    <cellStyle name="40% - Énfasis1 2" xfId="44" xr:uid="{00000000-0005-0000-0000-00002B000000}"/>
    <cellStyle name="40% - Énfasis1 3" xfId="45" xr:uid="{00000000-0005-0000-0000-00002C000000}"/>
    <cellStyle name="40% - Énfasis1 4" xfId="46" xr:uid="{00000000-0005-0000-0000-00002D000000}"/>
    <cellStyle name="40% - Énfasis1 5" xfId="47" xr:uid="{00000000-0005-0000-0000-00002E000000}"/>
    <cellStyle name="40% - Énfasis1 6" xfId="48" xr:uid="{00000000-0005-0000-0000-00002F000000}"/>
    <cellStyle name="40% - Énfasis1 7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3" xfId="52" xr:uid="{00000000-0005-0000-0000-000033000000}"/>
    <cellStyle name="40% - Énfasis2 4" xfId="53" xr:uid="{00000000-0005-0000-0000-000034000000}"/>
    <cellStyle name="40% - Énfasis2 5" xfId="54" xr:uid="{00000000-0005-0000-0000-000035000000}"/>
    <cellStyle name="40% - Énfasis2 6" xfId="55" xr:uid="{00000000-0005-0000-0000-000036000000}"/>
    <cellStyle name="40% - Énfasis2 7" xfId="56" xr:uid="{00000000-0005-0000-0000-000037000000}"/>
    <cellStyle name="40% - Énfasis3" xfId="57" builtinId="39" customBuiltin="1"/>
    <cellStyle name="40% - Énfasis3 2" xfId="58" xr:uid="{00000000-0005-0000-0000-000039000000}"/>
    <cellStyle name="40% - Énfasis3 3" xfId="59" xr:uid="{00000000-0005-0000-0000-00003A000000}"/>
    <cellStyle name="40% - Énfasis3 4" xfId="60" xr:uid="{00000000-0005-0000-0000-00003B000000}"/>
    <cellStyle name="40% - Énfasis3 5" xfId="61" xr:uid="{00000000-0005-0000-0000-00003C000000}"/>
    <cellStyle name="40% - Énfasis3 6" xfId="62" xr:uid="{00000000-0005-0000-0000-00003D000000}"/>
    <cellStyle name="40% - Énfasis3 7" xfId="63" xr:uid="{00000000-0005-0000-0000-00003E000000}"/>
    <cellStyle name="40% - Énfasis4" xfId="64" builtinId="43" customBuiltin="1"/>
    <cellStyle name="40% - Énfasis4 2" xfId="65" xr:uid="{00000000-0005-0000-0000-000040000000}"/>
    <cellStyle name="40% - Énfasis4 3" xfId="66" xr:uid="{00000000-0005-0000-0000-000041000000}"/>
    <cellStyle name="40% - Énfasis4 4" xfId="67" xr:uid="{00000000-0005-0000-0000-000042000000}"/>
    <cellStyle name="40% - Énfasis4 5" xfId="68" xr:uid="{00000000-0005-0000-0000-000043000000}"/>
    <cellStyle name="40% - Énfasis4 6" xfId="69" xr:uid="{00000000-0005-0000-0000-000044000000}"/>
    <cellStyle name="40% - Énfasis4 7" xfId="70" xr:uid="{00000000-0005-0000-0000-000045000000}"/>
    <cellStyle name="40% - Énfasis5" xfId="71" builtinId="47" customBuiltin="1"/>
    <cellStyle name="40% - Énfasis5 2" xfId="72" xr:uid="{00000000-0005-0000-0000-000047000000}"/>
    <cellStyle name="40% - Énfasis5 3" xfId="73" xr:uid="{00000000-0005-0000-0000-000048000000}"/>
    <cellStyle name="40% - Énfasis5 4" xfId="74" xr:uid="{00000000-0005-0000-0000-000049000000}"/>
    <cellStyle name="40% - Énfasis5 5" xfId="75" xr:uid="{00000000-0005-0000-0000-00004A000000}"/>
    <cellStyle name="40% - Énfasis5 6" xfId="76" xr:uid="{00000000-0005-0000-0000-00004B000000}"/>
    <cellStyle name="40% - Énfasis5 7" xfId="77" xr:uid="{00000000-0005-0000-0000-00004C000000}"/>
    <cellStyle name="40% - Énfasis6" xfId="78" builtinId="51" customBuiltin="1"/>
    <cellStyle name="40% - Énfasis6 2" xfId="79" xr:uid="{00000000-0005-0000-0000-00004E000000}"/>
    <cellStyle name="40% - Énfasis6 3" xfId="80" xr:uid="{00000000-0005-0000-0000-00004F000000}"/>
    <cellStyle name="40% - Énfasis6 4" xfId="81" xr:uid="{00000000-0005-0000-0000-000050000000}"/>
    <cellStyle name="40% - Énfasis6 5" xfId="82" xr:uid="{00000000-0005-0000-0000-000051000000}"/>
    <cellStyle name="40% - Énfasis6 6" xfId="83" xr:uid="{00000000-0005-0000-0000-000052000000}"/>
    <cellStyle name="40% - Énfasis6 7" xfId="84" xr:uid="{00000000-0005-0000-0000-000053000000}"/>
    <cellStyle name="60% - Énfasis1" xfId="85" builtinId="32" customBuiltin="1"/>
    <cellStyle name="60% - Énfasis1 2" xfId="86" xr:uid="{00000000-0005-0000-0000-000055000000}"/>
    <cellStyle name="60% - Énfasis1 3" xfId="87" xr:uid="{00000000-0005-0000-0000-000056000000}"/>
    <cellStyle name="60% - Énfasis1 4" xfId="88" xr:uid="{00000000-0005-0000-0000-000057000000}"/>
    <cellStyle name="60% - Énfasis1 5" xfId="89" xr:uid="{00000000-0005-0000-0000-000058000000}"/>
    <cellStyle name="60% - Énfasis1 6" xfId="90" xr:uid="{00000000-0005-0000-0000-000059000000}"/>
    <cellStyle name="60% - Énfasis1 7" xfId="91" xr:uid="{00000000-0005-0000-0000-00005A000000}"/>
    <cellStyle name="60% - Énfasis2" xfId="92" builtinId="36" customBuiltin="1"/>
    <cellStyle name="60% - Énfasis2 2" xfId="93" xr:uid="{00000000-0005-0000-0000-00005C000000}"/>
    <cellStyle name="60% - Énfasis2 3" xfId="94" xr:uid="{00000000-0005-0000-0000-00005D000000}"/>
    <cellStyle name="60% - Énfasis2 4" xfId="95" xr:uid="{00000000-0005-0000-0000-00005E000000}"/>
    <cellStyle name="60% - Énfasis2 5" xfId="96" xr:uid="{00000000-0005-0000-0000-00005F000000}"/>
    <cellStyle name="60% - Énfasis2 6" xfId="97" xr:uid="{00000000-0005-0000-0000-000060000000}"/>
    <cellStyle name="60% - Énfasis2 7" xfId="98" xr:uid="{00000000-0005-0000-0000-000061000000}"/>
    <cellStyle name="60% - Énfasis3" xfId="99" builtinId="40" customBuiltin="1"/>
    <cellStyle name="60% - Énfasis3 2" xfId="100" xr:uid="{00000000-0005-0000-0000-000063000000}"/>
    <cellStyle name="60% - Énfasis3 3" xfId="101" xr:uid="{00000000-0005-0000-0000-000064000000}"/>
    <cellStyle name="60% - Énfasis3 4" xfId="102" xr:uid="{00000000-0005-0000-0000-000065000000}"/>
    <cellStyle name="60% - Énfasis3 5" xfId="103" xr:uid="{00000000-0005-0000-0000-000066000000}"/>
    <cellStyle name="60% - Énfasis3 6" xfId="104" xr:uid="{00000000-0005-0000-0000-000067000000}"/>
    <cellStyle name="60% - Énfasis3 7" xfId="105" xr:uid="{00000000-0005-0000-0000-000068000000}"/>
    <cellStyle name="60% - Énfasis4" xfId="106" builtinId="44" customBuiltin="1"/>
    <cellStyle name="60% - Énfasis4 2" xfId="107" xr:uid="{00000000-0005-0000-0000-00006A000000}"/>
    <cellStyle name="60% - Énfasis4 3" xfId="108" xr:uid="{00000000-0005-0000-0000-00006B000000}"/>
    <cellStyle name="60% - Énfasis4 4" xfId="109" xr:uid="{00000000-0005-0000-0000-00006C000000}"/>
    <cellStyle name="60% - Énfasis4 5" xfId="110" xr:uid="{00000000-0005-0000-0000-00006D000000}"/>
    <cellStyle name="60% - Énfasis4 6" xfId="111" xr:uid="{00000000-0005-0000-0000-00006E000000}"/>
    <cellStyle name="60% - Énfasis4 7" xfId="112" xr:uid="{00000000-0005-0000-0000-00006F000000}"/>
    <cellStyle name="60% - Énfasis5" xfId="113" builtinId="48" customBuiltin="1"/>
    <cellStyle name="60% - Énfasis5 2" xfId="114" xr:uid="{00000000-0005-0000-0000-000071000000}"/>
    <cellStyle name="60% - Énfasis5 3" xfId="115" xr:uid="{00000000-0005-0000-0000-000072000000}"/>
    <cellStyle name="60% - Énfasis5 4" xfId="116" xr:uid="{00000000-0005-0000-0000-000073000000}"/>
    <cellStyle name="60% - Énfasis5 5" xfId="117" xr:uid="{00000000-0005-0000-0000-000074000000}"/>
    <cellStyle name="60% - Énfasis5 6" xfId="118" xr:uid="{00000000-0005-0000-0000-000075000000}"/>
    <cellStyle name="60% - Énfasis5 7" xfId="119" xr:uid="{00000000-0005-0000-0000-000076000000}"/>
    <cellStyle name="60% - Énfasis6" xfId="120" builtinId="52" customBuiltin="1"/>
    <cellStyle name="60% - Énfasis6 2" xfId="121" xr:uid="{00000000-0005-0000-0000-000078000000}"/>
    <cellStyle name="60% - Énfasis6 3" xfId="122" xr:uid="{00000000-0005-0000-0000-000079000000}"/>
    <cellStyle name="60% - Énfasis6 4" xfId="123" xr:uid="{00000000-0005-0000-0000-00007A000000}"/>
    <cellStyle name="60% - Énfasis6 5" xfId="124" xr:uid="{00000000-0005-0000-0000-00007B000000}"/>
    <cellStyle name="60% - Énfasis6 6" xfId="125" xr:uid="{00000000-0005-0000-0000-00007C000000}"/>
    <cellStyle name="60% - Énfasis6 7" xfId="126" xr:uid="{00000000-0005-0000-0000-00007D000000}"/>
    <cellStyle name="bin" xfId="127" xr:uid="{00000000-0005-0000-0000-00007E000000}"/>
    <cellStyle name="bin 2" xfId="128" xr:uid="{00000000-0005-0000-0000-00007F000000}"/>
    <cellStyle name="bin 2 2" xfId="129" xr:uid="{00000000-0005-0000-0000-000080000000}"/>
    <cellStyle name="bin 3" xfId="130" xr:uid="{00000000-0005-0000-0000-000081000000}"/>
    <cellStyle name="bin_órdenes de protección" xfId="131" xr:uid="{00000000-0005-0000-0000-000082000000}"/>
    <cellStyle name="Buena 2" xfId="132" xr:uid="{00000000-0005-0000-0000-000083000000}"/>
    <cellStyle name="Buena 3" xfId="133" xr:uid="{00000000-0005-0000-0000-000084000000}"/>
    <cellStyle name="Buena 4" xfId="134" xr:uid="{00000000-0005-0000-0000-000085000000}"/>
    <cellStyle name="Buena 5" xfId="135" xr:uid="{00000000-0005-0000-0000-000086000000}"/>
    <cellStyle name="Buena 6" xfId="136" xr:uid="{00000000-0005-0000-0000-000087000000}"/>
    <cellStyle name="Buena 7" xfId="137" xr:uid="{00000000-0005-0000-0000-000088000000}"/>
    <cellStyle name="Cálculo" xfId="138" builtinId="22" customBuiltin="1"/>
    <cellStyle name="Cálculo 2" xfId="139" xr:uid="{00000000-0005-0000-0000-00008A000000}"/>
    <cellStyle name="Cálculo 3" xfId="140" xr:uid="{00000000-0005-0000-0000-00008B000000}"/>
    <cellStyle name="Cálculo 4" xfId="141" xr:uid="{00000000-0005-0000-0000-00008C000000}"/>
    <cellStyle name="Cálculo 5" xfId="142" xr:uid="{00000000-0005-0000-0000-00008D000000}"/>
    <cellStyle name="Cálculo 6" xfId="143" xr:uid="{00000000-0005-0000-0000-00008E000000}"/>
    <cellStyle name="Cálculo 7" xfId="144" xr:uid="{00000000-0005-0000-0000-00008F000000}"/>
    <cellStyle name="Celda de comprobación" xfId="145" builtinId="23" customBuiltin="1"/>
    <cellStyle name="Celda de comprobación 2" xfId="146" xr:uid="{00000000-0005-0000-0000-000091000000}"/>
    <cellStyle name="Celda de comprobación 3" xfId="147" xr:uid="{00000000-0005-0000-0000-000092000000}"/>
    <cellStyle name="Celda de comprobación 4" xfId="148" xr:uid="{00000000-0005-0000-0000-000093000000}"/>
    <cellStyle name="Celda de comprobación 5" xfId="149" xr:uid="{00000000-0005-0000-0000-000094000000}"/>
    <cellStyle name="Celda de comprobación 6" xfId="150" xr:uid="{00000000-0005-0000-0000-000095000000}"/>
    <cellStyle name="Celda de comprobación 7" xfId="151" xr:uid="{00000000-0005-0000-0000-000096000000}"/>
    <cellStyle name="Celda vinculada" xfId="152" builtinId="24" customBuiltin="1"/>
    <cellStyle name="Celda vinculada 2" xfId="153" xr:uid="{00000000-0005-0000-0000-000098000000}"/>
    <cellStyle name="Celda vinculada 3" xfId="154" xr:uid="{00000000-0005-0000-0000-000099000000}"/>
    <cellStyle name="Celda vinculada 4" xfId="155" xr:uid="{00000000-0005-0000-0000-00009A000000}"/>
    <cellStyle name="Celda vinculada 5" xfId="156" xr:uid="{00000000-0005-0000-0000-00009B000000}"/>
    <cellStyle name="Celda vinculada 6" xfId="157" xr:uid="{00000000-0005-0000-0000-00009C000000}"/>
    <cellStyle name="Celda vinculada 7" xfId="158" xr:uid="{00000000-0005-0000-0000-00009D000000}"/>
    <cellStyle name="cell" xfId="159" xr:uid="{00000000-0005-0000-0000-00009E000000}"/>
    <cellStyle name="cell 2" xfId="160" xr:uid="{00000000-0005-0000-0000-00009F000000}"/>
    <cellStyle name="cell 2 2" xfId="161" xr:uid="{00000000-0005-0000-0000-0000A0000000}"/>
    <cellStyle name="cell 3" xfId="162" xr:uid="{00000000-0005-0000-0000-0000A1000000}"/>
    <cellStyle name="cell_órdenes de protección" xfId="163" xr:uid="{00000000-0005-0000-0000-0000A2000000}"/>
    <cellStyle name="Encabezado 4" xfId="164" builtinId="19" customBuiltin="1"/>
    <cellStyle name="Encabezado 4 2" xfId="165" xr:uid="{00000000-0005-0000-0000-0000A4000000}"/>
    <cellStyle name="Encabezado 4 3" xfId="166" xr:uid="{00000000-0005-0000-0000-0000A5000000}"/>
    <cellStyle name="Encabezado 4 4" xfId="167" xr:uid="{00000000-0005-0000-0000-0000A6000000}"/>
    <cellStyle name="Encabezado 4 5" xfId="168" xr:uid="{00000000-0005-0000-0000-0000A7000000}"/>
    <cellStyle name="Encabezado 4 6" xfId="169" xr:uid="{00000000-0005-0000-0000-0000A8000000}"/>
    <cellStyle name="Encabezado 4 7" xfId="170" xr:uid="{00000000-0005-0000-0000-0000A9000000}"/>
    <cellStyle name="Énfasis1" xfId="171" builtinId="29" customBuiltin="1"/>
    <cellStyle name="Énfasis1 2" xfId="172" xr:uid="{00000000-0005-0000-0000-0000AB000000}"/>
    <cellStyle name="Énfasis1 3" xfId="173" xr:uid="{00000000-0005-0000-0000-0000AC000000}"/>
    <cellStyle name="Énfasis1 4" xfId="174" xr:uid="{00000000-0005-0000-0000-0000AD000000}"/>
    <cellStyle name="Énfasis1 5" xfId="175" xr:uid="{00000000-0005-0000-0000-0000AE000000}"/>
    <cellStyle name="Énfasis1 6" xfId="176" xr:uid="{00000000-0005-0000-0000-0000AF000000}"/>
    <cellStyle name="Énfasis1 7" xfId="177" xr:uid="{00000000-0005-0000-0000-0000B0000000}"/>
    <cellStyle name="Énfasis2" xfId="178" builtinId="33" customBuiltin="1"/>
    <cellStyle name="Énfasis2 2" xfId="179" xr:uid="{00000000-0005-0000-0000-0000B2000000}"/>
    <cellStyle name="Énfasis2 3" xfId="180" xr:uid="{00000000-0005-0000-0000-0000B3000000}"/>
    <cellStyle name="Énfasis2 4" xfId="181" xr:uid="{00000000-0005-0000-0000-0000B4000000}"/>
    <cellStyle name="Énfasis2 5" xfId="182" xr:uid="{00000000-0005-0000-0000-0000B5000000}"/>
    <cellStyle name="Énfasis2 6" xfId="183" xr:uid="{00000000-0005-0000-0000-0000B6000000}"/>
    <cellStyle name="Énfasis2 7" xfId="184" xr:uid="{00000000-0005-0000-0000-0000B7000000}"/>
    <cellStyle name="Énfasis3" xfId="185" builtinId="37" customBuiltin="1"/>
    <cellStyle name="Énfasis3 2" xfId="186" xr:uid="{00000000-0005-0000-0000-0000B9000000}"/>
    <cellStyle name="Énfasis3 3" xfId="187" xr:uid="{00000000-0005-0000-0000-0000BA000000}"/>
    <cellStyle name="Énfasis3 4" xfId="188" xr:uid="{00000000-0005-0000-0000-0000BB000000}"/>
    <cellStyle name="Énfasis3 5" xfId="189" xr:uid="{00000000-0005-0000-0000-0000BC000000}"/>
    <cellStyle name="Énfasis3 6" xfId="190" xr:uid="{00000000-0005-0000-0000-0000BD000000}"/>
    <cellStyle name="Énfasis3 7" xfId="191" xr:uid="{00000000-0005-0000-0000-0000BE000000}"/>
    <cellStyle name="Énfasis4" xfId="192" builtinId="41" customBuiltin="1"/>
    <cellStyle name="Énfasis4 2" xfId="193" xr:uid="{00000000-0005-0000-0000-0000C0000000}"/>
    <cellStyle name="Énfasis4 3" xfId="194" xr:uid="{00000000-0005-0000-0000-0000C1000000}"/>
    <cellStyle name="Énfasis4 4" xfId="195" xr:uid="{00000000-0005-0000-0000-0000C2000000}"/>
    <cellStyle name="Énfasis4 5" xfId="196" xr:uid="{00000000-0005-0000-0000-0000C3000000}"/>
    <cellStyle name="Énfasis4 6" xfId="197" xr:uid="{00000000-0005-0000-0000-0000C4000000}"/>
    <cellStyle name="Énfasis4 7" xfId="198" xr:uid="{00000000-0005-0000-0000-0000C5000000}"/>
    <cellStyle name="Énfasis5" xfId="199" builtinId="45" customBuiltin="1"/>
    <cellStyle name="Énfasis5 2" xfId="200" xr:uid="{00000000-0005-0000-0000-0000C7000000}"/>
    <cellStyle name="Énfasis5 3" xfId="201" xr:uid="{00000000-0005-0000-0000-0000C8000000}"/>
    <cellStyle name="Énfasis5 4" xfId="202" xr:uid="{00000000-0005-0000-0000-0000C9000000}"/>
    <cellStyle name="Énfasis5 5" xfId="203" xr:uid="{00000000-0005-0000-0000-0000CA000000}"/>
    <cellStyle name="Énfasis5 6" xfId="204" xr:uid="{00000000-0005-0000-0000-0000CB000000}"/>
    <cellStyle name="Énfasis5 7" xfId="205" xr:uid="{00000000-0005-0000-0000-0000CC000000}"/>
    <cellStyle name="Énfasis6" xfId="206" builtinId="49" customBuiltin="1"/>
    <cellStyle name="Énfasis6 2" xfId="207" xr:uid="{00000000-0005-0000-0000-0000CE000000}"/>
    <cellStyle name="Énfasis6 3" xfId="208" xr:uid="{00000000-0005-0000-0000-0000CF000000}"/>
    <cellStyle name="Énfasis6 4" xfId="209" xr:uid="{00000000-0005-0000-0000-0000D0000000}"/>
    <cellStyle name="Énfasis6 5" xfId="210" xr:uid="{00000000-0005-0000-0000-0000D1000000}"/>
    <cellStyle name="Énfasis6 6" xfId="211" xr:uid="{00000000-0005-0000-0000-0000D2000000}"/>
    <cellStyle name="Énfasis6 7" xfId="212" xr:uid="{00000000-0005-0000-0000-0000D3000000}"/>
    <cellStyle name="Entrada" xfId="213" builtinId="20" customBuiltin="1"/>
    <cellStyle name="Entrada 2" xfId="214" xr:uid="{00000000-0005-0000-0000-0000D5000000}"/>
    <cellStyle name="Entrada 3" xfId="215" xr:uid="{00000000-0005-0000-0000-0000D6000000}"/>
    <cellStyle name="Entrada 4" xfId="216" xr:uid="{00000000-0005-0000-0000-0000D7000000}"/>
    <cellStyle name="Entrada 5" xfId="217" xr:uid="{00000000-0005-0000-0000-0000D8000000}"/>
    <cellStyle name="Entrada 6" xfId="218" xr:uid="{00000000-0005-0000-0000-0000D9000000}"/>
    <cellStyle name="Entrada 7" xfId="219" xr:uid="{00000000-0005-0000-0000-0000DA000000}"/>
    <cellStyle name="Euro" xfId="220" xr:uid="{00000000-0005-0000-0000-0000DB000000}"/>
    <cellStyle name="Euro 2" xfId="221" xr:uid="{00000000-0005-0000-0000-0000DC000000}"/>
    <cellStyle name="Euro 2 2" xfId="222" xr:uid="{00000000-0005-0000-0000-0000DD000000}"/>
    <cellStyle name="Euro 3" xfId="223" xr:uid="{00000000-0005-0000-0000-0000DE000000}"/>
    <cellStyle name="Euro 3 2" xfId="224" xr:uid="{00000000-0005-0000-0000-0000DF000000}"/>
    <cellStyle name="Hipervínculo" xfId="225" builtinId="8"/>
    <cellStyle name="Hipervínculo 2" xfId="226" xr:uid="{00000000-0005-0000-0000-0000E1000000}"/>
    <cellStyle name="Hipervínculo 2 2" xfId="227" xr:uid="{00000000-0005-0000-0000-0000E2000000}"/>
    <cellStyle name="Hipervínculo 2 3" xfId="228" xr:uid="{00000000-0005-0000-0000-0000E3000000}"/>
    <cellStyle name="Hipervínculo 3" xfId="229" xr:uid="{00000000-0005-0000-0000-0000E4000000}"/>
    <cellStyle name="Hipervínculo 4" xfId="230" xr:uid="{00000000-0005-0000-0000-0000E5000000}"/>
    <cellStyle name="Incorrecto" xfId="231" builtinId="27" customBuiltin="1"/>
    <cellStyle name="Incorrecto 2" xfId="232" xr:uid="{00000000-0005-0000-0000-0000E7000000}"/>
    <cellStyle name="Incorrecto 3" xfId="233" xr:uid="{00000000-0005-0000-0000-0000E8000000}"/>
    <cellStyle name="Incorrecto 4" xfId="234" xr:uid="{00000000-0005-0000-0000-0000E9000000}"/>
    <cellStyle name="Incorrecto 5" xfId="235" xr:uid="{00000000-0005-0000-0000-0000EA000000}"/>
    <cellStyle name="Incorrecto 6" xfId="236" xr:uid="{00000000-0005-0000-0000-0000EB000000}"/>
    <cellStyle name="Incorrecto 7" xfId="237" xr:uid="{00000000-0005-0000-0000-0000EC000000}"/>
    <cellStyle name="Millares 2" xfId="238" xr:uid="{00000000-0005-0000-0000-0000ED000000}"/>
    <cellStyle name="Millares 2 2" xfId="239" xr:uid="{00000000-0005-0000-0000-0000EE000000}"/>
    <cellStyle name="Moneda [0] 2" xfId="240" xr:uid="{00000000-0005-0000-0000-0000EF000000}"/>
    <cellStyle name="Moneda [0] 3" xfId="241" xr:uid="{00000000-0005-0000-0000-0000F0000000}"/>
    <cellStyle name="Moneda [0] 4" xfId="483" xr:uid="{A27DE690-4E6D-4217-A2E3-A52592DEF37C}"/>
    <cellStyle name="Moneda 2" xfId="242" xr:uid="{00000000-0005-0000-0000-0000F1000000}"/>
    <cellStyle name="Moneda 2 2" xfId="243" xr:uid="{00000000-0005-0000-0000-0000F2000000}"/>
    <cellStyle name="Neutral" xfId="244" builtinId="28" customBuiltin="1"/>
    <cellStyle name="Neutral 2" xfId="245" xr:uid="{00000000-0005-0000-0000-0000F4000000}"/>
    <cellStyle name="Neutral 3" xfId="246" xr:uid="{00000000-0005-0000-0000-0000F5000000}"/>
    <cellStyle name="Neutral 4" xfId="247" xr:uid="{00000000-0005-0000-0000-0000F6000000}"/>
    <cellStyle name="Neutral 5" xfId="248" xr:uid="{00000000-0005-0000-0000-0000F7000000}"/>
    <cellStyle name="Neutral 6" xfId="249" xr:uid="{00000000-0005-0000-0000-0000F8000000}"/>
    <cellStyle name="Neutral 7" xfId="250" xr:uid="{00000000-0005-0000-0000-0000F9000000}"/>
    <cellStyle name="Normal" xfId="0" builtinId="0"/>
    <cellStyle name="Normal 10" xfId="251" xr:uid="{00000000-0005-0000-0000-0000FB000000}"/>
    <cellStyle name="Normal 10 2" xfId="252" xr:uid="{00000000-0005-0000-0000-0000FC000000}"/>
    <cellStyle name="Normal 11" xfId="253" xr:uid="{00000000-0005-0000-0000-0000FD000000}"/>
    <cellStyle name="Normal 11 2" xfId="254" xr:uid="{00000000-0005-0000-0000-0000FE000000}"/>
    <cellStyle name="Normal 12" xfId="255" xr:uid="{00000000-0005-0000-0000-0000FF000000}"/>
    <cellStyle name="Normal 12 2" xfId="256" xr:uid="{00000000-0005-0000-0000-000000010000}"/>
    <cellStyle name="Normal 13" xfId="257" xr:uid="{00000000-0005-0000-0000-000001010000}"/>
    <cellStyle name="Normal 13 2" xfId="258" xr:uid="{00000000-0005-0000-0000-000002010000}"/>
    <cellStyle name="Normal 14" xfId="259" xr:uid="{00000000-0005-0000-0000-000003010000}"/>
    <cellStyle name="Normal 14 2" xfId="260" xr:uid="{00000000-0005-0000-0000-000004010000}"/>
    <cellStyle name="Normal 15" xfId="261" xr:uid="{00000000-0005-0000-0000-000005010000}"/>
    <cellStyle name="Normal 15 2" xfId="262" xr:uid="{00000000-0005-0000-0000-000006010000}"/>
    <cellStyle name="Normal 16" xfId="263" xr:uid="{00000000-0005-0000-0000-000007010000}"/>
    <cellStyle name="Normal 16 2" xfId="264" xr:uid="{00000000-0005-0000-0000-000008010000}"/>
    <cellStyle name="Normal 17" xfId="265" xr:uid="{00000000-0005-0000-0000-000009010000}"/>
    <cellStyle name="Normal 17 2" xfId="266" xr:uid="{00000000-0005-0000-0000-00000A010000}"/>
    <cellStyle name="Normal 18" xfId="267" xr:uid="{00000000-0005-0000-0000-00000B010000}"/>
    <cellStyle name="Normal 19" xfId="268" xr:uid="{00000000-0005-0000-0000-00000C010000}"/>
    <cellStyle name="Normal 19 2" xfId="269" xr:uid="{00000000-0005-0000-0000-00000D010000}"/>
    <cellStyle name="Normal 2" xfId="270" xr:uid="{00000000-0005-0000-0000-00000E010000}"/>
    <cellStyle name="Normal 2 2" xfId="271" xr:uid="{00000000-0005-0000-0000-00000F010000}"/>
    <cellStyle name="Normal 2 2 2" xfId="272" xr:uid="{00000000-0005-0000-0000-000010010000}"/>
    <cellStyle name="Normal 2 2 2 2" xfId="273" xr:uid="{00000000-0005-0000-0000-000011010000}"/>
    <cellStyle name="Normal 2 2 2 2 2" xfId="274" xr:uid="{00000000-0005-0000-0000-000012010000}"/>
    <cellStyle name="Normal 2 2 2 2 3" xfId="275" xr:uid="{00000000-0005-0000-0000-000013010000}"/>
    <cellStyle name="Normal 2 2 3" xfId="276" xr:uid="{00000000-0005-0000-0000-000014010000}"/>
    <cellStyle name="Normal 2 2 3 2" xfId="277" xr:uid="{00000000-0005-0000-0000-000015010000}"/>
    <cellStyle name="Normal 2 2 3 3" xfId="278" xr:uid="{00000000-0005-0000-0000-000016010000}"/>
    <cellStyle name="Normal 2 2 4" xfId="279" xr:uid="{00000000-0005-0000-0000-000017010000}"/>
    <cellStyle name="Normal 2 2 5" xfId="280" xr:uid="{00000000-0005-0000-0000-000018010000}"/>
    <cellStyle name="Normal 2 3" xfId="281" xr:uid="{00000000-0005-0000-0000-000019010000}"/>
    <cellStyle name="Normal 2 3 2" xfId="282" xr:uid="{00000000-0005-0000-0000-00001A010000}"/>
    <cellStyle name="Normal 2 3 2 2" xfId="283" xr:uid="{00000000-0005-0000-0000-00001B010000}"/>
    <cellStyle name="Normal 2 3 3" xfId="284" xr:uid="{00000000-0005-0000-0000-00001C010000}"/>
    <cellStyle name="Normal 2 4" xfId="285" xr:uid="{00000000-0005-0000-0000-00001D010000}"/>
    <cellStyle name="Normal 2 5" xfId="286" xr:uid="{00000000-0005-0000-0000-00001E010000}"/>
    <cellStyle name="Normal 2 5 2" xfId="287" xr:uid="{00000000-0005-0000-0000-00001F010000}"/>
    <cellStyle name="Normal 2 6" xfId="288" xr:uid="{00000000-0005-0000-0000-000020010000}"/>
    <cellStyle name="Normal 2_órdenes de protección" xfId="289" xr:uid="{00000000-0005-0000-0000-000021010000}"/>
    <cellStyle name="Normal 20" xfId="290" xr:uid="{00000000-0005-0000-0000-000022010000}"/>
    <cellStyle name="Normal 21" xfId="291" xr:uid="{00000000-0005-0000-0000-000023010000}"/>
    <cellStyle name="Normal 22" xfId="292" xr:uid="{00000000-0005-0000-0000-000024010000}"/>
    <cellStyle name="Normal 23" xfId="293" xr:uid="{00000000-0005-0000-0000-000025010000}"/>
    <cellStyle name="Normal 24" xfId="294" xr:uid="{00000000-0005-0000-0000-000026010000}"/>
    <cellStyle name="Normal 25" xfId="295" xr:uid="{00000000-0005-0000-0000-000027010000}"/>
    <cellStyle name="Normal 26" xfId="296" xr:uid="{00000000-0005-0000-0000-000028010000}"/>
    <cellStyle name="Normal 26 2" xfId="297" xr:uid="{00000000-0005-0000-0000-000029010000}"/>
    <cellStyle name="Normal 27" xfId="298" xr:uid="{00000000-0005-0000-0000-00002A010000}"/>
    <cellStyle name="Normal 27 2" xfId="299" xr:uid="{00000000-0005-0000-0000-00002B010000}"/>
    <cellStyle name="Normal 28" xfId="300" xr:uid="{00000000-0005-0000-0000-00002C010000}"/>
    <cellStyle name="Normal 28 2" xfId="301" xr:uid="{00000000-0005-0000-0000-00002D010000}"/>
    <cellStyle name="Normal 29" xfId="302" xr:uid="{00000000-0005-0000-0000-00002E010000}"/>
    <cellStyle name="Normal 29 2" xfId="303" xr:uid="{00000000-0005-0000-0000-00002F010000}"/>
    <cellStyle name="Normal 3" xfId="304" xr:uid="{00000000-0005-0000-0000-000030010000}"/>
    <cellStyle name="Normal 3 2" xfId="305" xr:uid="{00000000-0005-0000-0000-000031010000}"/>
    <cellStyle name="Normal 3 3" xfId="306" xr:uid="{00000000-0005-0000-0000-000032010000}"/>
    <cellStyle name="Normal 3 4" xfId="307" xr:uid="{00000000-0005-0000-0000-000033010000}"/>
    <cellStyle name="Normal 30" xfId="308" xr:uid="{00000000-0005-0000-0000-000034010000}"/>
    <cellStyle name="Normal 30 2" xfId="309" xr:uid="{00000000-0005-0000-0000-000035010000}"/>
    <cellStyle name="Normal 31" xfId="310" xr:uid="{00000000-0005-0000-0000-000036010000}"/>
    <cellStyle name="Normal 31 2" xfId="311" xr:uid="{00000000-0005-0000-0000-000037010000}"/>
    <cellStyle name="Normal 32" xfId="312" xr:uid="{00000000-0005-0000-0000-000038010000}"/>
    <cellStyle name="Normal 32 2" xfId="313" xr:uid="{00000000-0005-0000-0000-000039010000}"/>
    <cellStyle name="Normal 33" xfId="314" xr:uid="{00000000-0005-0000-0000-00003A010000}"/>
    <cellStyle name="Normal 33 2" xfId="315" xr:uid="{00000000-0005-0000-0000-00003B010000}"/>
    <cellStyle name="Normal 34" xfId="316" xr:uid="{00000000-0005-0000-0000-00003C010000}"/>
    <cellStyle name="Normal 34 2" xfId="317" xr:uid="{00000000-0005-0000-0000-00003D010000}"/>
    <cellStyle name="Normal 35" xfId="318" xr:uid="{00000000-0005-0000-0000-00003E010000}"/>
    <cellStyle name="Normal 35 2" xfId="319" xr:uid="{00000000-0005-0000-0000-00003F010000}"/>
    <cellStyle name="Normal 36" xfId="320" xr:uid="{00000000-0005-0000-0000-000040010000}"/>
    <cellStyle name="Normal 36 2" xfId="321" xr:uid="{00000000-0005-0000-0000-000041010000}"/>
    <cellStyle name="Normal 37" xfId="322" xr:uid="{00000000-0005-0000-0000-000042010000}"/>
    <cellStyle name="Normal 37 2" xfId="323" xr:uid="{00000000-0005-0000-0000-000043010000}"/>
    <cellStyle name="Normal 38" xfId="324" xr:uid="{00000000-0005-0000-0000-000044010000}"/>
    <cellStyle name="Normal 38 2" xfId="325" xr:uid="{00000000-0005-0000-0000-000045010000}"/>
    <cellStyle name="Normal 39" xfId="326" xr:uid="{00000000-0005-0000-0000-000046010000}"/>
    <cellStyle name="Normal 39 2" xfId="327" xr:uid="{00000000-0005-0000-0000-000047010000}"/>
    <cellStyle name="Normal 4" xfId="328" xr:uid="{00000000-0005-0000-0000-000048010000}"/>
    <cellStyle name="Normal 4 2" xfId="329" xr:uid="{00000000-0005-0000-0000-000049010000}"/>
    <cellStyle name="Normal 4 2 2" xfId="330" xr:uid="{00000000-0005-0000-0000-00004A010000}"/>
    <cellStyle name="Normal 4 3" xfId="331" xr:uid="{00000000-0005-0000-0000-00004B010000}"/>
    <cellStyle name="Normal 4_órdenes de protección" xfId="332" xr:uid="{00000000-0005-0000-0000-00004C010000}"/>
    <cellStyle name="Normal 40" xfId="333" xr:uid="{00000000-0005-0000-0000-00004D010000}"/>
    <cellStyle name="Normal 40 2" xfId="334" xr:uid="{00000000-0005-0000-0000-00004E010000}"/>
    <cellStyle name="Normal 41" xfId="335" xr:uid="{00000000-0005-0000-0000-00004F010000}"/>
    <cellStyle name="Normal 41 2" xfId="336" xr:uid="{00000000-0005-0000-0000-000050010000}"/>
    <cellStyle name="Normal 42" xfId="337" xr:uid="{00000000-0005-0000-0000-000051010000}"/>
    <cellStyle name="Normal 42 2" xfId="338" xr:uid="{00000000-0005-0000-0000-000052010000}"/>
    <cellStyle name="Normal 43" xfId="339" xr:uid="{00000000-0005-0000-0000-000053010000}"/>
    <cellStyle name="Normal 43 2" xfId="340" xr:uid="{00000000-0005-0000-0000-000054010000}"/>
    <cellStyle name="Normal 44" xfId="341" xr:uid="{00000000-0005-0000-0000-000055010000}"/>
    <cellStyle name="Normal 44 2" xfId="342" xr:uid="{00000000-0005-0000-0000-000056010000}"/>
    <cellStyle name="Normal 45" xfId="343" xr:uid="{00000000-0005-0000-0000-000057010000}"/>
    <cellStyle name="Normal 45 2" xfId="344" xr:uid="{00000000-0005-0000-0000-000058010000}"/>
    <cellStyle name="Normal 46" xfId="345" xr:uid="{00000000-0005-0000-0000-000059010000}"/>
    <cellStyle name="Normal 46 2" xfId="346" xr:uid="{00000000-0005-0000-0000-00005A010000}"/>
    <cellStyle name="Normal 47" xfId="347" xr:uid="{00000000-0005-0000-0000-00005B010000}"/>
    <cellStyle name="Normal 47 2" xfId="348" xr:uid="{00000000-0005-0000-0000-00005C010000}"/>
    <cellStyle name="Normal 48" xfId="349" xr:uid="{00000000-0005-0000-0000-00005D010000}"/>
    <cellStyle name="Normal 48 2" xfId="350" xr:uid="{00000000-0005-0000-0000-00005E010000}"/>
    <cellStyle name="Normal 49" xfId="351" xr:uid="{00000000-0005-0000-0000-00005F010000}"/>
    <cellStyle name="Normal 5" xfId="352" xr:uid="{00000000-0005-0000-0000-000060010000}"/>
    <cellStyle name="Normal 5 2" xfId="353" xr:uid="{00000000-0005-0000-0000-000061010000}"/>
    <cellStyle name="Normal 5 2 2" xfId="354" xr:uid="{00000000-0005-0000-0000-000062010000}"/>
    <cellStyle name="Normal 5 2 3" xfId="355" xr:uid="{00000000-0005-0000-0000-000063010000}"/>
    <cellStyle name="Normal 5 3" xfId="356" xr:uid="{00000000-0005-0000-0000-000064010000}"/>
    <cellStyle name="Normal 5 4" xfId="357" xr:uid="{00000000-0005-0000-0000-000065010000}"/>
    <cellStyle name="Normal 5 5" xfId="358" xr:uid="{00000000-0005-0000-0000-000066010000}"/>
    <cellStyle name="Normal 5 5 2" xfId="359" xr:uid="{00000000-0005-0000-0000-000067010000}"/>
    <cellStyle name="Normal 5 6" xfId="360" xr:uid="{00000000-0005-0000-0000-000068010000}"/>
    <cellStyle name="Normal 5 7" xfId="361" xr:uid="{00000000-0005-0000-0000-000069010000}"/>
    <cellStyle name="Normal 5_órdenes de protección" xfId="362" xr:uid="{00000000-0005-0000-0000-00006A010000}"/>
    <cellStyle name="Normal 50" xfId="363" xr:uid="{00000000-0005-0000-0000-00006B010000}"/>
    <cellStyle name="Normal 51" xfId="364" xr:uid="{00000000-0005-0000-0000-00006C010000}"/>
    <cellStyle name="Normal 52" xfId="365" xr:uid="{00000000-0005-0000-0000-00006D010000}"/>
    <cellStyle name="Normal 53" xfId="366" xr:uid="{00000000-0005-0000-0000-00006E010000}"/>
    <cellStyle name="Normal 53 2" xfId="367" xr:uid="{00000000-0005-0000-0000-00006F010000}"/>
    <cellStyle name="Normal 54" xfId="368" xr:uid="{00000000-0005-0000-0000-000070010000}"/>
    <cellStyle name="Normal 54 2" xfId="369" xr:uid="{00000000-0005-0000-0000-000071010000}"/>
    <cellStyle name="Normal 55" xfId="370" xr:uid="{00000000-0005-0000-0000-000072010000}"/>
    <cellStyle name="Normal 55 2" xfId="371" xr:uid="{00000000-0005-0000-0000-000073010000}"/>
    <cellStyle name="Normal 56" xfId="372" xr:uid="{00000000-0005-0000-0000-000074010000}"/>
    <cellStyle name="Normal 57" xfId="373" xr:uid="{00000000-0005-0000-0000-000075010000}"/>
    <cellStyle name="Normal 58" xfId="374" xr:uid="{00000000-0005-0000-0000-000076010000}"/>
    <cellStyle name="Normal 59" xfId="375" xr:uid="{00000000-0005-0000-0000-000077010000}"/>
    <cellStyle name="Normal 6" xfId="376" xr:uid="{00000000-0005-0000-0000-000078010000}"/>
    <cellStyle name="Normal 6 2" xfId="377" xr:uid="{00000000-0005-0000-0000-000079010000}"/>
    <cellStyle name="Normal 6 3" xfId="378" xr:uid="{00000000-0005-0000-0000-00007A010000}"/>
    <cellStyle name="Normal 6 4" xfId="379" xr:uid="{00000000-0005-0000-0000-00007B010000}"/>
    <cellStyle name="Normal 6 5" xfId="380" xr:uid="{00000000-0005-0000-0000-00007C010000}"/>
    <cellStyle name="Normal 60" xfId="381" xr:uid="{00000000-0005-0000-0000-00007D010000}"/>
    <cellStyle name="Normal 61" xfId="382" xr:uid="{00000000-0005-0000-0000-00007E010000}"/>
    <cellStyle name="Normal 62" xfId="482" xr:uid="{9BFBF3D9-D921-4053-9A9F-0ED00CABC5FE}"/>
    <cellStyle name="Normal 7" xfId="383" xr:uid="{00000000-0005-0000-0000-00007F010000}"/>
    <cellStyle name="Normal 7 2" xfId="384" xr:uid="{00000000-0005-0000-0000-000080010000}"/>
    <cellStyle name="Normal 7 2 2" xfId="385" xr:uid="{00000000-0005-0000-0000-000081010000}"/>
    <cellStyle name="Normal 7 2 3" xfId="386" xr:uid="{00000000-0005-0000-0000-000082010000}"/>
    <cellStyle name="Normal 7 3" xfId="387" xr:uid="{00000000-0005-0000-0000-000083010000}"/>
    <cellStyle name="Normal 7 3 2" xfId="388" xr:uid="{00000000-0005-0000-0000-000084010000}"/>
    <cellStyle name="Normal 7 4" xfId="389" xr:uid="{00000000-0005-0000-0000-000085010000}"/>
    <cellStyle name="Normal 7 5" xfId="390" xr:uid="{00000000-0005-0000-0000-000086010000}"/>
    <cellStyle name="Normal 8" xfId="391" xr:uid="{00000000-0005-0000-0000-000087010000}"/>
    <cellStyle name="Normal 8 2" xfId="392" xr:uid="{00000000-0005-0000-0000-000088010000}"/>
    <cellStyle name="Normal 9" xfId="393" xr:uid="{00000000-0005-0000-0000-000089010000}"/>
    <cellStyle name="Normal 9 2" xfId="394" xr:uid="{00000000-0005-0000-0000-00008A010000}"/>
    <cellStyle name="Normal_Capítulo9_RAI 2011" xfId="395" xr:uid="{00000000-0005-0000-0000-00008B010000}"/>
    <cellStyle name="Notas" xfId="396" builtinId="10" customBuiltin="1"/>
    <cellStyle name="Notas 2" xfId="397" xr:uid="{00000000-0005-0000-0000-00008D010000}"/>
    <cellStyle name="Notas 2 2" xfId="398" xr:uid="{00000000-0005-0000-0000-00008E010000}"/>
    <cellStyle name="Notas 3" xfId="399" xr:uid="{00000000-0005-0000-0000-00008F010000}"/>
    <cellStyle name="Notas 3 2" xfId="400" xr:uid="{00000000-0005-0000-0000-000090010000}"/>
    <cellStyle name="Notas 4" xfId="401" xr:uid="{00000000-0005-0000-0000-000091010000}"/>
    <cellStyle name="Notas 4 2" xfId="402" xr:uid="{00000000-0005-0000-0000-000092010000}"/>
    <cellStyle name="Notas 5" xfId="403" xr:uid="{00000000-0005-0000-0000-000093010000}"/>
    <cellStyle name="Notas 6" xfId="404" xr:uid="{00000000-0005-0000-0000-000094010000}"/>
    <cellStyle name="Notas 7" xfId="405" xr:uid="{00000000-0005-0000-0000-000095010000}"/>
    <cellStyle name="Notas 7 2" xfId="406" xr:uid="{00000000-0005-0000-0000-000096010000}"/>
    <cellStyle name="Notas 8" xfId="407" xr:uid="{00000000-0005-0000-0000-000097010000}"/>
    <cellStyle name="Notas 8 2" xfId="408" xr:uid="{00000000-0005-0000-0000-000098010000}"/>
    <cellStyle name="Porcentaje" xfId="409" builtinId="5"/>
    <cellStyle name="Porcentaje 2" xfId="410" xr:uid="{00000000-0005-0000-0000-00009A010000}"/>
    <cellStyle name="Porcentaje 2 2" xfId="411" xr:uid="{00000000-0005-0000-0000-00009B010000}"/>
    <cellStyle name="Porcentaje 2 3" xfId="412" xr:uid="{00000000-0005-0000-0000-00009C010000}"/>
    <cellStyle name="Porcentaje 2 4" xfId="413" xr:uid="{00000000-0005-0000-0000-00009D010000}"/>
    <cellStyle name="Porcentaje 2 5" xfId="414" xr:uid="{00000000-0005-0000-0000-00009E010000}"/>
    <cellStyle name="Porcentaje 3" xfId="415" xr:uid="{00000000-0005-0000-0000-00009F010000}"/>
    <cellStyle name="Porcentaje 3 2" xfId="416" xr:uid="{00000000-0005-0000-0000-0000A0010000}"/>
    <cellStyle name="Porcentaje 3 2 2" xfId="417" xr:uid="{00000000-0005-0000-0000-0000A1010000}"/>
    <cellStyle name="Porcentaje 3 3" xfId="418" xr:uid="{00000000-0005-0000-0000-0000A2010000}"/>
    <cellStyle name="Porcentaje 4" xfId="419" xr:uid="{00000000-0005-0000-0000-0000A3010000}"/>
    <cellStyle name="Porcentaje 4 2" xfId="420" xr:uid="{00000000-0005-0000-0000-0000A4010000}"/>
    <cellStyle name="Porcentaje 5" xfId="421" xr:uid="{00000000-0005-0000-0000-0000A5010000}"/>
    <cellStyle name="Porcentaje 6" xfId="422" xr:uid="{00000000-0005-0000-0000-0000A6010000}"/>
    <cellStyle name="Porcentaje 6 2" xfId="423" xr:uid="{00000000-0005-0000-0000-0000A7010000}"/>
    <cellStyle name="Porcentaje 7" xfId="424" xr:uid="{00000000-0005-0000-0000-0000A8010000}"/>
    <cellStyle name="Porcentaje 7 2" xfId="425" xr:uid="{00000000-0005-0000-0000-0000A9010000}"/>
    <cellStyle name="Porcentaje 8" xfId="426" xr:uid="{00000000-0005-0000-0000-0000AA010000}"/>
    <cellStyle name="Salida" xfId="427" builtinId="21" customBuiltin="1"/>
    <cellStyle name="Salida 2" xfId="428" xr:uid="{00000000-0005-0000-0000-0000AC010000}"/>
    <cellStyle name="Salida 3" xfId="429" xr:uid="{00000000-0005-0000-0000-0000AD010000}"/>
    <cellStyle name="Salida 4" xfId="430" xr:uid="{00000000-0005-0000-0000-0000AE010000}"/>
    <cellStyle name="Salida 5" xfId="431" xr:uid="{00000000-0005-0000-0000-0000AF010000}"/>
    <cellStyle name="Salida 6" xfId="432" xr:uid="{00000000-0005-0000-0000-0000B0010000}"/>
    <cellStyle name="Salida 7" xfId="433" xr:uid="{00000000-0005-0000-0000-0000B1010000}"/>
    <cellStyle name="Texto de advertencia" xfId="434" builtinId="11" customBuiltin="1"/>
    <cellStyle name="Texto de advertencia 2" xfId="435" xr:uid="{00000000-0005-0000-0000-0000B3010000}"/>
    <cellStyle name="Texto de advertencia 3" xfId="436" xr:uid="{00000000-0005-0000-0000-0000B4010000}"/>
    <cellStyle name="Texto de advertencia 4" xfId="437" xr:uid="{00000000-0005-0000-0000-0000B5010000}"/>
    <cellStyle name="Texto de advertencia 5" xfId="438" xr:uid="{00000000-0005-0000-0000-0000B6010000}"/>
    <cellStyle name="Texto de advertencia 6" xfId="439" xr:uid="{00000000-0005-0000-0000-0000B7010000}"/>
    <cellStyle name="Texto de advertencia 7" xfId="440" xr:uid="{00000000-0005-0000-0000-0000B8010000}"/>
    <cellStyle name="Texto explicativo" xfId="441" builtinId="53" customBuiltin="1"/>
    <cellStyle name="Texto explicativo 2" xfId="442" xr:uid="{00000000-0005-0000-0000-0000BA010000}"/>
    <cellStyle name="Texto explicativo 3" xfId="443" xr:uid="{00000000-0005-0000-0000-0000BB010000}"/>
    <cellStyle name="Texto explicativo 4" xfId="444" xr:uid="{00000000-0005-0000-0000-0000BC010000}"/>
    <cellStyle name="Texto explicativo 5" xfId="445" xr:uid="{00000000-0005-0000-0000-0000BD010000}"/>
    <cellStyle name="Texto explicativo 6" xfId="446" xr:uid="{00000000-0005-0000-0000-0000BE010000}"/>
    <cellStyle name="Texto explicativo 7" xfId="447" xr:uid="{00000000-0005-0000-0000-0000BF010000}"/>
    <cellStyle name="Título" xfId="448" builtinId="15" customBuiltin="1"/>
    <cellStyle name="Título 1 2" xfId="449" xr:uid="{00000000-0005-0000-0000-0000C1010000}"/>
    <cellStyle name="Título 1 3" xfId="450" xr:uid="{00000000-0005-0000-0000-0000C2010000}"/>
    <cellStyle name="Título 1 4" xfId="451" xr:uid="{00000000-0005-0000-0000-0000C3010000}"/>
    <cellStyle name="Título 1 5" xfId="452" xr:uid="{00000000-0005-0000-0000-0000C4010000}"/>
    <cellStyle name="Título 1 6" xfId="453" xr:uid="{00000000-0005-0000-0000-0000C5010000}"/>
    <cellStyle name="Título 1 7" xfId="454" xr:uid="{00000000-0005-0000-0000-0000C6010000}"/>
    <cellStyle name="Título 2" xfId="455" builtinId="17" customBuiltin="1"/>
    <cellStyle name="Título 2 2" xfId="456" xr:uid="{00000000-0005-0000-0000-0000C8010000}"/>
    <cellStyle name="Título 2 3" xfId="457" xr:uid="{00000000-0005-0000-0000-0000C9010000}"/>
    <cellStyle name="Título 2 4" xfId="458" xr:uid="{00000000-0005-0000-0000-0000CA010000}"/>
    <cellStyle name="Título 2 5" xfId="459" xr:uid="{00000000-0005-0000-0000-0000CB010000}"/>
    <cellStyle name="Título 2 6" xfId="460" xr:uid="{00000000-0005-0000-0000-0000CC010000}"/>
    <cellStyle name="Título 2 7" xfId="461" xr:uid="{00000000-0005-0000-0000-0000CD010000}"/>
    <cellStyle name="Título 3" xfId="462" builtinId="18" customBuiltin="1"/>
    <cellStyle name="Título 3 2" xfId="463" xr:uid="{00000000-0005-0000-0000-0000CF010000}"/>
    <cellStyle name="Título 3 3" xfId="464" xr:uid="{00000000-0005-0000-0000-0000D0010000}"/>
    <cellStyle name="Título 3 4" xfId="465" xr:uid="{00000000-0005-0000-0000-0000D1010000}"/>
    <cellStyle name="Título 3 5" xfId="466" xr:uid="{00000000-0005-0000-0000-0000D2010000}"/>
    <cellStyle name="Título 3 6" xfId="467" xr:uid="{00000000-0005-0000-0000-0000D3010000}"/>
    <cellStyle name="Título 3 7" xfId="468" xr:uid="{00000000-0005-0000-0000-0000D4010000}"/>
    <cellStyle name="Título 4" xfId="469" xr:uid="{00000000-0005-0000-0000-0000D5010000}"/>
    <cellStyle name="Título 5" xfId="470" xr:uid="{00000000-0005-0000-0000-0000D6010000}"/>
    <cellStyle name="Título 6" xfId="471" xr:uid="{00000000-0005-0000-0000-0000D7010000}"/>
    <cellStyle name="Título 7" xfId="472" xr:uid="{00000000-0005-0000-0000-0000D8010000}"/>
    <cellStyle name="Título 8" xfId="473" xr:uid="{00000000-0005-0000-0000-0000D9010000}"/>
    <cellStyle name="Título 9" xfId="474" xr:uid="{00000000-0005-0000-0000-0000DA010000}"/>
    <cellStyle name="Total" xfId="475" builtinId="25" customBuiltin="1"/>
    <cellStyle name="Total 2" xfId="476" xr:uid="{00000000-0005-0000-0000-0000DC010000}"/>
    <cellStyle name="Total 3" xfId="477" xr:uid="{00000000-0005-0000-0000-0000DD010000}"/>
    <cellStyle name="Total 4" xfId="478" xr:uid="{00000000-0005-0000-0000-0000DE010000}"/>
    <cellStyle name="Total 5" xfId="479" xr:uid="{00000000-0005-0000-0000-0000DF010000}"/>
    <cellStyle name="Total 6" xfId="480" xr:uid="{00000000-0005-0000-0000-0000E0010000}"/>
    <cellStyle name="Total 7" xfId="481" xr:uid="{00000000-0005-0000-0000-0000E1010000}"/>
  </cellStyles>
  <dxfs count="9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CC0099"/>
      <color rgb="FFE46C0A"/>
      <color rgb="FFFF9900"/>
      <color rgb="FFFF9933"/>
      <color rgb="FF953735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9525</xdr:colOff>
      <xdr:row>27</xdr:row>
      <xdr:rowOff>396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A63ABA-A3DE-312E-F8C0-A8138B5E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71500"/>
          <a:ext cx="6229350" cy="45723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12655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D85257-0655-8B0A-9199-C27E88BA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46655" cy="26763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374179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CxnSpPr/>
      </xdr:nvCxnSpPr>
      <xdr:spPr>
        <a:xfrm>
          <a:off x="826936" y="572494"/>
          <a:ext cx="2075290" cy="56501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374179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826936" y="572494"/>
          <a:ext cx="2019631" cy="38213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462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98AC5E-CA70-A323-F385-8E632E610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34462" cy="26763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374179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826936" y="572494"/>
          <a:ext cx="2019631" cy="38213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8</xdr:col>
      <xdr:colOff>6351</xdr:colOff>
      <xdr:row>46</xdr:row>
      <xdr:rowOff>26620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ED4687-75D6-B29C-671C-2785AF499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1" y="927100"/>
          <a:ext cx="5651500" cy="82181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1</xdr:rowOff>
    </xdr:from>
    <xdr:to>
      <xdr:col>8</xdr:col>
      <xdr:colOff>25401</xdr:colOff>
      <xdr:row>46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FB475B-F4FE-2A78-FDBB-07313F85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1" y="762001"/>
          <a:ext cx="5670550" cy="81915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309238</xdr:colOff>
      <xdr:row>4</xdr:row>
      <xdr:rowOff>182880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CxnSpPr/>
      </xdr:nvCxnSpPr>
      <xdr:spPr>
        <a:xfrm>
          <a:off x="762000" y="571500"/>
          <a:ext cx="2320578" cy="37338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7951</xdr:colOff>
      <xdr:row>4</xdr:row>
      <xdr:rowOff>182880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CxnSpPr/>
      </xdr:nvCxnSpPr>
      <xdr:spPr>
        <a:xfrm>
          <a:off x="826936" y="572494"/>
          <a:ext cx="2520563" cy="373711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309238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CxnSpPr/>
      </xdr:nvCxnSpPr>
      <xdr:spPr>
        <a:xfrm>
          <a:off x="762000" y="571500"/>
          <a:ext cx="2320578" cy="381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462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BAF5E4-438A-2005-460B-535E423C9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34462" cy="267637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7951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CxnSpPr/>
      </xdr:nvCxnSpPr>
      <xdr:spPr>
        <a:xfrm>
          <a:off x="762000" y="571500"/>
          <a:ext cx="2351101" cy="381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7951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82866D0C-2E70-4589-848D-1C463C375051}"/>
            </a:ext>
          </a:extLst>
        </xdr:cNvPr>
        <xdr:cNvCxnSpPr/>
      </xdr:nvCxnSpPr>
      <xdr:spPr>
        <a:xfrm>
          <a:off x="762000" y="571500"/>
          <a:ext cx="2351101" cy="381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5</xdr:row>
      <xdr:rowOff>467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826936" y="572494"/>
          <a:ext cx="2051436" cy="38213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5038</xdr:colOff>
      <xdr:row>27</xdr:row>
      <xdr:rowOff>6493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5730C5-8CC0-E1C3-688E-296B39C05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77138" cy="45784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756366</xdr:colOff>
      <xdr:row>39</xdr:row>
      <xdr:rowOff>165201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806433-2DE3-DFF6-3A57-6CE16CC6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28366" cy="70232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374179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/>
      </xdr:nvCxnSpPr>
      <xdr:spPr>
        <a:xfrm>
          <a:off x="826936" y="572494"/>
          <a:ext cx="2130949" cy="38213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374179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826936" y="572494"/>
          <a:ext cx="1812897" cy="38213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</xdr:colOff>
      <xdr:row>3</xdr:row>
      <xdr:rowOff>7951</xdr:rowOff>
    </xdr:from>
    <xdr:to>
      <xdr:col>3</xdr:col>
      <xdr:colOff>14276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79476" y="579451"/>
          <a:ext cx="1854175" cy="37304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</xdr:colOff>
      <xdr:row>3</xdr:row>
      <xdr:rowOff>7951</xdr:rowOff>
    </xdr:from>
    <xdr:to>
      <xdr:col>3</xdr:col>
      <xdr:colOff>14276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CxnSpPr/>
      </xdr:nvCxnSpPr>
      <xdr:spPr>
        <a:xfrm>
          <a:off x="834887" y="580445"/>
          <a:ext cx="1741264" cy="37371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D33"/>
  <sheetViews>
    <sheetView tabSelected="1" workbookViewId="0"/>
  </sheetViews>
  <sheetFormatPr baseColWidth="10" defaultColWidth="11.42578125" defaultRowHeight="12.75" x14ac:dyDescent="0.2"/>
  <cols>
    <col min="1" max="1" width="3.7109375" style="186" customWidth="1"/>
    <col min="2" max="2" width="12.7109375" style="186" customWidth="1"/>
    <col min="3" max="3" width="115.7109375" style="186" customWidth="1"/>
    <col min="4" max="4" width="3.7109375" style="186" customWidth="1"/>
    <col min="5" max="16384" width="11.42578125" style="186"/>
  </cols>
  <sheetData>
    <row r="1" spans="2:4" ht="13.5" customHeight="1" x14ac:dyDescent="0.2"/>
    <row r="2" spans="2:4" ht="21.75" customHeight="1" x14ac:dyDescent="0.2">
      <c r="B2" s="187" t="s">
        <v>157</v>
      </c>
      <c r="C2" s="187"/>
    </row>
    <row r="3" spans="2:4" ht="15.75" x14ac:dyDescent="0.2">
      <c r="B3" s="188" t="s">
        <v>129</v>
      </c>
      <c r="C3" s="188"/>
    </row>
    <row r="4" spans="2:4" s="189" customFormat="1" ht="15" x14ac:dyDescent="0.2">
      <c r="B4" s="190"/>
      <c r="C4" s="190"/>
      <c r="D4" s="190"/>
    </row>
    <row r="5" spans="2:4" s="189" customFormat="1" ht="14.25" customHeight="1" x14ac:dyDescent="0.2">
      <c r="B5" s="191" t="s">
        <v>127</v>
      </c>
      <c r="C5" s="191"/>
      <c r="D5" s="191"/>
    </row>
    <row r="6" spans="2:4" s="189" customFormat="1" ht="15" x14ac:dyDescent="0.2">
      <c r="B6" s="245" t="s">
        <v>128</v>
      </c>
      <c r="C6" s="245"/>
      <c r="D6" s="192"/>
    </row>
    <row r="7" spans="2:4" ht="15" x14ac:dyDescent="0.2">
      <c r="B7" s="192" t="s">
        <v>132</v>
      </c>
      <c r="C7" s="192"/>
      <c r="D7" s="193"/>
    </row>
    <row r="8" spans="2:4" ht="15" x14ac:dyDescent="0.2">
      <c r="B8" s="192"/>
      <c r="C8" s="192"/>
      <c r="D8" s="193"/>
    </row>
    <row r="9" spans="2:4" ht="16.5" thickBot="1" x14ac:dyDescent="0.25">
      <c r="B9" s="194"/>
      <c r="C9" s="194"/>
    </row>
    <row r="10" spans="2:4" s="195" customFormat="1" ht="15.75" thickTop="1" x14ac:dyDescent="0.2">
      <c r="B10" s="198" t="str">
        <f>LEFT('T.9.1'!B$1,10)</f>
        <v>Tabla 9.1.</v>
      </c>
      <c r="C10" s="196" t="str">
        <f>CONCATENATE(MID('T.9.1'!B$1,12,200)," ",'T.9.1'!B$2)</f>
        <v>Mujeres perceptoras de prestaciones de la Renta Activa de Inserción (RAI). Año 2024.</v>
      </c>
    </row>
    <row r="11" spans="2:4" s="195" customFormat="1" ht="30" x14ac:dyDescent="0.2">
      <c r="B11" s="199" t="str">
        <f>LEFT('G.9.1'!B$1,12)</f>
        <v>Gráfico 9.1.</v>
      </c>
      <c r="C11" s="197" t="str">
        <f>CONCATENATE(MID('G.9.1'!B$1,14,200)," ",'G.9.1'!B$2)</f>
        <v>Porcentaje de mujeres víctimas de violencia perceptoras de la RAI sobre el total de perceptoras, por comunidad autónoma. Año 2024.</v>
      </c>
    </row>
    <row r="12" spans="2:4" s="195" customFormat="1" ht="15" x14ac:dyDescent="0.2">
      <c r="B12" s="199" t="str">
        <f>LEFT('T.9.2'!B$1,10)</f>
        <v>Tabla 9.2.</v>
      </c>
      <c r="C12" s="197" t="str">
        <f>CONCATENATE(MID('T.9.2'!B$1,12,200)," ",'T.9.2'!B$2)</f>
        <v>Mujeres víctimas de violencia perceptoras de la RAI. Valores absolutos y medias mensuales. Periodo 2006-2024.</v>
      </c>
    </row>
    <row r="13" spans="2:4" s="195" customFormat="1" ht="15" x14ac:dyDescent="0.2">
      <c r="B13" s="199" t="str">
        <f>LEFT('G.9.2'!B$1,12)</f>
        <v>Gráfico 9.2.</v>
      </c>
      <c r="C13" s="197" t="str">
        <f>CONCATENATE(MID('G.9.2'!B$1,14,200)," ",'G.9.2'!B$2)</f>
        <v>Mujeres víctimas de violencia perceptoras de la RAI. Tasas anuales por millón de mujeres de 16 y más años. Periodo 2006-2024.</v>
      </c>
    </row>
    <row r="14" spans="2:4" s="195" customFormat="1" ht="30" customHeight="1" x14ac:dyDescent="0.2">
      <c r="B14" s="199" t="str">
        <f>LEFT('T.9.3'!B$1,10)</f>
        <v>Tabla 9.3.</v>
      </c>
      <c r="C14" s="197" t="str">
        <f>CONCATENATE(MID('T.9.3'!B$1,12,200)," ",'T.9.3'!B$2)</f>
        <v>Mujeres víctimas de violencia perceptoras de la RAI, por comunidad autónoma. Último quinquenio, año 2006 y periodo 2006-2024.</v>
      </c>
    </row>
    <row r="15" spans="2:4" s="195" customFormat="1" ht="30" x14ac:dyDescent="0.2">
      <c r="B15" s="199" t="str">
        <f>LEFT('G.9.3'!B$1,12)</f>
        <v>Gráfico 9.3.</v>
      </c>
      <c r="C15" s="197" t="str">
        <f>CONCATENATE(MID('G.9.3'!B$1,14,200)," ",'G.9.3'!B$2)</f>
        <v>Mujeres víctimas de violencia perceptoras de la RAI, por comunidad autónoma. Tasas por millón de mujeres de 16 y más años. Año 2024.</v>
      </c>
    </row>
    <row r="16" spans="2:4" s="195" customFormat="1" ht="15" x14ac:dyDescent="0.2">
      <c r="B16" s="235" t="str">
        <f>LEFT('G.9.4'!B$1,12)</f>
        <v>Gráfico 9.4.</v>
      </c>
      <c r="C16" s="197" t="str">
        <f>CONCATENATE(MID('G.9.4'!B$1,14,200)," ",'G.9.4'!B$2)</f>
        <v>Mujeres víctimas de violencia perceptoras de la RAI, por provincia. Tasas por millón de mujeres de 16 y más años. Año 2024.</v>
      </c>
    </row>
    <row r="17" spans="2:3" s="195" customFormat="1" ht="30" x14ac:dyDescent="0.2">
      <c r="B17" s="236" t="str">
        <f>LEFT('T.9.4'!B$1,10)</f>
        <v>Tabla 9.4.</v>
      </c>
      <c r="C17" s="197" t="str">
        <f>CONCATENATE(MID('T.9.4'!B$1,12,200)," ",'T.9.4'!B$2)</f>
        <v>Media mensual de mujeres víctimas de violencia perceptoras de la RAI, por comunidad autónoma. Último quinquenio, año 2006 y periodo 2006-2024.</v>
      </c>
    </row>
    <row r="18" spans="2:3" s="195" customFormat="1" ht="15" customHeight="1" x14ac:dyDescent="0.2">
      <c r="B18" s="236" t="str">
        <f>LEFT('T.9.5'!B$1,10)</f>
        <v>Tabla 9.5.</v>
      </c>
      <c r="C18" s="197" t="str">
        <f>CONCATENATE(MID('T.9.5'!B$1,12,200)," ",'T.9.5'!B$2)</f>
        <v>Mujeres víctimas de violencia perceptoras de la RAI, por nacionalidad. Último quinquenio, año 2006 y periodo 2006-2024.</v>
      </c>
    </row>
    <row r="19" spans="2:3" s="195" customFormat="1" ht="15" x14ac:dyDescent="0.2">
      <c r="B19" s="236" t="str">
        <f>LEFT('T.9.6'!B$1,10)</f>
        <v>Tabla 9.6.</v>
      </c>
      <c r="C19" s="197" t="str">
        <f>CONCATENATE(MID('T.9.6'!B$1,12,200)," ",'T.9.6'!B$2)</f>
        <v>Mujeres víctimas de violencia perceptoras de la RAI, por grupo de edad. Último quinquenio, año 2006 y periodo 2006-2024.</v>
      </c>
    </row>
    <row r="20" spans="2:3" s="195" customFormat="1" ht="30" x14ac:dyDescent="0.2">
      <c r="B20" s="236" t="str">
        <f>LEFT('T.9.7'!B$1,10)</f>
        <v>Tabla 9.7.</v>
      </c>
      <c r="C20" s="197" t="str">
        <f>CONCATENATE(MID('T.9.7'!B$1,12,200)," ",'T.9.7'!B$2)</f>
        <v>Mujeres víctimas de violencia perceptoras de la RAI, por grupo de edad. Tasas por millón de mujeres de 16 y más años. Último quinquenio, año 2006 y periodo 2006-2024.</v>
      </c>
    </row>
    <row r="21" spans="2:3" s="195" customFormat="1" ht="15" customHeight="1" x14ac:dyDescent="0.2">
      <c r="B21" s="236" t="str">
        <f>LEFT('G.9.5'!B$1,12)</f>
        <v>Gráfico 9.5.</v>
      </c>
      <c r="C21" s="197" t="str">
        <f>CONCATENATE(MID('G.9.5'!B$1,14,200)," ",'G.9.5'!B$2)</f>
        <v>Mujeres víctimas de violencia perceptoras de la RAI, por grupo de edad. Tasas por millón de mujeres de 16 y más años. Año 2024.</v>
      </c>
    </row>
    <row r="22" spans="2:3" s="195" customFormat="1" ht="30" x14ac:dyDescent="0.2">
      <c r="B22" s="236" t="str">
        <f>LEFT('T.9.8'!B$1,10)</f>
        <v>Tabla 9.8.</v>
      </c>
      <c r="C22" s="197" t="str">
        <f>CONCATENATE(MID('T.9.8'!B$1,12,200)," ",'T.9.8'!B$2)</f>
        <v>Mujeres víctimas de violencia perceptoras de la RAI, por comunidad autónoma y grupo de edad. Tasas por millón de mujeres de 16 y más años. Año 2024.</v>
      </c>
    </row>
    <row r="23" spans="2:3" s="195" customFormat="1" ht="30" x14ac:dyDescent="0.2">
      <c r="B23" s="236" t="str">
        <f>LEFT('T.9.9'!B$1,11)</f>
        <v xml:space="preserve">Tabla 9.9. </v>
      </c>
      <c r="C23" s="197" t="str">
        <f>CONCATENATE(MID('T.9.9'!B$1,13,200)," ",'T.9.9'!B$2)</f>
        <v>dad media de las mujeres víctimas de violencia perceptoras de la RAI, por comunidad autónoma. Último quinquenio, año 2006 y periodo 2006-2024.</v>
      </c>
    </row>
    <row r="24" spans="2:3" s="195" customFormat="1" ht="15" x14ac:dyDescent="0.2">
      <c r="B24" s="236" t="str">
        <f>LEFT('G.9.6'!B$1,12)</f>
        <v>Gráfico 9.6.</v>
      </c>
      <c r="C24" s="197" t="str">
        <f>CONCATENATE(MID('G.9.6'!B$1,14,200)," ",'G.9.6'!B$2)</f>
        <v>Edad media de las mujeres víctimas de violencia perceptoras de la RAI, por nacionalidad. Periodo 2006-2024.</v>
      </c>
    </row>
    <row r="25" spans="2:3" s="195" customFormat="1" ht="30" x14ac:dyDescent="0.2">
      <c r="B25" s="236" t="str">
        <f>LEFT('T.9.10'!B$1,11)</f>
        <v>Tabla 9.10.</v>
      </c>
      <c r="C25" s="197" t="str">
        <f>CONCATENATE(MID('T.9.10'!B$1,13,200)," ",'T.9.10'!B$2)</f>
        <v>Mujeres víctimas de violencia en la pareja o expareja perceptoras de ayuda para cambio de domicilio, por comunidad autónoma. Último quinquenio, año 2005 y periodo 2005-2024.</v>
      </c>
    </row>
    <row r="26" spans="2:3" s="195" customFormat="1" ht="30" x14ac:dyDescent="0.2">
      <c r="B26" s="236" t="str">
        <f>LEFT('G.9.7'!B$1,12)</f>
        <v>Gráfico 9.7.</v>
      </c>
      <c r="C26" s="197" t="str">
        <f>CONCATENATE(MID('G.9.7'!B$1,14,200)," ",'G.9.7'!B$2)</f>
        <v>Mujeres víctimas de violencia perceptoras de la RAI, por comunidad autónoma. Valores absolutos y tasas por millón de mujeres de 16 y más años. Año 2024.</v>
      </c>
    </row>
    <row r="27" spans="2:3" s="195" customFormat="1" ht="30" x14ac:dyDescent="0.2">
      <c r="B27" s="236" t="str">
        <f>LEFT('G.9.8'!B$1,12)</f>
        <v>Gráfico 9.8.</v>
      </c>
      <c r="C27" s="197" t="str">
        <f>CONCATENATE(MID('G.9.8'!B$1,14,200)," ",'G.9.8'!B$2)</f>
        <v>Mujeres víctimas de violencia perceptoras de la RAI, por provincia. Valores absolutos y tasas por millón de mujeres de 16 y más años. Año 2024.</v>
      </c>
    </row>
    <row r="28" spans="2:3" s="195" customFormat="1" ht="15" x14ac:dyDescent="0.2">
      <c r="B28" s="236" t="str">
        <f>LEFT('T.9.11'!B$1,11)</f>
        <v>Tabla 9.11.</v>
      </c>
      <c r="C28" s="197" t="str">
        <f>CONCATENATE(MID('T.9.11'!B$1,13,200)," ",'T.9.11'!B$2)</f>
        <v>Mujeres víctimas de violencia perceptoras de la RAI, por comunidad autónoma y provincia. Periodo 2006-2024.</v>
      </c>
    </row>
    <row r="29" spans="2:3" s="195" customFormat="1" ht="15" customHeight="1" x14ac:dyDescent="0.2">
      <c r="B29" s="236" t="str">
        <f>LEFT('T.9.12'!B$1,11)</f>
        <v>Tabla 9.12.</v>
      </c>
      <c r="C29" s="197" t="str">
        <f>CONCATENATE(MID('T.9.12'!B$1,13,200)," ",'T.9.12'!B$2)</f>
        <v>Media mensual de mujeres víctimas de violencia perceptoras de la RAI, por comunidad autónoma y provincia. Periodo 2006-2024.</v>
      </c>
    </row>
    <row r="30" spans="2:3" s="195" customFormat="1" ht="30" x14ac:dyDescent="0.2">
      <c r="B30" s="236" t="str">
        <f>LEFT('T.9.13'!B$1,11)</f>
        <v>Tabla 9.13.</v>
      </c>
      <c r="C30" s="197" t="str">
        <f>CONCATENATE(MID('T.9.13'!B$1,13,200)," ",'T.9.13'!B$2)</f>
        <v>Mujeres víctimas de violencia perceptoras de la RAI, por comunidad autónoma, provincia y nacionalidad de la víctima¹. Periodo 2006-2024.</v>
      </c>
    </row>
    <row r="31" spans="2:3" s="195" customFormat="1" ht="15" x14ac:dyDescent="0.2">
      <c r="B31" s="237" t="str">
        <f>LEFT('T.9.14'!B$1,11)</f>
        <v>Tabla 9.14.</v>
      </c>
      <c r="C31" s="197" t="str">
        <f>CONCATENATE(MID('T.9.14'!B$1,13,200)," ",'T.9.14'!B$2)</f>
        <v>Mujeres víctimas de violencia perceptoras de la RAI, por comunidad autónoma, provincia y grupo de edad. Año 2024.</v>
      </c>
    </row>
    <row r="32" spans="2:3" s="195" customFormat="1" ht="15.75" thickBot="1" x14ac:dyDescent="0.25">
      <c r="B32" s="243" t="str">
        <f>LEFT('T.9.15'!B$1,11)</f>
        <v>Tabla 9.15.</v>
      </c>
      <c r="C32" s="244" t="str">
        <f>CONCATENATE(MID('T.9.15'!B$1,13,200)," ",'T.9.15'!B$2)</f>
        <v>Mujeres víctimas de violencia perceptoras de la RAI, por comunidad autónoma, provincia y grupo de edad. Año 2023.</v>
      </c>
    </row>
    <row r="33" ht="13.5" thickTop="1" x14ac:dyDescent="0.2"/>
  </sheetData>
  <mergeCells count="1">
    <mergeCell ref="B6:C6"/>
  </mergeCells>
  <hyperlinks>
    <hyperlink ref="B10" location="T.9.1!B1" display="T.9.1!B1" xr:uid="{00000000-0004-0000-0200-000000000000}"/>
    <hyperlink ref="B11" location="G.9.1!B1" display="G.9.1!B1" xr:uid="{00000000-0004-0000-0200-000001000000}"/>
    <hyperlink ref="B13" location="G.9.2!B1" display="G.9.2!B1" xr:uid="{00000000-0004-0000-0200-000002000000}"/>
    <hyperlink ref="B15" location="G.9.3!B1" display="G.9.3!B1" xr:uid="{00000000-0004-0000-0200-000003000000}"/>
    <hyperlink ref="B16" location="G.9.4!B1" display="G.9.4!B1" xr:uid="{00000000-0004-0000-0200-000004000000}"/>
    <hyperlink ref="B12" location="T.9.2!B1" display="T.9.2!B1" xr:uid="{00000000-0004-0000-0200-000005000000}"/>
    <hyperlink ref="B21" location="G.9.5!B1" display="G.9.5!B1" xr:uid="{00000000-0004-0000-0200-000006000000}"/>
    <hyperlink ref="B14" location="T.9.3!B1" display="T.9.3!B1" xr:uid="{00000000-0004-0000-0200-000007000000}"/>
    <hyperlink ref="B24" location="G.9.6!B1" display="G.9.6!B1" xr:uid="{00000000-0004-0000-0200-000009000000}"/>
    <hyperlink ref="B17" location="T.9.5!B1" display="T.9.5!B1" xr:uid="{00000000-0004-0000-0200-00000A000000}"/>
    <hyperlink ref="B26" location="G.9.7!B1" display="G.9.7!B1" xr:uid="{00000000-0004-0000-0200-00000B000000}"/>
    <hyperlink ref="B18" location="T.9.6!B1" display="T.9.6!B1" xr:uid="{00000000-0004-0000-0200-00000C000000}"/>
    <hyperlink ref="B19" location="T.9.7!B1" display="T.9.7!B1" xr:uid="{00000000-0004-0000-0200-00000D000000}"/>
    <hyperlink ref="B20" location="T.9.8!B1" display="T.9.8!B1" xr:uid="{00000000-0004-0000-0200-00000E000000}"/>
    <hyperlink ref="B27" location="G.9.8!B1" display="G.9.8!B1" xr:uid="{00000000-0004-0000-0200-00000F000000}"/>
    <hyperlink ref="B22" location="T.9.9!B1" display="T.9.9!B1" xr:uid="{00000000-0004-0000-0200-000010000000}"/>
    <hyperlink ref="B23" location="T.9.10!B1" display="T.9.10!B1" xr:uid="{00000000-0004-0000-0200-000011000000}"/>
    <hyperlink ref="B25" location="T.9.11!B1" display="T.9.11!B1" xr:uid="{00000000-0004-0000-0200-000012000000}"/>
    <hyperlink ref="B28" location="T.9.12!B1" display="T.9.12!B1" xr:uid="{00000000-0004-0000-0200-000013000000}"/>
    <hyperlink ref="B29" location="T.9.14!B1" display="T.9.14!B1" xr:uid="{00000000-0004-0000-0200-000015000000}"/>
    <hyperlink ref="B12:B13" location="T.9.2!B1" display="T.9.2!B1" xr:uid="{00000000-0004-0000-0200-000016000000}"/>
    <hyperlink ref="B13:B14" location="G.9.2!B1" display="G.9.2!B1" xr:uid="{00000000-0004-0000-0200-000017000000}"/>
    <hyperlink ref="B14" location="T.9.3!B1" display="T.9.3!B1" xr:uid="{00000000-0004-0000-0200-000018000000}"/>
    <hyperlink ref="B15" location="T.9.4!B1" display="T.9.4!B1" xr:uid="{00000000-0004-0000-0200-000019000000}"/>
    <hyperlink ref="B15:B16" location="G.9.3!B1" display="G.9.3!B1" xr:uid="{00000000-0004-0000-0200-00001A000000}"/>
    <hyperlink ref="B16:B17" location="G.9.4!B1" display="G.9.4!B1" xr:uid="{00000000-0004-0000-0200-00001B000000}"/>
    <hyperlink ref="B17:B18" location="T.9.5!B1" display="T.9.5!B1" xr:uid="{00000000-0004-0000-0200-00001C000000}"/>
    <hyperlink ref="B18:B19" location="T.9.6!B1" display="T.9.6!B1" xr:uid="{00000000-0004-0000-0200-00001D000000}"/>
    <hyperlink ref="B19:B20" location="T.9.7!B1" display="T.9.7!B1" xr:uid="{00000000-0004-0000-0200-00001E000000}"/>
    <hyperlink ref="B20:B21" location="T.9.8!B1" display="T.9.8!B1" xr:uid="{00000000-0004-0000-0200-00001F000000}"/>
    <hyperlink ref="B21:B22" location="G.9.5!B1" display="G.9.5!B1" xr:uid="{00000000-0004-0000-0200-000020000000}"/>
    <hyperlink ref="B22:B23" location="T.9.9!B1" display="T.9.9!B1" xr:uid="{00000000-0004-0000-0200-000021000000}"/>
    <hyperlink ref="B23:B24" location="T.9.10!B1" display="T.9.10!B1" xr:uid="{00000000-0004-0000-0200-000022000000}"/>
    <hyperlink ref="B24:B25" location="G.9.6!B1" display="G.9.6!B1" xr:uid="{00000000-0004-0000-0200-000023000000}"/>
    <hyperlink ref="B25:B26" location="T.9.11!B1" display="T.9.11!B1" xr:uid="{00000000-0004-0000-0200-000024000000}"/>
    <hyperlink ref="B26:B27" location="G.9.7!B1" display="G.9.7!B1" xr:uid="{00000000-0004-0000-0200-000025000000}"/>
    <hyperlink ref="B27:B28" location="G.9.8!B1" display="G.9.8!B1" xr:uid="{00000000-0004-0000-0200-000026000000}"/>
    <hyperlink ref="B28" location="T.9.12!B1" display="T.9.12!B1" xr:uid="{00000000-0004-0000-0200-000027000000}"/>
    <hyperlink ref="B29" location="T.9.13!B1" display="T.9.13!B1" xr:uid="{00000000-0004-0000-0200-000028000000}"/>
    <hyperlink ref="B29:B30" location="T.9.14!B1" display="T.9.14!B1" xr:uid="{00000000-0004-0000-0200-00002A000000}"/>
    <hyperlink ref="B30" location="T.9.15!B1" display="T.9.15!B1" xr:uid="{00000000-0004-0000-0200-00002B000000}"/>
    <hyperlink ref="B31" location="T.9.16!B1" display="T.9.16!B1" xr:uid="{00000000-0004-0000-0200-00002C000000}"/>
    <hyperlink ref="B32" location="T.9.16!B1" display="T.9.16!B1" xr:uid="{A1DBE7E3-9FDC-4F40-9797-94B6F10537B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1:K27"/>
  <sheetViews>
    <sheetView workbookViewId="0"/>
  </sheetViews>
  <sheetFormatPr baseColWidth="10" defaultColWidth="11.5703125" defaultRowHeight="15" customHeight="1" x14ac:dyDescent="0.3"/>
  <cols>
    <col min="1" max="1" width="11.5703125" style="17" customWidth="1"/>
    <col min="2" max="2" width="24.7109375" style="17" customWidth="1"/>
    <col min="3" max="3" width="5.7109375" style="17" customWidth="1"/>
    <col min="4" max="10" width="10.7109375" style="17" customWidth="1"/>
    <col min="11" max="16384" width="11.5703125" style="17"/>
  </cols>
  <sheetData>
    <row r="1" spans="2:11" ht="15" customHeight="1" x14ac:dyDescent="0.3">
      <c r="B1" s="24" t="s">
        <v>148</v>
      </c>
      <c r="F1" s="21"/>
    </row>
    <row r="2" spans="2:11" ht="15" customHeight="1" x14ac:dyDescent="0.3">
      <c r="B2" s="14" t="s">
        <v>155</v>
      </c>
      <c r="C2" s="16"/>
      <c r="D2" s="16"/>
      <c r="E2" s="16"/>
      <c r="F2" s="16"/>
      <c r="G2" s="16"/>
      <c r="H2" s="16"/>
      <c r="I2" s="16"/>
    </row>
    <row r="3" spans="2:11" ht="15" customHeight="1" x14ac:dyDescent="0.3">
      <c r="B3" s="19"/>
    </row>
    <row r="4" spans="2:11" ht="15" customHeight="1" x14ac:dyDescent="0.3">
      <c r="B4" s="25"/>
      <c r="C4" s="140" t="s">
        <v>103</v>
      </c>
      <c r="D4" s="258">
        <v>2024</v>
      </c>
      <c r="E4" s="256">
        <v>2023</v>
      </c>
      <c r="F4" s="256">
        <v>2022</v>
      </c>
      <c r="G4" s="256">
        <v>2021</v>
      </c>
      <c r="H4" s="260">
        <v>2020</v>
      </c>
      <c r="I4" s="252">
        <v>2006</v>
      </c>
      <c r="J4" s="254" t="s">
        <v>150</v>
      </c>
      <c r="K4" s="22"/>
    </row>
    <row r="5" spans="2:11" ht="15" customHeight="1" x14ac:dyDescent="0.3">
      <c r="B5" s="122" t="s">
        <v>121</v>
      </c>
      <c r="C5" s="171"/>
      <c r="D5" s="259"/>
      <c r="E5" s="257"/>
      <c r="F5" s="257"/>
      <c r="G5" s="257"/>
      <c r="H5" s="261"/>
      <c r="I5" s="253"/>
      <c r="J5" s="255"/>
      <c r="K5" s="22"/>
    </row>
    <row r="6" spans="2:11" ht="15" customHeight="1" x14ac:dyDescent="0.3">
      <c r="B6" s="248" t="s">
        <v>60</v>
      </c>
      <c r="C6" s="249"/>
      <c r="D6" s="125">
        <v>4561</v>
      </c>
      <c r="E6" s="125">
        <v>4517.25</v>
      </c>
      <c r="F6" s="34">
        <v>4434.083333333333</v>
      </c>
      <c r="G6" s="34">
        <v>4398.166666666667</v>
      </c>
      <c r="H6" s="154">
        <v>4378.75</v>
      </c>
      <c r="I6" s="157">
        <v>2263.5</v>
      </c>
      <c r="J6" s="161">
        <v>4687.7631578947367</v>
      </c>
      <c r="K6" s="23"/>
    </row>
    <row r="7" spans="2:11" ht="15" customHeight="1" x14ac:dyDescent="0.3">
      <c r="B7" s="246" t="s">
        <v>61</v>
      </c>
      <c r="C7" s="247"/>
      <c r="D7" s="107">
        <v>450.5</v>
      </c>
      <c r="E7" s="107">
        <v>430.08333333333331</v>
      </c>
      <c r="F7" s="33">
        <v>409.16666666666669</v>
      </c>
      <c r="G7" s="33">
        <v>394.5</v>
      </c>
      <c r="H7" s="153">
        <v>391.75</v>
      </c>
      <c r="I7" s="156">
        <v>84.5</v>
      </c>
      <c r="J7" s="160">
        <v>351.92105263157902</v>
      </c>
      <c r="K7" s="23"/>
    </row>
    <row r="8" spans="2:11" ht="15" customHeight="1" x14ac:dyDescent="0.3">
      <c r="B8" s="248" t="s">
        <v>95</v>
      </c>
      <c r="C8" s="249"/>
      <c r="D8" s="125">
        <v>480.83333333333331</v>
      </c>
      <c r="E8" s="125">
        <v>465.08333333333331</v>
      </c>
      <c r="F8" s="34">
        <v>459.83333333333331</v>
      </c>
      <c r="G8" s="34">
        <v>468.16666666666669</v>
      </c>
      <c r="H8" s="154">
        <v>485.16666666666669</v>
      </c>
      <c r="I8" s="157">
        <v>138.08333333333334</v>
      </c>
      <c r="J8" s="161">
        <v>395.21929824561403</v>
      </c>
      <c r="K8" s="23"/>
    </row>
    <row r="9" spans="2:11" ht="15" customHeight="1" x14ac:dyDescent="0.3">
      <c r="B9" s="246" t="s">
        <v>92</v>
      </c>
      <c r="C9" s="247"/>
      <c r="D9" s="107">
        <v>255</v>
      </c>
      <c r="E9" s="107">
        <v>279</v>
      </c>
      <c r="F9" s="33">
        <v>342.08333333333331</v>
      </c>
      <c r="G9" s="33">
        <v>463.75</v>
      </c>
      <c r="H9" s="153">
        <v>363.91666666666669</v>
      </c>
      <c r="I9" s="156">
        <v>65.166666666666671</v>
      </c>
      <c r="J9" s="160">
        <v>300.32456140350877</v>
      </c>
      <c r="K9" s="23"/>
    </row>
    <row r="10" spans="2:11" ht="15" customHeight="1" x14ac:dyDescent="0.3">
      <c r="B10" s="248" t="s">
        <v>62</v>
      </c>
      <c r="C10" s="249"/>
      <c r="D10" s="125">
        <v>1149.6666666666667</v>
      </c>
      <c r="E10" s="125">
        <v>1253.4166666666667</v>
      </c>
      <c r="F10" s="34">
        <v>1353.8333333333333</v>
      </c>
      <c r="G10" s="34">
        <v>1347.5</v>
      </c>
      <c r="H10" s="154">
        <v>1230.4166666666667</v>
      </c>
      <c r="I10" s="157">
        <v>376.5</v>
      </c>
      <c r="J10" s="161">
        <v>1190.9035087719299</v>
      </c>
      <c r="K10" s="23"/>
    </row>
    <row r="11" spans="2:11" ht="15" customHeight="1" x14ac:dyDescent="0.3">
      <c r="B11" s="246" t="s">
        <v>23</v>
      </c>
      <c r="C11" s="247"/>
      <c r="D11" s="107">
        <v>225.91666666666666</v>
      </c>
      <c r="E11" s="107">
        <v>239.16666666666666</v>
      </c>
      <c r="F11" s="33">
        <v>222.75</v>
      </c>
      <c r="G11" s="33">
        <v>230.5</v>
      </c>
      <c r="H11" s="153">
        <v>204.58333333333334</v>
      </c>
      <c r="I11" s="156">
        <v>56.333333333333336</v>
      </c>
      <c r="J11" s="160">
        <v>170.7456140350877</v>
      </c>
      <c r="K11" s="23"/>
    </row>
    <row r="12" spans="2:11" ht="15" customHeight="1" x14ac:dyDescent="0.3">
      <c r="B12" s="248" t="s">
        <v>64</v>
      </c>
      <c r="C12" s="249"/>
      <c r="D12" s="125">
        <v>602.83333333333337</v>
      </c>
      <c r="E12" s="125">
        <v>640.41666666666663</v>
      </c>
      <c r="F12" s="34">
        <v>650.91666666666663</v>
      </c>
      <c r="G12" s="34">
        <v>660.08333333333337</v>
      </c>
      <c r="H12" s="154">
        <v>613</v>
      </c>
      <c r="I12" s="157">
        <v>266.08333333333331</v>
      </c>
      <c r="J12" s="161">
        <v>623.36842105263156</v>
      </c>
      <c r="K12" s="23"/>
    </row>
    <row r="13" spans="2:11" ht="15" customHeight="1" x14ac:dyDescent="0.3">
      <c r="B13" s="246" t="s">
        <v>63</v>
      </c>
      <c r="C13" s="247"/>
      <c r="D13" s="107">
        <v>842</v>
      </c>
      <c r="E13" s="107">
        <v>833.25</v>
      </c>
      <c r="F13" s="33">
        <v>772.33333333333337</v>
      </c>
      <c r="G13" s="33">
        <v>825.91666666666663</v>
      </c>
      <c r="H13" s="153">
        <v>779.66666666666663</v>
      </c>
      <c r="I13" s="156">
        <v>185.58333333333334</v>
      </c>
      <c r="J13" s="160">
        <v>823.64912280701765</v>
      </c>
      <c r="K13" s="23"/>
    </row>
    <row r="14" spans="2:11" ht="15" customHeight="1" x14ac:dyDescent="0.3">
      <c r="B14" s="248" t="s">
        <v>65</v>
      </c>
      <c r="C14" s="249"/>
      <c r="D14" s="125">
        <v>2559.1666666666665</v>
      </c>
      <c r="E14" s="125">
        <v>2500.0833333333335</v>
      </c>
      <c r="F14" s="34">
        <v>2243.75</v>
      </c>
      <c r="G14" s="34">
        <v>1952.5833333333333</v>
      </c>
      <c r="H14" s="154">
        <v>1857.4166666666667</v>
      </c>
      <c r="I14" s="157">
        <v>377.83333333333331</v>
      </c>
      <c r="J14" s="161">
        <v>1832.1622807017545</v>
      </c>
      <c r="K14" s="23"/>
    </row>
    <row r="15" spans="2:11" ht="15" customHeight="1" x14ac:dyDescent="0.3">
      <c r="B15" s="246" t="s">
        <v>69</v>
      </c>
      <c r="C15" s="247"/>
      <c r="D15" s="107">
        <v>2890.1666666666665</v>
      </c>
      <c r="E15" s="107">
        <v>2881.5833333333335</v>
      </c>
      <c r="F15" s="33">
        <v>2921.9166666666665</v>
      </c>
      <c r="G15" s="33">
        <v>2983.4166666666665</v>
      </c>
      <c r="H15" s="153">
        <v>2766.4166666666665</v>
      </c>
      <c r="I15" s="156">
        <v>722.75</v>
      </c>
      <c r="J15" s="160">
        <v>2637.530701754386</v>
      </c>
      <c r="K15" s="23"/>
    </row>
    <row r="16" spans="2:11" ht="15" customHeight="1" x14ac:dyDescent="0.3">
      <c r="B16" s="248" t="s">
        <v>68</v>
      </c>
      <c r="C16" s="249"/>
      <c r="D16" s="125">
        <v>540.5</v>
      </c>
      <c r="E16" s="125">
        <v>512.75</v>
      </c>
      <c r="F16" s="34">
        <v>500</v>
      </c>
      <c r="G16" s="34">
        <v>520.75</v>
      </c>
      <c r="H16" s="154">
        <v>493.91666666666669</v>
      </c>
      <c r="I16" s="157">
        <v>196.75</v>
      </c>
      <c r="J16" s="161">
        <v>493.75</v>
      </c>
      <c r="K16" s="23"/>
    </row>
    <row r="17" spans="2:11" ht="15" customHeight="1" x14ac:dyDescent="0.3">
      <c r="B17" s="246" t="s">
        <v>66</v>
      </c>
      <c r="C17" s="247"/>
      <c r="D17" s="107">
        <v>504.58333333333331</v>
      </c>
      <c r="E17" s="107">
        <v>534.08333333333337</v>
      </c>
      <c r="F17" s="33">
        <v>592.33333333333337</v>
      </c>
      <c r="G17" s="33">
        <v>618.25</v>
      </c>
      <c r="H17" s="153">
        <v>616.08333333333337</v>
      </c>
      <c r="I17" s="156">
        <v>285.16666666666669</v>
      </c>
      <c r="J17" s="160">
        <v>587.03947368421052</v>
      </c>
      <c r="K17" s="23"/>
    </row>
    <row r="18" spans="2:11" ht="15" customHeight="1" x14ac:dyDescent="0.3">
      <c r="B18" s="248" t="s">
        <v>96</v>
      </c>
      <c r="C18" s="249"/>
      <c r="D18" s="125">
        <v>1692.0833333333333</v>
      </c>
      <c r="E18" s="125">
        <v>1626.25</v>
      </c>
      <c r="F18" s="34">
        <v>1637.8333333333333</v>
      </c>
      <c r="G18" s="34">
        <v>1691.75</v>
      </c>
      <c r="H18" s="154">
        <v>1630.6666666666667</v>
      </c>
      <c r="I18" s="157">
        <v>355.83333333333331</v>
      </c>
      <c r="J18" s="161">
        <v>1348.6973684210527</v>
      </c>
      <c r="K18" s="23"/>
    </row>
    <row r="19" spans="2:11" ht="15" customHeight="1" x14ac:dyDescent="0.3">
      <c r="B19" s="246" t="s">
        <v>97</v>
      </c>
      <c r="C19" s="247"/>
      <c r="D19" s="107">
        <v>927.25</v>
      </c>
      <c r="E19" s="107">
        <v>882.25</v>
      </c>
      <c r="F19" s="33">
        <v>891.58333333333337</v>
      </c>
      <c r="G19" s="33">
        <v>881.16666666666663</v>
      </c>
      <c r="H19" s="153">
        <v>815.41666666666663</v>
      </c>
      <c r="I19" s="156">
        <v>126.25</v>
      </c>
      <c r="J19" s="160">
        <v>722.81140350877183</v>
      </c>
      <c r="K19" s="23"/>
    </row>
    <row r="20" spans="2:11" ht="15" customHeight="1" x14ac:dyDescent="0.3">
      <c r="B20" s="248" t="s">
        <v>98</v>
      </c>
      <c r="C20" s="249"/>
      <c r="D20" s="125">
        <v>193.5</v>
      </c>
      <c r="E20" s="125">
        <v>205.5</v>
      </c>
      <c r="F20" s="34">
        <v>206.58333333333334</v>
      </c>
      <c r="G20" s="34">
        <v>176.41666666666666</v>
      </c>
      <c r="H20" s="154">
        <v>170.83333333333334</v>
      </c>
      <c r="I20" s="157">
        <v>30.25</v>
      </c>
      <c r="J20" s="161">
        <v>141.00438596491227</v>
      </c>
      <c r="K20" s="23"/>
    </row>
    <row r="21" spans="2:11" ht="15" customHeight="1" x14ac:dyDescent="0.3">
      <c r="B21" s="246" t="s">
        <v>67</v>
      </c>
      <c r="C21" s="247"/>
      <c r="D21" s="107">
        <v>473.33333333333331</v>
      </c>
      <c r="E21" s="107">
        <v>565.41666666666663</v>
      </c>
      <c r="F21" s="33">
        <v>526.83333333333337</v>
      </c>
      <c r="G21" s="33">
        <v>528.66666666666663</v>
      </c>
      <c r="H21" s="153">
        <v>451.33333333333331</v>
      </c>
      <c r="I21" s="156">
        <v>83</v>
      </c>
      <c r="J21" s="160">
        <v>354.64035087719293</v>
      </c>
      <c r="K21" s="23"/>
    </row>
    <row r="22" spans="2:11" ht="15" customHeight="1" x14ac:dyDescent="0.3">
      <c r="B22" s="248" t="s">
        <v>91</v>
      </c>
      <c r="C22" s="249"/>
      <c r="D22" s="125">
        <v>107.25</v>
      </c>
      <c r="E22" s="125">
        <v>116.33333333333333</v>
      </c>
      <c r="F22" s="34">
        <v>87.25</v>
      </c>
      <c r="G22" s="34">
        <v>77.833333333333329</v>
      </c>
      <c r="H22" s="154">
        <v>76.25</v>
      </c>
      <c r="I22" s="157">
        <v>18.5</v>
      </c>
      <c r="J22" s="161">
        <v>81.491228070175438</v>
      </c>
      <c r="K22" s="23"/>
    </row>
    <row r="23" spans="2:11" ht="15" customHeight="1" x14ac:dyDescent="0.3">
      <c r="B23" s="246" t="s">
        <v>33</v>
      </c>
      <c r="C23" s="247"/>
      <c r="D23" s="107">
        <v>62.75</v>
      </c>
      <c r="E23" s="107">
        <v>54.416666666666664</v>
      </c>
      <c r="F23" s="33">
        <v>37.083333333333336</v>
      </c>
      <c r="G23" s="33">
        <v>27</v>
      </c>
      <c r="H23" s="153">
        <v>37.75</v>
      </c>
      <c r="I23" s="156">
        <v>23.083333333333332</v>
      </c>
      <c r="J23" s="160">
        <v>30.05263157894737</v>
      </c>
      <c r="K23" s="23"/>
    </row>
    <row r="24" spans="2:11" ht="15" customHeight="1" x14ac:dyDescent="0.3">
      <c r="B24" s="248" t="s">
        <v>34</v>
      </c>
      <c r="C24" s="249"/>
      <c r="D24" s="125">
        <v>71.166666666666671</v>
      </c>
      <c r="E24" s="125">
        <v>63.333333333333336</v>
      </c>
      <c r="F24" s="34">
        <v>35.083333333333336</v>
      </c>
      <c r="G24" s="34">
        <v>38.0833333333333</v>
      </c>
      <c r="H24" s="154">
        <v>49</v>
      </c>
      <c r="I24" s="157">
        <v>18.083333333333332</v>
      </c>
      <c r="J24" s="161">
        <v>39.561403508771924</v>
      </c>
      <c r="K24" s="23"/>
    </row>
    <row r="25" spans="2:11" ht="15" customHeight="1" x14ac:dyDescent="0.3">
      <c r="B25" s="250" t="s">
        <v>35</v>
      </c>
      <c r="C25" s="251"/>
      <c r="D25" s="35">
        <v>18587.333333333332</v>
      </c>
      <c r="E25" s="35">
        <v>18599.666666666668</v>
      </c>
      <c r="F25" s="35">
        <v>18325.25</v>
      </c>
      <c r="G25" s="35">
        <v>18284.5</v>
      </c>
      <c r="H25" s="126">
        <v>17412.333333333332</v>
      </c>
      <c r="I25" s="158">
        <v>5673.25</v>
      </c>
      <c r="J25" s="162">
        <v>16812.521929824561</v>
      </c>
      <c r="K25" s="23"/>
    </row>
    <row r="27" spans="2:11" ht="15" customHeight="1" x14ac:dyDescent="0.3">
      <c r="B27" s="2" t="s">
        <v>59</v>
      </c>
    </row>
  </sheetData>
  <mergeCells count="27">
    <mergeCell ref="B6:C6"/>
    <mergeCell ref="B7:C7"/>
    <mergeCell ref="B8:C8"/>
    <mergeCell ref="B20:C20"/>
    <mergeCell ref="B10:C10"/>
    <mergeCell ref="B11:C11"/>
    <mergeCell ref="B12:C12"/>
    <mergeCell ref="B13:C13"/>
    <mergeCell ref="B9:C9"/>
    <mergeCell ref="B14:C14"/>
    <mergeCell ref="B21:C21"/>
    <mergeCell ref="B15:C15"/>
    <mergeCell ref="B22:C22"/>
    <mergeCell ref="B23:C23"/>
    <mergeCell ref="B25:C25"/>
    <mergeCell ref="B16:C16"/>
    <mergeCell ref="B17:C17"/>
    <mergeCell ref="B18:C18"/>
    <mergeCell ref="B19:C19"/>
    <mergeCell ref="B24:C24"/>
    <mergeCell ref="D4:D5"/>
    <mergeCell ref="J4:J5"/>
    <mergeCell ref="I4:I5"/>
    <mergeCell ref="H4:H5"/>
    <mergeCell ref="G4:G5"/>
    <mergeCell ref="F4:F5"/>
    <mergeCell ref="E4:E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1:J17"/>
  <sheetViews>
    <sheetView workbookViewId="0"/>
  </sheetViews>
  <sheetFormatPr baseColWidth="10" defaultColWidth="11.5703125" defaultRowHeight="15" customHeight="1" x14ac:dyDescent="0.3"/>
  <cols>
    <col min="1" max="1" width="11.5703125" style="17" customWidth="1"/>
    <col min="2" max="2" width="23.7109375" style="17" customWidth="1"/>
    <col min="3" max="3" width="5.7109375" style="17" customWidth="1"/>
    <col min="4" max="9" width="9.28515625" style="17" customWidth="1"/>
    <col min="10" max="10" width="10.42578125" style="17" customWidth="1"/>
    <col min="11" max="19" width="11.5703125" style="17"/>
    <col min="20" max="20" width="11.5703125" style="17" customWidth="1"/>
    <col min="21" max="16384" width="11.5703125" style="17"/>
  </cols>
  <sheetData>
    <row r="1" spans="2:10" ht="15" customHeight="1" x14ac:dyDescent="0.3">
      <c r="B1" s="24" t="s">
        <v>147</v>
      </c>
    </row>
    <row r="2" spans="2:10" ht="15" customHeight="1" x14ac:dyDescent="0.3">
      <c r="B2" s="14" t="s">
        <v>155</v>
      </c>
    </row>
    <row r="3" spans="2:10" ht="15" customHeight="1" x14ac:dyDescent="0.3">
      <c r="B3" s="19"/>
    </row>
    <row r="4" spans="2:10" ht="15" customHeight="1" x14ac:dyDescent="0.3">
      <c r="B4" s="25"/>
      <c r="C4" s="140" t="s">
        <v>103</v>
      </c>
      <c r="D4" s="258">
        <v>2024</v>
      </c>
      <c r="E4" s="256">
        <v>2023</v>
      </c>
      <c r="F4" s="256">
        <v>2022</v>
      </c>
      <c r="G4" s="256">
        <v>2021</v>
      </c>
      <c r="H4" s="260">
        <v>2020</v>
      </c>
      <c r="I4" s="252">
        <v>2006</v>
      </c>
      <c r="J4" s="254" t="s">
        <v>150</v>
      </c>
    </row>
    <row r="5" spans="2:10" ht="15" customHeight="1" x14ac:dyDescent="0.3">
      <c r="B5" s="121" t="s">
        <v>125</v>
      </c>
      <c r="C5" s="141"/>
      <c r="D5" s="259"/>
      <c r="E5" s="257"/>
      <c r="F5" s="257"/>
      <c r="G5" s="257"/>
      <c r="H5" s="261"/>
      <c r="I5" s="253"/>
      <c r="J5" s="255"/>
    </row>
    <row r="6" spans="2:10" ht="15" customHeight="1" x14ac:dyDescent="0.3">
      <c r="B6" s="262" t="s">
        <v>104</v>
      </c>
      <c r="C6" s="263"/>
      <c r="D6" s="263"/>
      <c r="E6" s="263"/>
      <c r="F6" s="263"/>
      <c r="G6" s="263"/>
      <c r="H6" s="263"/>
      <c r="I6" s="263"/>
      <c r="J6" s="264"/>
    </row>
    <row r="7" spans="2:10" ht="15" customHeight="1" x14ac:dyDescent="0.3">
      <c r="B7" s="265" t="s">
        <v>36</v>
      </c>
      <c r="C7" s="266"/>
      <c r="D7" s="26">
        <v>19848</v>
      </c>
      <c r="E7" s="27">
        <v>20742</v>
      </c>
      <c r="F7" s="27">
        <v>20688</v>
      </c>
      <c r="G7" s="27">
        <v>20627</v>
      </c>
      <c r="H7" s="144">
        <v>20272</v>
      </c>
      <c r="I7" s="149">
        <v>9463</v>
      </c>
      <c r="J7" s="146">
        <v>386888</v>
      </c>
    </row>
    <row r="8" spans="2:10" ht="15" customHeight="1" x14ac:dyDescent="0.3">
      <c r="B8" s="246" t="s">
        <v>37</v>
      </c>
      <c r="C8" s="247"/>
      <c r="D8" s="28">
        <v>9704</v>
      </c>
      <c r="E8" s="29">
        <v>9860</v>
      </c>
      <c r="F8" s="29">
        <v>9552</v>
      </c>
      <c r="G8" s="29">
        <v>9217</v>
      </c>
      <c r="H8" s="145">
        <v>8160</v>
      </c>
      <c r="I8" s="150">
        <v>1457</v>
      </c>
      <c r="J8" s="147">
        <v>135516</v>
      </c>
    </row>
    <row r="9" spans="2:10" ht="15" customHeight="1" x14ac:dyDescent="0.3">
      <c r="B9" s="248" t="s">
        <v>110</v>
      </c>
      <c r="C9" s="249"/>
      <c r="D9" s="164">
        <v>0</v>
      </c>
      <c r="E9" s="127">
        <v>1</v>
      </c>
      <c r="F9" s="127">
        <v>1</v>
      </c>
      <c r="G9" s="127">
        <v>1</v>
      </c>
      <c r="H9" s="165">
        <v>3</v>
      </c>
      <c r="I9" s="168">
        <v>4</v>
      </c>
      <c r="J9" s="167">
        <v>24</v>
      </c>
    </row>
    <row r="10" spans="2:10" ht="15" customHeight="1" x14ac:dyDescent="0.3">
      <c r="B10" s="250" t="s">
        <v>100</v>
      </c>
      <c r="C10" s="251"/>
      <c r="D10" s="139">
        <v>29552</v>
      </c>
      <c r="E10" s="31">
        <v>30603</v>
      </c>
      <c r="F10" s="31">
        <v>30241</v>
      </c>
      <c r="G10" s="31">
        <v>29845</v>
      </c>
      <c r="H10" s="124">
        <v>28435</v>
      </c>
      <c r="I10" s="142">
        <v>10924</v>
      </c>
      <c r="J10" s="143">
        <v>522428</v>
      </c>
    </row>
    <row r="11" spans="2:10" ht="15" customHeight="1" x14ac:dyDescent="0.3">
      <c r="B11" s="262" t="s">
        <v>77</v>
      </c>
      <c r="C11" s="263"/>
      <c r="D11" s="263"/>
      <c r="E11" s="263"/>
      <c r="F11" s="263"/>
      <c r="G11" s="263"/>
      <c r="H11" s="263"/>
      <c r="I11" s="263"/>
      <c r="J11" s="264"/>
    </row>
    <row r="12" spans="2:10" ht="15" customHeight="1" x14ac:dyDescent="0.3">
      <c r="B12" s="265" t="s">
        <v>36</v>
      </c>
      <c r="C12" s="266"/>
      <c r="D12" s="106">
        <v>67.162966973470489</v>
      </c>
      <c r="E12" s="32">
        <v>67.777668855994506</v>
      </c>
      <c r="F12" s="32">
        <v>68.410436162825306</v>
      </c>
      <c r="G12" s="32">
        <v>69.113754397721564</v>
      </c>
      <c r="H12" s="152">
        <v>71.292421311763675</v>
      </c>
      <c r="I12" s="155">
        <v>86.625778103258881</v>
      </c>
      <c r="J12" s="159">
        <v>74.055755051413783</v>
      </c>
    </row>
    <row r="13" spans="2:10" ht="15" customHeight="1" x14ac:dyDescent="0.3">
      <c r="B13" s="246" t="s">
        <v>37</v>
      </c>
      <c r="C13" s="247"/>
      <c r="D13" s="107">
        <v>32.837033026529504</v>
      </c>
      <c r="E13" s="33">
        <v>32.219063490507466</v>
      </c>
      <c r="F13" s="33">
        <v>31.586257068218643</v>
      </c>
      <c r="G13" s="33">
        <v>30.882894957279277</v>
      </c>
      <c r="H13" s="153">
        <v>28.697028310181118</v>
      </c>
      <c r="I13" s="156">
        <v>13.337605272793848</v>
      </c>
      <c r="J13" s="160">
        <v>25.939651014111035</v>
      </c>
    </row>
    <row r="14" spans="2:10" ht="15" customHeight="1" x14ac:dyDescent="0.3">
      <c r="B14" s="248" t="s">
        <v>110</v>
      </c>
      <c r="C14" s="249"/>
      <c r="D14" s="108">
        <v>0</v>
      </c>
      <c r="E14" s="37">
        <v>3.26765349802307E-3</v>
      </c>
      <c r="F14" s="37">
        <v>3.3067689560530408E-3</v>
      </c>
      <c r="G14" s="37">
        <v>3.3506449991623386E-3</v>
      </c>
      <c r="H14" s="166">
        <v>1.0550378055213645E-2</v>
      </c>
      <c r="I14" s="170">
        <v>3.6616623947272067E-2</v>
      </c>
      <c r="J14" s="169">
        <v>4.5939344751812694E-3</v>
      </c>
    </row>
    <row r="15" spans="2:10" ht="15" customHeight="1" x14ac:dyDescent="0.3">
      <c r="B15" s="250" t="s">
        <v>124</v>
      </c>
      <c r="C15" s="251"/>
      <c r="D15" s="163">
        <v>100</v>
      </c>
      <c r="E15" s="35">
        <v>100</v>
      </c>
      <c r="F15" s="35">
        <v>100</v>
      </c>
      <c r="G15" s="35">
        <v>100</v>
      </c>
      <c r="H15" s="126">
        <v>100.00000000000001</v>
      </c>
      <c r="I15" s="158">
        <v>100</v>
      </c>
      <c r="J15" s="162">
        <v>100</v>
      </c>
    </row>
    <row r="17" spans="2:2" ht="15" customHeight="1" x14ac:dyDescent="0.3">
      <c r="B17" s="2" t="s">
        <v>59</v>
      </c>
    </row>
  </sheetData>
  <mergeCells count="17">
    <mergeCell ref="B15:C15"/>
    <mergeCell ref="B13:C13"/>
    <mergeCell ref="E4:E5"/>
    <mergeCell ref="B10:C10"/>
    <mergeCell ref="B11:J11"/>
    <mergeCell ref="D4:D5"/>
    <mergeCell ref="B7:C7"/>
    <mergeCell ref="B8:C8"/>
    <mergeCell ref="B14:C14"/>
    <mergeCell ref="F4:F5"/>
    <mergeCell ref="G4:G5"/>
    <mergeCell ref="H4:H5"/>
    <mergeCell ref="B6:J6"/>
    <mergeCell ref="B12:C12"/>
    <mergeCell ref="I4:I5"/>
    <mergeCell ref="B9:C9"/>
    <mergeCell ref="J4:J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1:K25"/>
  <sheetViews>
    <sheetView workbookViewId="0"/>
  </sheetViews>
  <sheetFormatPr baseColWidth="10" defaultColWidth="11.5703125" defaultRowHeight="15" customHeight="1" x14ac:dyDescent="0.3"/>
  <cols>
    <col min="1" max="1" width="11.5703125" style="17" customWidth="1"/>
    <col min="2" max="2" width="20" style="17" customWidth="1"/>
    <col min="3" max="3" width="7.7109375" style="17" customWidth="1"/>
    <col min="4" max="9" width="9.85546875" style="17" customWidth="1"/>
    <col min="10" max="10" width="10.5703125" style="17" customWidth="1"/>
    <col min="11" max="16384" width="11.5703125" style="17"/>
  </cols>
  <sheetData>
    <row r="1" spans="2:11" ht="15" customHeight="1" x14ac:dyDescent="0.3">
      <c r="B1" s="24" t="s">
        <v>146</v>
      </c>
      <c r="C1" s="16"/>
      <c r="E1" s="36"/>
      <c r="F1" s="36"/>
      <c r="G1" s="36"/>
      <c r="H1" s="36"/>
      <c r="I1" s="36"/>
      <c r="J1" s="36"/>
      <c r="K1" s="36"/>
    </row>
    <row r="2" spans="2:11" ht="15" customHeight="1" x14ac:dyDescent="0.3">
      <c r="B2" s="14" t="s">
        <v>155</v>
      </c>
      <c r="C2" s="18"/>
      <c r="E2" s="36"/>
      <c r="F2" s="36"/>
      <c r="G2" s="36"/>
      <c r="H2" s="36"/>
      <c r="I2" s="36"/>
      <c r="J2" s="36"/>
      <c r="K2" s="36"/>
    </row>
    <row r="3" spans="2:11" ht="15" customHeight="1" x14ac:dyDescent="0.3">
      <c r="B3" s="19"/>
      <c r="C3" s="19"/>
    </row>
    <row r="4" spans="2:11" ht="15" customHeight="1" x14ac:dyDescent="0.3">
      <c r="B4" s="25"/>
      <c r="C4" s="140" t="s">
        <v>103</v>
      </c>
      <c r="D4" s="258">
        <v>2024</v>
      </c>
      <c r="E4" s="256">
        <v>2023</v>
      </c>
      <c r="F4" s="256">
        <v>2022</v>
      </c>
      <c r="G4" s="256">
        <v>2021</v>
      </c>
      <c r="H4" s="260">
        <v>2020</v>
      </c>
      <c r="I4" s="252">
        <v>2006</v>
      </c>
      <c r="J4" s="254" t="s">
        <v>150</v>
      </c>
      <c r="K4" s="223"/>
    </row>
    <row r="5" spans="2:11" ht="15" customHeight="1" x14ac:dyDescent="0.3">
      <c r="B5" s="122" t="s">
        <v>122</v>
      </c>
      <c r="C5" s="171"/>
      <c r="D5" s="259"/>
      <c r="E5" s="257"/>
      <c r="F5" s="257"/>
      <c r="G5" s="257"/>
      <c r="H5" s="261"/>
      <c r="I5" s="253"/>
      <c r="J5" s="255"/>
      <c r="K5" s="223"/>
    </row>
    <row r="6" spans="2:11" ht="15" customHeight="1" x14ac:dyDescent="0.3">
      <c r="B6" s="262" t="s">
        <v>104</v>
      </c>
      <c r="C6" s="263"/>
      <c r="D6" s="263"/>
      <c r="E6" s="263"/>
      <c r="F6" s="263"/>
      <c r="G6" s="263"/>
      <c r="H6" s="263"/>
      <c r="I6" s="263"/>
      <c r="J6" s="264"/>
    </row>
    <row r="7" spans="2:11" ht="15" customHeight="1" x14ac:dyDescent="0.3">
      <c r="B7" s="265" t="s">
        <v>38</v>
      </c>
      <c r="C7" s="266"/>
      <c r="D7" s="26">
        <v>214</v>
      </c>
      <c r="E7" s="26">
        <v>219</v>
      </c>
      <c r="F7" s="26">
        <v>314</v>
      </c>
      <c r="G7" s="26">
        <v>288</v>
      </c>
      <c r="H7" s="26">
        <v>292</v>
      </c>
      <c r="I7" s="149">
        <v>37</v>
      </c>
      <c r="J7" s="146">
        <v>2880</v>
      </c>
      <c r="K7" s="23"/>
    </row>
    <row r="8" spans="2:11" ht="15" customHeight="1" x14ac:dyDescent="0.3">
      <c r="B8" s="246" t="s">
        <v>39</v>
      </c>
      <c r="C8" s="247"/>
      <c r="D8" s="28">
        <v>1630</v>
      </c>
      <c r="E8" s="28">
        <v>1683</v>
      </c>
      <c r="F8" s="28">
        <v>1838</v>
      </c>
      <c r="G8" s="28">
        <v>1893</v>
      </c>
      <c r="H8" s="28">
        <v>1874</v>
      </c>
      <c r="I8" s="150">
        <v>313</v>
      </c>
      <c r="J8" s="147">
        <v>25515</v>
      </c>
      <c r="K8" s="23"/>
    </row>
    <row r="9" spans="2:11" ht="15" customHeight="1" x14ac:dyDescent="0.3">
      <c r="B9" s="248" t="s">
        <v>40</v>
      </c>
      <c r="C9" s="249"/>
      <c r="D9" s="30">
        <v>8018</v>
      </c>
      <c r="E9" s="30">
        <v>8235</v>
      </c>
      <c r="F9" s="30">
        <v>8508</v>
      </c>
      <c r="G9" s="30">
        <v>8618</v>
      </c>
      <c r="H9" s="30">
        <v>8156</v>
      </c>
      <c r="I9" s="151">
        <v>2774</v>
      </c>
      <c r="J9" s="148">
        <v>147593</v>
      </c>
      <c r="K9" s="23"/>
    </row>
    <row r="10" spans="2:11" ht="15" customHeight="1" x14ac:dyDescent="0.3">
      <c r="B10" s="246" t="s">
        <v>41</v>
      </c>
      <c r="C10" s="247"/>
      <c r="D10" s="28">
        <v>8884</v>
      </c>
      <c r="E10" s="28">
        <v>9497</v>
      </c>
      <c r="F10" s="28">
        <v>9475</v>
      </c>
      <c r="G10" s="28">
        <v>9391</v>
      </c>
      <c r="H10" s="28">
        <v>8976</v>
      </c>
      <c r="I10" s="150">
        <v>4062</v>
      </c>
      <c r="J10" s="147">
        <v>173081</v>
      </c>
      <c r="K10" s="23"/>
    </row>
    <row r="11" spans="2:11" ht="15" customHeight="1" x14ac:dyDescent="0.3">
      <c r="B11" s="248" t="s">
        <v>42</v>
      </c>
      <c r="C11" s="249"/>
      <c r="D11" s="30">
        <v>7646</v>
      </c>
      <c r="E11" s="30">
        <v>7811</v>
      </c>
      <c r="F11" s="30">
        <v>7408</v>
      </c>
      <c r="G11" s="30">
        <v>7080</v>
      </c>
      <c r="H11" s="30">
        <v>6689</v>
      </c>
      <c r="I11" s="151">
        <v>2470</v>
      </c>
      <c r="J11" s="148">
        <v>125836</v>
      </c>
      <c r="K11" s="23"/>
    </row>
    <row r="12" spans="2:11" ht="15" customHeight="1" x14ac:dyDescent="0.3">
      <c r="B12" s="246" t="s">
        <v>111</v>
      </c>
      <c r="C12" s="247"/>
      <c r="D12" s="28">
        <v>3096</v>
      </c>
      <c r="E12" s="28">
        <v>3099</v>
      </c>
      <c r="F12" s="28">
        <v>2679</v>
      </c>
      <c r="G12" s="28">
        <v>2551</v>
      </c>
      <c r="H12" s="28">
        <v>2415</v>
      </c>
      <c r="I12" s="150">
        <v>1250</v>
      </c>
      <c r="J12" s="147">
        <v>46444</v>
      </c>
      <c r="K12" s="23"/>
    </row>
    <row r="13" spans="2:11" ht="15" customHeight="1" x14ac:dyDescent="0.3">
      <c r="B13" s="248" t="s">
        <v>43</v>
      </c>
      <c r="C13" s="249"/>
      <c r="D13" s="30">
        <v>64</v>
      </c>
      <c r="E13" s="30">
        <v>59</v>
      </c>
      <c r="F13" s="30">
        <v>19</v>
      </c>
      <c r="G13" s="30">
        <v>24</v>
      </c>
      <c r="H13" s="30">
        <v>33</v>
      </c>
      <c r="I13" s="151">
        <v>18</v>
      </c>
      <c r="J13" s="148">
        <v>1079</v>
      </c>
      <c r="K13" s="23"/>
    </row>
    <row r="14" spans="2:11" ht="15" customHeight="1" x14ac:dyDescent="0.3">
      <c r="B14" s="250" t="s">
        <v>100</v>
      </c>
      <c r="C14" s="251"/>
      <c r="D14" s="139">
        <v>29552</v>
      </c>
      <c r="E14" s="31">
        <v>30603</v>
      </c>
      <c r="F14" s="31">
        <v>30241</v>
      </c>
      <c r="G14" s="31">
        <v>29845</v>
      </c>
      <c r="H14" s="124">
        <v>28435</v>
      </c>
      <c r="I14" s="142">
        <v>10924</v>
      </c>
      <c r="J14" s="143">
        <v>522428</v>
      </c>
      <c r="K14" s="23"/>
    </row>
    <row r="15" spans="2:11" ht="15" customHeight="1" x14ac:dyDescent="0.3">
      <c r="B15" s="262" t="s">
        <v>77</v>
      </c>
      <c r="C15" s="263"/>
      <c r="D15" s="263"/>
      <c r="E15" s="263"/>
      <c r="F15" s="263"/>
      <c r="G15" s="263"/>
      <c r="H15" s="263"/>
      <c r="I15" s="263"/>
      <c r="J15" s="264"/>
    </row>
    <row r="16" spans="2:11" ht="15" customHeight="1" x14ac:dyDescent="0.3">
      <c r="B16" s="265" t="s">
        <v>38</v>
      </c>
      <c r="C16" s="266"/>
      <c r="D16" s="106">
        <v>0.72414726583649158</v>
      </c>
      <c r="E16" s="32">
        <v>0.71561611606705222</v>
      </c>
      <c r="F16" s="32">
        <v>1.0383254522006546</v>
      </c>
      <c r="G16" s="32">
        <v>0.96498575975875367</v>
      </c>
      <c r="H16" s="152">
        <v>1.0269034640407948</v>
      </c>
      <c r="I16" s="155">
        <v>0.3387037715122666</v>
      </c>
      <c r="J16" s="159">
        <v>0.55127213702175226</v>
      </c>
    </row>
    <row r="17" spans="2:11" ht="15" customHeight="1" x14ac:dyDescent="0.3">
      <c r="B17" s="246" t="s">
        <v>39</v>
      </c>
      <c r="C17" s="247"/>
      <c r="D17" s="107">
        <v>5.5157011369788842</v>
      </c>
      <c r="E17" s="33">
        <v>5.4994608371728262</v>
      </c>
      <c r="F17" s="33">
        <v>6.077841341225489</v>
      </c>
      <c r="G17" s="33">
        <v>6.3427709834143071</v>
      </c>
      <c r="H17" s="153">
        <v>6.5904694918234572</v>
      </c>
      <c r="I17" s="156">
        <v>2.8652508238740388</v>
      </c>
      <c r="J17" s="160">
        <v>4.8839265889270864</v>
      </c>
    </row>
    <row r="18" spans="2:11" ht="15" customHeight="1" x14ac:dyDescent="0.3">
      <c r="B18" s="248" t="s">
        <v>40</v>
      </c>
      <c r="C18" s="249"/>
      <c r="D18" s="108">
        <v>27.131835408770982</v>
      </c>
      <c r="E18" s="37">
        <v>26.909126556219981</v>
      </c>
      <c r="F18" s="37">
        <v>28.133990278099269</v>
      </c>
      <c r="G18" s="37">
        <v>28.875858602781037</v>
      </c>
      <c r="H18" s="166">
        <v>28.682961139440831</v>
      </c>
      <c r="I18" s="170">
        <v>25.393628707433173</v>
      </c>
      <c r="J18" s="169">
        <v>28.251357124809545</v>
      </c>
      <c r="K18" s="105"/>
    </row>
    <row r="19" spans="2:11" ht="15" customHeight="1" x14ac:dyDescent="0.3">
      <c r="B19" s="246" t="s">
        <v>41</v>
      </c>
      <c r="C19" s="247"/>
      <c r="D19" s="107">
        <v>30.062263129399025</v>
      </c>
      <c r="E19" s="33">
        <v>31.032905270725092</v>
      </c>
      <c r="F19" s="33">
        <v>31.331635858602557</v>
      </c>
      <c r="G19" s="33">
        <v>31.465907187133524</v>
      </c>
      <c r="H19" s="153">
        <v>31.566731141199227</v>
      </c>
      <c r="I19" s="156">
        <v>37.184181618454772</v>
      </c>
      <c r="J19" s="160">
        <v>33.130115537452049</v>
      </c>
    </row>
    <row r="20" spans="2:11" ht="15" customHeight="1" x14ac:dyDescent="0.3">
      <c r="B20" s="248" t="s">
        <v>42</v>
      </c>
      <c r="C20" s="249"/>
      <c r="D20" s="108">
        <v>25.873037357877639</v>
      </c>
      <c r="E20" s="37">
        <v>25.523641473058195</v>
      </c>
      <c r="F20" s="37">
        <v>24.496544426440924</v>
      </c>
      <c r="G20" s="37">
        <v>23.72256659406936</v>
      </c>
      <c r="H20" s="166">
        <v>23.523826270441358</v>
      </c>
      <c r="I20" s="170">
        <v>22.610765287440497</v>
      </c>
      <c r="J20" s="169">
        <v>24.086764109121255</v>
      </c>
    </row>
    <row r="21" spans="2:11" ht="15" customHeight="1" x14ac:dyDescent="0.3">
      <c r="B21" s="246" t="s">
        <v>111</v>
      </c>
      <c r="C21" s="247"/>
      <c r="D21" s="107">
        <v>10.476448294531673</v>
      </c>
      <c r="E21" s="33">
        <v>10.126458190373492</v>
      </c>
      <c r="F21" s="33">
        <v>8.8588340332660955</v>
      </c>
      <c r="G21" s="33">
        <v>8.5474953928631265</v>
      </c>
      <c r="H21" s="153">
        <v>8.4930543344469847</v>
      </c>
      <c r="I21" s="156">
        <v>11.44269498352252</v>
      </c>
      <c r="J21" s="160">
        <v>8.8900288652216197</v>
      </c>
    </row>
    <row r="22" spans="2:11" ht="15" customHeight="1" x14ac:dyDescent="0.3">
      <c r="B22" s="248" t="s">
        <v>43</v>
      </c>
      <c r="C22" s="249"/>
      <c r="D22" s="108">
        <v>0.21656740660530591</v>
      </c>
      <c r="E22" s="37">
        <v>0.19279155638336112</v>
      </c>
      <c r="F22" s="37">
        <v>6.2828610165007764E-2</v>
      </c>
      <c r="G22" s="37">
        <v>8.0415479979896134E-2</v>
      </c>
      <c r="H22" s="166">
        <v>0.11605415860735009</v>
      </c>
      <c r="I22" s="170">
        <v>0.1647748077627243</v>
      </c>
      <c r="J22" s="169">
        <v>0.20653563744669123</v>
      </c>
    </row>
    <row r="23" spans="2:11" ht="15" customHeight="1" x14ac:dyDescent="0.3">
      <c r="B23" s="250" t="s">
        <v>124</v>
      </c>
      <c r="C23" s="251"/>
      <c r="D23" s="163">
        <v>100</v>
      </c>
      <c r="E23" s="35">
        <v>100</v>
      </c>
      <c r="F23" s="35">
        <v>100</v>
      </c>
      <c r="G23" s="35">
        <v>100</v>
      </c>
      <c r="H23" s="126">
        <v>100.00000000000001</v>
      </c>
      <c r="I23" s="158">
        <v>100</v>
      </c>
      <c r="J23" s="162">
        <v>100</v>
      </c>
    </row>
    <row r="25" spans="2:11" ht="15" customHeight="1" x14ac:dyDescent="0.3">
      <c r="B25" s="2" t="s">
        <v>59</v>
      </c>
    </row>
  </sheetData>
  <mergeCells count="25">
    <mergeCell ref="B19:C19"/>
    <mergeCell ref="B13:C13"/>
    <mergeCell ref="B20:C20"/>
    <mergeCell ref="B7:C7"/>
    <mergeCell ref="B8:C8"/>
    <mergeCell ref="B9:C9"/>
    <mergeCell ref="B10:C10"/>
    <mergeCell ref="B11:C11"/>
    <mergeCell ref="B12:C12"/>
    <mergeCell ref="B22:C22"/>
    <mergeCell ref="B21:C21"/>
    <mergeCell ref="B23:C23"/>
    <mergeCell ref="J4:J5"/>
    <mergeCell ref="B6:J6"/>
    <mergeCell ref="B15:J15"/>
    <mergeCell ref="B16:C16"/>
    <mergeCell ref="B17:C17"/>
    <mergeCell ref="B18:C18"/>
    <mergeCell ref="D4:D5"/>
    <mergeCell ref="F4:F5"/>
    <mergeCell ref="G4:G5"/>
    <mergeCell ref="H4:H5"/>
    <mergeCell ref="I4:I5"/>
    <mergeCell ref="B14:C14"/>
    <mergeCell ref="E4:E5"/>
  </mergeCell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:L15"/>
  <sheetViews>
    <sheetView workbookViewId="0"/>
  </sheetViews>
  <sheetFormatPr baseColWidth="10" defaultColWidth="11.5703125" defaultRowHeight="15" customHeight="1" x14ac:dyDescent="0.3"/>
  <cols>
    <col min="1" max="1" width="11.5703125" style="17" customWidth="1"/>
    <col min="2" max="2" width="17" style="17" customWidth="1"/>
    <col min="3" max="3" width="5.7109375" style="17" customWidth="1"/>
    <col min="4" max="9" width="9.85546875" style="17" customWidth="1"/>
    <col min="10" max="10" width="10.42578125" style="17" customWidth="1"/>
    <col min="11" max="16384" width="11.5703125" style="17"/>
  </cols>
  <sheetData>
    <row r="1" spans="2:12" ht="15" customHeight="1" x14ac:dyDescent="0.3">
      <c r="B1" s="24" t="s">
        <v>145</v>
      </c>
      <c r="C1" s="16"/>
      <c r="E1" s="36"/>
      <c r="F1" s="36"/>
      <c r="G1" s="36"/>
      <c r="H1" s="36"/>
      <c r="I1" s="36"/>
      <c r="J1" s="36"/>
      <c r="K1" s="36"/>
      <c r="L1" s="36"/>
    </row>
    <row r="2" spans="2:12" ht="15" customHeight="1" x14ac:dyDescent="0.3">
      <c r="B2" s="14" t="s">
        <v>155</v>
      </c>
      <c r="C2" s="18"/>
      <c r="E2" s="36"/>
      <c r="F2" s="36"/>
      <c r="G2" s="36"/>
      <c r="H2" s="36"/>
      <c r="I2" s="36"/>
      <c r="J2" s="36"/>
      <c r="K2" s="36"/>
      <c r="L2" s="36"/>
    </row>
    <row r="3" spans="2:12" ht="15" customHeight="1" x14ac:dyDescent="0.3">
      <c r="B3" s="19"/>
      <c r="C3" s="19"/>
    </row>
    <row r="4" spans="2:12" ht="15" customHeight="1" x14ac:dyDescent="0.3">
      <c r="B4" s="25"/>
      <c r="C4" s="140" t="s">
        <v>103</v>
      </c>
      <c r="D4" s="258">
        <v>2024</v>
      </c>
      <c r="E4" s="256">
        <v>2023</v>
      </c>
      <c r="F4" s="256">
        <v>2022</v>
      </c>
      <c r="G4" s="256">
        <v>2021</v>
      </c>
      <c r="H4" s="260">
        <v>2020</v>
      </c>
      <c r="I4" s="252">
        <v>2006</v>
      </c>
      <c r="J4" s="254" t="s">
        <v>150</v>
      </c>
      <c r="K4" s="223"/>
    </row>
    <row r="5" spans="2:12" ht="15" customHeight="1" x14ac:dyDescent="0.3">
      <c r="B5" s="122" t="s">
        <v>122</v>
      </c>
      <c r="C5" s="171"/>
      <c r="D5" s="259"/>
      <c r="E5" s="257"/>
      <c r="F5" s="257"/>
      <c r="G5" s="257"/>
      <c r="H5" s="261"/>
      <c r="I5" s="253"/>
      <c r="J5" s="255"/>
      <c r="K5" s="57"/>
    </row>
    <row r="6" spans="2:12" ht="15" customHeight="1" x14ac:dyDescent="0.3">
      <c r="B6" s="248" t="s">
        <v>38</v>
      </c>
      <c r="C6" s="249"/>
      <c r="D6" s="125">
        <v>421.24159977323819</v>
      </c>
      <c r="E6" s="125">
        <v>441.27158755009646</v>
      </c>
      <c r="F6" s="125">
        <v>653.75534559506309</v>
      </c>
      <c r="G6" s="125">
        <v>608.73149234329924</v>
      </c>
      <c r="H6" s="125">
        <v>634.44469793262294</v>
      </c>
      <c r="I6" s="157">
        <v>82.515243018541398</v>
      </c>
      <c r="J6" s="161">
        <v>339.28151954768117</v>
      </c>
      <c r="K6" s="219"/>
    </row>
    <row r="7" spans="2:12" ht="15" customHeight="1" x14ac:dyDescent="0.3">
      <c r="B7" s="246" t="s">
        <v>39</v>
      </c>
      <c r="C7" s="247"/>
      <c r="D7" s="107">
        <v>2137.8535163755646</v>
      </c>
      <c r="E7" s="107">
        <v>2289.6432754823149</v>
      </c>
      <c r="F7" s="107">
        <v>2606.3047618237329</v>
      </c>
      <c r="G7" s="107">
        <v>2737.1035862852746</v>
      </c>
      <c r="H7" s="107">
        <v>2725.2354769234798</v>
      </c>
      <c r="I7" s="156">
        <v>430.0909786699608</v>
      </c>
      <c r="J7" s="160">
        <v>1950.8069413709688</v>
      </c>
      <c r="K7" s="219"/>
    </row>
    <row r="8" spans="2:12" ht="15" customHeight="1" x14ac:dyDescent="0.3">
      <c r="B8" s="248" t="s">
        <v>40</v>
      </c>
      <c r="C8" s="249"/>
      <c r="D8" s="108">
        <v>3124.4459252245038</v>
      </c>
      <c r="E8" s="108">
        <v>3280.935315573387</v>
      </c>
      <c r="F8" s="108">
        <v>3480.5432396543019</v>
      </c>
      <c r="G8" s="108">
        <v>3518.5706878319838</v>
      </c>
      <c r="H8" s="108">
        <v>3302.0804402342064</v>
      </c>
      <c r="I8" s="170">
        <v>813.62549938684788</v>
      </c>
      <c r="J8" s="169">
        <v>2794.0157144335076</v>
      </c>
      <c r="K8" s="219"/>
    </row>
    <row r="9" spans="2:12" ht="15" customHeight="1" x14ac:dyDescent="0.3">
      <c r="B9" s="246" t="s">
        <v>41</v>
      </c>
      <c r="C9" s="247"/>
      <c r="D9" s="107">
        <v>2955.7636892881515</v>
      </c>
      <c r="E9" s="107">
        <v>3154.038777041972</v>
      </c>
      <c r="F9" s="107">
        <v>3130.4659256630807</v>
      </c>
      <c r="G9" s="107">
        <v>3015.6249899650429</v>
      </c>
      <c r="H9" s="107">
        <v>2792.7885321432036</v>
      </c>
      <c r="I9" s="156">
        <v>1100.4649748981826</v>
      </c>
      <c r="J9" s="160">
        <v>2561.6739267235839</v>
      </c>
      <c r="K9" s="219"/>
    </row>
    <row r="10" spans="2:12" ht="15" customHeight="1" x14ac:dyDescent="0.3">
      <c r="B10" s="248" t="s">
        <v>42</v>
      </c>
      <c r="C10" s="249"/>
      <c r="D10" s="108">
        <v>1954.4345291272348</v>
      </c>
      <c r="E10" s="108">
        <v>1995.0266088685332</v>
      </c>
      <c r="F10" s="108">
        <v>1900.7504474768873</v>
      </c>
      <c r="G10" s="108">
        <v>1816.1660324621721</v>
      </c>
      <c r="H10" s="108">
        <v>1718.2735268482486</v>
      </c>
      <c r="I10" s="170">
        <v>763.04890865470463</v>
      </c>
      <c r="J10" s="169">
        <v>1793.3514597181988</v>
      </c>
      <c r="K10" s="219"/>
    </row>
    <row r="11" spans="2:12" ht="15" customHeight="1" x14ac:dyDescent="0.3">
      <c r="B11" s="246" t="s">
        <v>111</v>
      </c>
      <c r="C11" s="247"/>
      <c r="D11" s="107">
        <v>612.93676694069325</v>
      </c>
      <c r="E11" s="107">
        <v>625.52707569422603</v>
      </c>
      <c r="F11" s="107">
        <v>551.85557574974803</v>
      </c>
      <c r="G11" s="107">
        <v>535.10440094527416</v>
      </c>
      <c r="H11" s="107">
        <v>515.69462678229615</v>
      </c>
      <c r="I11" s="156">
        <v>361.30112338635689</v>
      </c>
      <c r="J11" s="160">
        <v>577.67971170045951</v>
      </c>
      <c r="K11" s="219"/>
    </row>
    <row r="12" spans="2:12" ht="15" customHeight="1" x14ac:dyDescent="0.3">
      <c r="B12" s="248" t="s">
        <v>43</v>
      </c>
      <c r="C12" s="249"/>
      <c r="D12" s="108">
        <v>11.424697232135031</v>
      </c>
      <c r="E12" s="108">
        <v>10.777759672765296</v>
      </c>
      <c r="F12" s="108">
        <v>3.5399324878980889</v>
      </c>
      <c r="G12" s="108">
        <v>4.5473639215556982</v>
      </c>
      <c r="H12" s="108">
        <v>6.3087273213201147</v>
      </c>
      <c r="I12" s="170">
        <v>4.1667988082029455</v>
      </c>
      <c r="J12" s="169">
        <v>11.596179128833551</v>
      </c>
      <c r="K12" s="219"/>
    </row>
    <row r="13" spans="2:12" ht="15" customHeight="1" x14ac:dyDescent="0.3">
      <c r="B13" s="250" t="s">
        <v>118</v>
      </c>
      <c r="C13" s="251"/>
      <c r="D13" s="163">
        <v>1380.4535494337324</v>
      </c>
      <c r="E13" s="163">
        <v>1450.6506454691448</v>
      </c>
      <c r="F13" s="163">
        <v>1455.5779425624064</v>
      </c>
      <c r="G13" s="163">
        <v>1443.7735000199548</v>
      </c>
      <c r="H13" s="163">
        <v>1377.761118558876</v>
      </c>
      <c r="I13" s="158">
        <v>566.20551290527703</v>
      </c>
      <c r="J13" s="162">
        <v>1354.9447331221722</v>
      </c>
      <c r="K13" s="219"/>
    </row>
    <row r="15" spans="2:12" ht="15" customHeight="1" x14ac:dyDescent="0.3">
      <c r="B15" s="2" t="s">
        <v>119</v>
      </c>
    </row>
  </sheetData>
  <mergeCells count="15">
    <mergeCell ref="B13:C13"/>
    <mergeCell ref="B6:C6"/>
    <mergeCell ref="B7:C7"/>
    <mergeCell ref="B12:C12"/>
    <mergeCell ref="J4:J5"/>
    <mergeCell ref="D4:D5"/>
    <mergeCell ref="F4:F5"/>
    <mergeCell ref="G4:G5"/>
    <mergeCell ref="H4:H5"/>
    <mergeCell ref="I4:I5"/>
    <mergeCell ref="E4:E5"/>
    <mergeCell ref="B8:C8"/>
    <mergeCell ref="B9:C9"/>
    <mergeCell ref="B10:C10"/>
    <mergeCell ref="B11:C11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B1:I19"/>
  <sheetViews>
    <sheetView workbookViewId="0">
      <selection sqref="A1:A2"/>
    </sheetView>
  </sheetViews>
  <sheetFormatPr baseColWidth="10" defaultRowHeight="15" customHeight="1" x14ac:dyDescent="0.2"/>
  <cols>
    <col min="10" max="10" width="13.140625" customWidth="1"/>
  </cols>
  <sheetData>
    <row r="1" spans="2:9" ht="15" customHeight="1" x14ac:dyDescent="0.2">
      <c r="B1" s="7" t="s">
        <v>117</v>
      </c>
      <c r="C1" s="7"/>
      <c r="D1" s="7"/>
      <c r="E1" s="7"/>
      <c r="F1" s="7"/>
      <c r="G1" s="7"/>
      <c r="H1" s="7"/>
    </row>
    <row r="2" spans="2:9" ht="15" customHeight="1" x14ac:dyDescent="0.3">
      <c r="B2" s="14" t="s">
        <v>134</v>
      </c>
      <c r="C2" s="7"/>
      <c r="D2" s="7"/>
      <c r="E2" s="7"/>
      <c r="F2" s="7"/>
      <c r="G2" s="7"/>
      <c r="H2" s="7"/>
    </row>
    <row r="4" spans="2:9" ht="15" customHeight="1" x14ac:dyDescent="0.2">
      <c r="I4" s="57"/>
    </row>
    <row r="19" spans="2:2" ht="15" customHeight="1" x14ac:dyDescent="0.3">
      <c r="B19" s="2" t="s">
        <v>119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B1:M27"/>
  <sheetViews>
    <sheetView workbookViewId="0"/>
  </sheetViews>
  <sheetFormatPr baseColWidth="10" defaultRowHeight="15" customHeight="1" x14ac:dyDescent="0.2"/>
  <cols>
    <col min="2" max="2" width="24.7109375" customWidth="1"/>
    <col min="3" max="3" width="5.7109375" customWidth="1"/>
    <col min="4" max="10" width="10.5703125" customWidth="1"/>
    <col min="11" max="11" width="11.28515625" customWidth="1"/>
  </cols>
  <sheetData>
    <row r="1" spans="2:13" ht="15" customHeight="1" x14ac:dyDescent="0.2">
      <c r="B1" s="11" t="s">
        <v>144</v>
      </c>
    </row>
    <row r="2" spans="2:13" ht="15" customHeight="1" x14ac:dyDescent="0.3">
      <c r="B2" s="14" t="s">
        <v>134</v>
      </c>
    </row>
    <row r="3" spans="2:13" ht="15" customHeight="1" x14ac:dyDescent="0.2">
      <c r="M3" s="240"/>
    </row>
    <row r="4" spans="2:13" ht="15" customHeight="1" x14ac:dyDescent="0.25">
      <c r="B4" s="15"/>
      <c r="C4" s="174" t="s">
        <v>99</v>
      </c>
      <c r="D4" s="277" t="s">
        <v>38</v>
      </c>
      <c r="E4" s="267" t="s">
        <v>39</v>
      </c>
      <c r="F4" s="267" t="s">
        <v>40</v>
      </c>
      <c r="G4" s="267" t="s">
        <v>41</v>
      </c>
      <c r="H4" s="267" t="s">
        <v>42</v>
      </c>
      <c r="I4" s="267" t="s">
        <v>111</v>
      </c>
      <c r="J4" s="269" t="s">
        <v>43</v>
      </c>
      <c r="K4" s="275" t="s">
        <v>35</v>
      </c>
      <c r="L4" s="12"/>
      <c r="M4" s="240"/>
    </row>
    <row r="5" spans="2:13" ht="15" customHeight="1" x14ac:dyDescent="0.25">
      <c r="B5" s="123" t="s">
        <v>121</v>
      </c>
      <c r="C5" s="175"/>
      <c r="D5" s="278"/>
      <c r="E5" s="268"/>
      <c r="F5" s="268"/>
      <c r="G5" s="268"/>
      <c r="H5" s="268"/>
      <c r="I5" s="268"/>
      <c r="J5" s="270"/>
      <c r="K5" s="276"/>
    </row>
    <row r="6" spans="2:13" ht="15" customHeight="1" x14ac:dyDescent="0.2">
      <c r="B6" s="271" t="s">
        <v>60</v>
      </c>
      <c r="C6" s="272"/>
      <c r="D6" s="79">
        <v>567.37013809383893</v>
      </c>
      <c r="E6" s="77">
        <v>3155.8985913916044</v>
      </c>
      <c r="F6" s="77">
        <v>4388.9048836181983</v>
      </c>
      <c r="G6" s="77">
        <v>3919.7817219590124</v>
      </c>
      <c r="H6" s="77">
        <v>2611.3013081032577</v>
      </c>
      <c r="I6" s="77">
        <v>719.4976116215995</v>
      </c>
      <c r="J6" s="77">
        <v>17.742568636017857</v>
      </c>
      <c r="K6" s="82">
        <v>1903.1191329065407</v>
      </c>
    </row>
    <row r="7" spans="2:13" ht="15" customHeight="1" x14ac:dyDescent="0.2">
      <c r="B7" s="271" t="s">
        <v>61</v>
      </c>
      <c r="C7" s="272"/>
      <c r="D7" s="80">
        <v>373.7479443863059</v>
      </c>
      <c r="E7" s="78">
        <v>1989.5548371051977</v>
      </c>
      <c r="F7" s="78">
        <v>3276.1755909890144</v>
      </c>
      <c r="G7" s="78">
        <v>2629.3403449075863</v>
      </c>
      <c r="H7" s="78">
        <v>1735.7947734356269</v>
      </c>
      <c r="I7" s="78">
        <v>452.19638242894052</v>
      </c>
      <c r="J7" s="81">
        <v>0</v>
      </c>
      <c r="K7" s="82">
        <v>1203.2268818823816</v>
      </c>
    </row>
    <row r="8" spans="2:13" ht="15" customHeight="1" x14ac:dyDescent="0.2">
      <c r="B8" s="271" t="s">
        <v>95</v>
      </c>
      <c r="C8" s="272"/>
      <c r="D8" s="79">
        <v>362.18761318362914</v>
      </c>
      <c r="E8" s="77">
        <v>2858.5429598170531</v>
      </c>
      <c r="F8" s="77">
        <v>4801.4960450835206</v>
      </c>
      <c r="G8" s="77">
        <v>3583.6078839373449</v>
      </c>
      <c r="H8" s="77">
        <v>2486.5312888520516</v>
      </c>
      <c r="I8" s="77">
        <v>833.78709501769674</v>
      </c>
      <c r="J8" s="77">
        <v>12.266627413458945</v>
      </c>
      <c r="K8" s="82">
        <v>1512.7796166641733</v>
      </c>
    </row>
    <row r="9" spans="2:13" ht="15" customHeight="1" x14ac:dyDescent="0.2">
      <c r="B9" s="271" t="s">
        <v>92</v>
      </c>
      <c r="C9" s="272"/>
      <c r="D9" s="80">
        <v>726.80287490914964</v>
      </c>
      <c r="E9" s="78">
        <v>1164.3908118979571</v>
      </c>
      <c r="F9" s="78">
        <v>1793.8926110650559</v>
      </c>
      <c r="G9" s="78">
        <v>1758.55193888752</v>
      </c>
      <c r="H9" s="78">
        <v>1184.3625314292924</v>
      </c>
      <c r="I9" s="78">
        <v>443.83777310678067</v>
      </c>
      <c r="J9" s="81">
        <v>8.7836413463565446</v>
      </c>
      <c r="K9" s="82">
        <v>935.12918357189176</v>
      </c>
    </row>
    <row r="10" spans="2:13" ht="15" customHeight="1" x14ac:dyDescent="0.2">
      <c r="B10" s="271" t="s">
        <v>62</v>
      </c>
      <c r="C10" s="272"/>
      <c r="D10" s="79">
        <v>356.87201677298481</v>
      </c>
      <c r="E10" s="77">
        <v>2879.4617402212339</v>
      </c>
      <c r="F10" s="77">
        <v>3670.9481622267867</v>
      </c>
      <c r="G10" s="77">
        <v>3257.3721216615249</v>
      </c>
      <c r="H10" s="77">
        <v>2510.6730086761236</v>
      </c>
      <c r="I10" s="77">
        <v>967.8151672169538</v>
      </c>
      <c r="J10" s="77">
        <v>22.841062748967584</v>
      </c>
      <c r="K10" s="82">
        <v>1805.9767608273419</v>
      </c>
    </row>
    <row r="11" spans="2:13" ht="15" customHeight="1" x14ac:dyDescent="0.2">
      <c r="B11" s="271" t="s">
        <v>23</v>
      </c>
      <c r="C11" s="272"/>
      <c r="D11" s="80">
        <v>347.64470710933426</v>
      </c>
      <c r="E11" s="78">
        <v>1928.0934558239762</v>
      </c>
      <c r="F11" s="78">
        <v>3686.4571206829646</v>
      </c>
      <c r="G11" s="78">
        <v>2856.7917920992813</v>
      </c>
      <c r="H11" s="78">
        <v>2020.9443321697593</v>
      </c>
      <c r="I11" s="78">
        <v>840.51592395623209</v>
      </c>
      <c r="J11" s="81">
        <v>24.86263394744039</v>
      </c>
      <c r="K11" s="82">
        <v>1355.6967272808756</v>
      </c>
    </row>
    <row r="12" spans="2:13" ht="15" customHeight="1" x14ac:dyDescent="0.2">
      <c r="B12" s="271" t="s">
        <v>64</v>
      </c>
      <c r="C12" s="272"/>
      <c r="D12" s="79">
        <v>190.0688999762414</v>
      </c>
      <c r="E12" s="77">
        <v>1301.9622430949503</v>
      </c>
      <c r="F12" s="77">
        <v>2498.4624846248462</v>
      </c>
      <c r="G12" s="77">
        <v>2342.282261278333</v>
      </c>
      <c r="H12" s="77">
        <v>1474.6995086232912</v>
      </c>
      <c r="I12" s="77">
        <v>478.99223051972541</v>
      </c>
      <c r="J12" s="77">
        <v>11.300105373482607</v>
      </c>
      <c r="K12" s="82">
        <v>915.28668285781532</v>
      </c>
    </row>
    <row r="13" spans="2:13" ht="15" customHeight="1" x14ac:dyDescent="0.2">
      <c r="B13" s="271" t="s">
        <v>63</v>
      </c>
      <c r="C13" s="272"/>
      <c r="D13" s="80">
        <v>697.74541014347392</v>
      </c>
      <c r="E13" s="78">
        <v>1955.4165037152914</v>
      </c>
      <c r="F13" s="78">
        <v>4075.05597346998</v>
      </c>
      <c r="G13" s="78">
        <v>3308.6896639067868</v>
      </c>
      <c r="H13" s="78">
        <v>2166.436151332297</v>
      </c>
      <c r="I13" s="78">
        <v>687.88257658503483</v>
      </c>
      <c r="J13" s="81">
        <v>26.323755873488029</v>
      </c>
      <c r="K13" s="82">
        <v>1609.8439389152422</v>
      </c>
    </row>
    <row r="14" spans="2:13" ht="15" customHeight="1" x14ac:dyDescent="0.2">
      <c r="B14" s="271" t="s">
        <v>65</v>
      </c>
      <c r="C14" s="272"/>
      <c r="D14" s="79">
        <v>221.32140527443855</v>
      </c>
      <c r="E14" s="77">
        <v>1320.4021435300294</v>
      </c>
      <c r="F14" s="77">
        <v>2327.6465206393627</v>
      </c>
      <c r="G14" s="77">
        <v>2500.4548949632854</v>
      </c>
      <c r="H14" s="77">
        <v>1707.965753891744</v>
      </c>
      <c r="I14" s="77">
        <v>532.91415864739486</v>
      </c>
      <c r="J14" s="77">
        <v>7.8535470545271773</v>
      </c>
      <c r="K14" s="82">
        <v>1154.8296626247627</v>
      </c>
    </row>
    <row r="15" spans="2:13" ht="15" customHeight="1" x14ac:dyDescent="0.2">
      <c r="B15" s="271" t="s">
        <v>69</v>
      </c>
      <c r="C15" s="272"/>
      <c r="D15" s="80">
        <v>661.07651090776244</v>
      </c>
      <c r="E15" s="78">
        <v>3574.040435018519</v>
      </c>
      <c r="F15" s="78">
        <v>4433.2359009007387</v>
      </c>
      <c r="G15" s="78">
        <v>4201.2548484876397</v>
      </c>
      <c r="H15" s="78">
        <v>2776.1244001339232</v>
      </c>
      <c r="I15" s="78">
        <v>834.97757359147454</v>
      </c>
      <c r="J15" s="81">
        <v>6.6480300225035815</v>
      </c>
      <c r="K15" s="82">
        <v>1973.9264680165049</v>
      </c>
    </row>
    <row r="16" spans="2:13" ht="15" customHeight="1" x14ac:dyDescent="0.2">
      <c r="B16" s="271" t="s">
        <v>68</v>
      </c>
      <c r="C16" s="272"/>
      <c r="D16" s="79">
        <v>1046.0251046025103</v>
      </c>
      <c r="E16" s="77">
        <v>3596.4414158621994</v>
      </c>
      <c r="F16" s="77">
        <v>5059.0863099215367</v>
      </c>
      <c r="G16" s="77">
        <v>3595.8346892287664</v>
      </c>
      <c r="H16" s="77">
        <v>2568.7694432611756</v>
      </c>
      <c r="I16" s="77">
        <v>612.12701204424559</v>
      </c>
      <c r="J16" s="77">
        <v>7.6958004017207813</v>
      </c>
      <c r="K16" s="82">
        <v>1779.5321448215616</v>
      </c>
    </row>
    <row r="17" spans="2:11" ht="15" customHeight="1" x14ac:dyDescent="0.2">
      <c r="B17" s="271" t="s">
        <v>66</v>
      </c>
      <c r="C17" s="272"/>
      <c r="D17" s="80">
        <v>344.13042543123839</v>
      </c>
      <c r="E17" s="78">
        <v>944.0169350916841</v>
      </c>
      <c r="F17" s="78">
        <v>1882.1937531984283</v>
      </c>
      <c r="G17" s="78">
        <v>1485.9443176138436</v>
      </c>
      <c r="H17" s="78">
        <v>1010.2565961148159</v>
      </c>
      <c r="I17" s="78">
        <v>374.85816177662508</v>
      </c>
      <c r="J17" s="81">
        <v>7.3159490127126805</v>
      </c>
      <c r="K17" s="82">
        <v>652.8042548419653</v>
      </c>
    </row>
    <row r="18" spans="2:11" ht="15" customHeight="1" x14ac:dyDescent="0.2">
      <c r="B18" s="271" t="s">
        <v>96</v>
      </c>
      <c r="C18" s="272"/>
      <c r="D18" s="79">
        <v>96.140640021975003</v>
      </c>
      <c r="E18" s="77">
        <v>966.32786626022323</v>
      </c>
      <c r="F18" s="77">
        <v>1514.7889346223797</v>
      </c>
      <c r="G18" s="77">
        <v>1851.1474578420184</v>
      </c>
      <c r="H18" s="77">
        <v>1190.6352478770671</v>
      </c>
      <c r="I18" s="77">
        <v>457.61115847950691</v>
      </c>
      <c r="J18" s="77">
        <v>7.8749458597472142</v>
      </c>
      <c r="K18" s="82">
        <v>846.0626340326711</v>
      </c>
    </row>
    <row r="19" spans="2:11" ht="15" customHeight="1" x14ac:dyDescent="0.2">
      <c r="B19" s="271" t="s">
        <v>97</v>
      </c>
      <c r="C19" s="272"/>
      <c r="D19" s="80">
        <v>859.56806704630924</v>
      </c>
      <c r="E19" s="78">
        <v>3998.2230119946685</v>
      </c>
      <c r="F19" s="78">
        <v>4851.6277729760877</v>
      </c>
      <c r="G19" s="78">
        <v>4519.2724778323636</v>
      </c>
      <c r="H19" s="78">
        <v>2976.8830189284827</v>
      </c>
      <c r="I19" s="78">
        <v>967.92035398230087</v>
      </c>
      <c r="J19" s="81">
        <v>34.363316472399383</v>
      </c>
      <c r="K19" s="82">
        <v>2319.692135845823</v>
      </c>
    </row>
    <row r="20" spans="2:11" ht="15" customHeight="1" x14ac:dyDescent="0.2">
      <c r="B20" s="271" t="s">
        <v>98</v>
      </c>
      <c r="C20" s="272"/>
      <c r="D20" s="79">
        <v>0</v>
      </c>
      <c r="E20" s="77">
        <v>1246.5497284302378</v>
      </c>
      <c r="F20" s="77">
        <v>2604.8883223410739</v>
      </c>
      <c r="G20" s="77">
        <v>2655.8350257772222</v>
      </c>
      <c r="H20" s="77">
        <v>1305.4583293917319</v>
      </c>
      <c r="I20" s="77">
        <v>502.40118212042853</v>
      </c>
      <c r="J20" s="77">
        <v>12.829888508268864</v>
      </c>
      <c r="K20" s="82">
        <v>1076.8249439296565</v>
      </c>
    </row>
    <row r="21" spans="2:11" ht="15" customHeight="1" x14ac:dyDescent="0.2">
      <c r="B21" s="271" t="s">
        <v>67</v>
      </c>
      <c r="C21" s="272"/>
      <c r="D21" s="80">
        <v>416.93690354859632</v>
      </c>
      <c r="E21" s="78">
        <v>787.40157480314963</v>
      </c>
      <c r="F21" s="78">
        <v>1833.5684062059238</v>
      </c>
      <c r="G21" s="78">
        <v>2213.8018522971306</v>
      </c>
      <c r="H21" s="78">
        <v>1099.1045190550014</v>
      </c>
      <c r="I21" s="78">
        <v>282.38733575854224</v>
      </c>
      <c r="J21" s="81">
        <v>3.3044960973901092</v>
      </c>
      <c r="K21" s="82">
        <v>757.62662436250628</v>
      </c>
    </row>
    <row r="22" spans="2:11" ht="15" customHeight="1" x14ac:dyDescent="0.2">
      <c r="B22" s="271" t="s">
        <v>91</v>
      </c>
      <c r="C22" s="272"/>
      <c r="D22" s="79">
        <v>604.41220912662436</v>
      </c>
      <c r="E22" s="77">
        <v>3121.9512195121952</v>
      </c>
      <c r="F22" s="77">
        <v>2892.5885453493606</v>
      </c>
      <c r="G22" s="77">
        <v>2794.4969905417024</v>
      </c>
      <c r="H22" s="77">
        <v>2016.2853819309807</v>
      </c>
      <c r="I22" s="77">
        <v>298.55202268995367</v>
      </c>
      <c r="J22" s="77">
        <v>0</v>
      </c>
      <c r="K22" s="82">
        <v>1250.8745521233066</v>
      </c>
    </row>
    <row r="23" spans="2:11" ht="15" customHeight="1" x14ac:dyDescent="0.2">
      <c r="B23" s="271" t="s">
        <v>33</v>
      </c>
      <c r="C23" s="272"/>
      <c r="D23" s="80">
        <v>0</v>
      </c>
      <c r="E23" s="78">
        <v>4429.6788482834991</v>
      </c>
      <c r="F23" s="78">
        <v>7053.7167661421599</v>
      </c>
      <c r="G23" s="78">
        <v>6363.636363636364</v>
      </c>
      <c r="H23" s="78">
        <v>2018.5029436501261</v>
      </c>
      <c r="I23" s="78">
        <v>797.44816586921854</v>
      </c>
      <c r="J23" s="81">
        <v>0</v>
      </c>
      <c r="K23" s="82">
        <v>2984.1838257236645</v>
      </c>
    </row>
    <row r="24" spans="2:11" ht="15" customHeight="1" thickBot="1" x14ac:dyDescent="0.25">
      <c r="B24" s="271" t="s">
        <v>34</v>
      </c>
      <c r="C24" s="272"/>
      <c r="D24" s="79">
        <v>877.96312554872691</v>
      </c>
      <c r="E24" s="77">
        <v>6155.5679910464469</v>
      </c>
      <c r="F24" s="77">
        <v>6464.7839401156862</v>
      </c>
      <c r="G24" s="77">
        <v>6346.4837049742709</v>
      </c>
      <c r="H24" s="77">
        <v>4521.8556355719311</v>
      </c>
      <c r="I24" s="77">
        <v>676.58998646820032</v>
      </c>
      <c r="J24" s="77">
        <v>0</v>
      </c>
      <c r="K24" s="82">
        <v>3538.4020695191939</v>
      </c>
    </row>
    <row r="25" spans="2:11" ht="15" customHeight="1" x14ac:dyDescent="0.2">
      <c r="B25" s="273" t="s">
        <v>108</v>
      </c>
      <c r="C25" s="274"/>
      <c r="D25" s="173">
        <v>421.24159977323819</v>
      </c>
      <c r="E25" s="173">
        <v>2137.8535163755646</v>
      </c>
      <c r="F25" s="173">
        <v>3124.4459252245038</v>
      </c>
      <c r="G25" s="173">
        <v>2955.7636892881515</v>
      </c>
      <c r="H25" s="173">
        <v>1954.4345291272348</v>
      </c>
      <c r="I25" s="173">
        <v>612.93676694069325</v>
      </c>
      <c r="J25" s="173">
        <v>11.424697232135031</v>
      </c>
      <c r="K25" s="172">
        <v>1380.4535494337324</v>
      </c>
    </row>
    <row r="26" spans="2:11" ht="15" customHeight="1" x14ac:dyDescent="0.2">
      <c r="B26" s="119"/>
    </row>
    <row r="27" spans="2:11" ht="15" customHeight="1" x14ac:dyDescent="0.3">
      <c r="B27" s="2" t="s">
        <v>119</v>
      </c>
    </row>
  </sheetData>
  <mergeCells count="28">
    <mergeCell ref="B23:C23"/>
    <mergeCell ref="B24:C24"/>
    <mergeCell ref="B25:C25"/>
    <mergeCell ref="K4:K5"/>
    <mergeCell ref="D4:D5"/>
    <mergeCell ref="E4:E5"/>
    <mergeCell ref="B17:C17"/>
    <mergeCell ref="B18:C18"/>
    <mergeCell ref="B10:C10"/>
    <mergeCell ref="B20:C20"/>
    <mergeCell ref="B21:C21"/>
    <mergeCell ref="B22:C22"/>
    <mergeCell ref="B11:C11"/>
    <mergeCell ref="B12:C12"/>
    <mergeCell ref="B13:C13"/>
    <mergeCell ref="B14:C14"/>
    <mergeCell ref="B19:C19"/>
    <mergeCell ref="B16:C16"/>
    <mergeCell ref="B15:C15"/>
    <mergeCell ref="B9:C9"/>
    <mergeCell ref="G4:G5"/>
    <mergeCell ref="H4:H5"/>
    <mergeCell ref="J4:J5"/>
    <mergeCell ref="B6:C6"/>
    <mergeCell ref="B7:C7"/>
    <mergeCell ref="B8:C8"/>
    <mergeCell ref="I4:I5"/>
    <mergeCell ref="F4:F5"/>
  </mergeCells>
  <conditionalFormatting sqref="D7:K7">
    <cfRule type="expression" dxfId="8" priority="9" stopIfTrue="1">
      <formula>MOD(ROW()+1,2)</formula>
    </cfRule>
  </conditionalFormatting>
  <conditionalFormatting sqref="D9:K9">
    <cfRule type="expression" dxfId="7" priority="8" stopIfTrue="1">
      <formula>MOD(ROW()+1,2)</formula>
    </cfRule>
  </conditionalFormatting>
  <conditionalFormatting sqref="D11:K11">
    <cfRule type="expression" dxfId="6" priority="7" stopIfTrue="1">
      <formula>MOD(ROW()+1,2)</formula>
    </cfRule>
  </conditionalFormatting>
  <conditionalFormatting sqref="D13:K13">
    <cfRule type="expression" dxfId="5" priority="6" stopIfTrue="1">
      <formula>MOD(ROW()+1,2)</formula>
    </cfRule>
  </conditionalFormatting>
  <conditionalFormatting sqref="D15:K15">
    <cfRule type="expression" dxfId="4" priority="5" stopIfTrue="1">
      <formula>MOD(ROW()+1,2)</formula>
    </cfRule>
  </conditionalFormatting>
  <conditionalFormatting sqref="D17:K17">
    <cfRule type="expression" dxfId="3" priority="4" stopIfTrue="1">
      <formula>MOD(ROW()+1,2)</formula>
    </cfRule>
  </conditionalFormatting>
  <conditionalFormatting sqref="D19:K19">
    <cfRule type="expression" dxfId="2" priority="3" stopIfTrue="1">
      <formula>MOD(ROW()+1,2)</formula>
    </cfRule>
  </conditionalFormatting>
  <conditionalFormatting sqref="D21:K21">
    <cfRule type="expression" dxfId="1" priority="2" stopIfTrue="1">
      <formula>MOD(ROW()+1,2)</formula>
    </cfRule>
  </conditionalFormatting>
  <conditionalFormatting sqref="D23:K23">
    <cfRule type="expression" dxfId="0" priority="1" stopIfTrue="1">
      <formula>MOD(ROW()+1,2)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J27"/>
  <sheetViews>
    <sheetView workbookViewId="0"/>
  </sheetViews>
  <sheetFormatPr baseColWidth="10" defaultColWidth="11.5703125" defaultRowHeight="15" customHeight="1" x14ac:dyDescent="0.3"/>
  <cols>
    <col min="1" max="1" width="11.5703125" style="17" customWidth="1"/>
    <col min="2" max="2" width="26.5703125" style="17" customWidth="1"/>
    <col min="3" max="3" width="5.7109375" style="17" customWidth="1"/>
    <col min="4" max="9" width="8.140625" style="17" customWidth="1"/>
    <col min="10" max="10" width="9.85546875" style="17" customWidth="1"/>
    <col min="11" max="16384" width="11.5703125" style="17"/>
  </cols>
  <sheetData>
    <row r="1" spans="1:10" ht="15" customHeight="1" x14ac:dyDescent="0.3">
      <c r="B1" s="24" t="s">
        <v>143</v>
      </c>
      <c r="F1" s="21"/>
    </row>
    <row r="2" spans="1:10" ht="15" customHeight="1" x14ac:dyDescent="0.3">
      <c r="B2" s="14" t="s">
        <v>155</v>
      </c>
      <c r="C2" s="16"/>
      <c r="D2" s="16"/>
      <c r="E2" s="16"/>
      <c r="F2" s="16"/>
      <c r="G2" s="16"/>
      <c r="H2" s="16"/>
      <c r="I2" s="16"/>
    </row>
    <row r="3" spans="1:10" ht="15" customHeight="1" x14ac:dyDescent="0.3">
      <c r="B3" s="19"/>
    </row>
    <row r="4" spans="1:10" ht="15" customHeight="1" x14ac:dyDescent="0.3">
      <c r="B4" s="25"/>
      <c r="C4" s="140" t="s">
        <v>103</v>
      </c>
      <c r="D4" s="258">
        <v>2024</v>
      </c>
      <c r="E4" s="256">
        <v>2023</v>
      </c>
      <c r="F4" s="256">
        <v>2022</v>
      </c>
      <c r="G4" s="256">
        <v>2021</v>
      </c>
      <c r="H4" s="260">
        <v>2020</v>
      </c>
      <c r="I4" s="252">
        <v>2006</v>
      </c>
      <c r="J4" s="254" t="s">
        <v>150</v>
      </c>
    </row>
    <row r="5" spans="1:10" ht="15" customHeight="1" x14ac:dyDescent="0.3">
      <c r="B5" s="121" t="s">
        <v>121</v>
      </c>
      <c r="C5" s="141"/>
      <c r="D5" s="259"/>
      <c r="E5" s="257"/>
      <c r="F5" s="257"/>
      <c r="G5" s="257"/>
      <c r="H5" s="261"/>
      <c r="I5" s="253"/>
      <c r="J5" s="255"/>
    </row>
    <row r="6" spans="1:10" ht="15" customHeight="1" x14ac:dyDescent="0.3">
      <c r="A6" s="105"/>
      <c r="B6" s="265" t="s">
        <v>60</v>
      </c>
      <c r="C6" s="266"/>
      <c r="D6" s="106">
        <v>35.248114741978277</v>
      </c>
      <c r="E6" s="106">
        <v>35.086989874194543</v>
      </c>
      <c r="F6" s="32">
        <v>34.861286254728931</v>
      </c>
      <c r="G6" s="32">
        <v>34.676408893861129</v>
      </c>
      <c r="H6" s="152">
        <v>34.797210758503113</v>
      </c>
      <c r="I6" s="155">
        <v>37.073714839961248</v>
      </c>
      <c r="J6" s="159">
        <v>35.040094986703423</v>
      </c>
    </row>
    <row r="7" spans="1:10" ht="15" customHeight="1" x14ac:dyDescent="0.3">
      <c r="A7" s="105"/>
      <c r="B7" s="246" t="s">
        <v>61</v>
      </c>
      <c r="C7" s="247"/>
      <c r="D7" s="107">
        <v>35.267831149927211</v>
      </c>
      <c r="E7" s="107">
        <v>35.650695517774331</v>
      </c>
      <c r="F7" s="33">
        <v>35.276315789473671</v>
      </c>
      <c r="G7" s="33">
        <v>34.769805680119617</v>
      </c>
      <c r="H7" s="153">
        <v>34.328682170542585</v>
      </c>
      <c r="I7" s="156">
        <v>36.647398843930645</v>
      </c>
      <c r="J7" s="238">
        <v>34.906683454561048</v>
      </c>
    </row>
    <row r="8" spans="1:10" ht="15" customHeight="1" x14ac:dyDescent="0.3">
      <c r="A8" s="105"/>
      <c r="B8" s="248" t="s">
        <v>95</v>
      </c>
      <c r="C8" s="249"/>
      <c r="D8" s="125">
        <v>37.12156295224316</v>
      </c>
      <c r="E8" s="125">
        <v>36.7303543913713</v>
      </c>
      <c r="F8" s="34">
        <v>36.349184782608667</v>
      </c>
      <c r="G8" s="34">
        <v>35.26141078838176</v>
      </c>
      <c r="H8" s="154">
        <v>35.070270270270321</v>
      </c>
      <c r="I8" s="157">
        <v>36.015037593984957</v>
      </c>
      <c r="J8" s="161">
        <v>36.022953980445408</v>
      </c>
    </row>
    <row r="9" spans="1:10" ht="15" customHeight="1" x14ac:dyDescent="0.3">
      <c r="A9" s="105"/>
      <c r="B9" s="246" t="s">
        <v>92</v>
      </c>
      <c r="C9" s="247"/>
      <c r="D9" s="107">
        <v>35.786637931034491</v>
      </c>
      <c r="E9" s="107">
        <v>35.394636015325659</v>
      </c>
      <c r="F9" s="33">
        <v>35.194484760522435</v>
      </c>
      <c r="G9" s="33">
        <v>35.054020100502541</v>
      </c>
      <c r="H9" s="153">
        <v>34.987480438184711</v>
      </c>
      <c r="I9" s="156">
        <v>39.277372262773724</v>
      </c>
      <c r="J9" s="238">
        <v>35.608226949851918</v>
      </c>
    </row>
    <row r="10" spans="1:10" ht="15" customHeight="1" x14ac:dyDescent="0.3">
      <c r="A10" s="105"/>
      <c r="B10" s="248" t="s">
        <v>62</v>
      </c>
      <c r="C10" s="249"/>
      <c r="D10" s="125">
        <v>36.67053364269141</v>
      </c>
      <c r="E10" s="125">
        <v>36.989035087719309</v>
      </c>
      <c r="F10" s="34">
        <v>36.306880733945</v>
      </c>
      <c r="G10" s="34">
        <v>35.867158671586758</v>
      </c>
      <c r="H10" s="154">
        <v>35.818450912678848</v>
      </c>
      <c r="I10" s="157">
        <v>36.835526315789473</v>
      </c>
      <c r="J10" s="161">
        <v>36.049772981012303</v>
      </c>
    </row>
    <row r="11" spans="1:10" ht="15" customHeight="1" x14ac:dyDescent="0.3">
      <c r="A11" s="105"/>
      <c r="B11" s="246" t="s">
        <v>23</v>
      </c>
      <c r="C11" s="247"/>
      <c r="D11" s="107">
        <v>37.526470588235298</v>
      </c>
      <c r="E11" s="107">
        <v>37.897435897435876</v>
      </c>
      <c r="F11" s="33">
        <v>37.227405247813394</v>
      </c>
      <c r="G11" s="33">
        <v>36.420289855072483</v>
      </c>
      <c r="H11" s="153">
        <v>36.710447761194025</v>
      </c>
      <c r="I11" s="156">
        <v>38.575471698113198</v>
      </c>
      <c r="J11" s="238">
        <v>35.94458609606351</v>
      </c>
    </row>
    <row r="12" spans="1:10" ht="15" customHeight="1" x14ac:dyDescent="0.3">
      <c r="A12" s="105"/>
      <c r="B12" s="248" t="s">
        <v>64</v>
      </c>
      <c r="C12" s="249"/>
      <c r="D12" s="125">
        <v>37.003208556149744</v>
      </c>
      <c r="E12" s="125">
        <v>36.795550847457633</v>
      </c>
      <c r="F12" s="34">
        <v>35.997153700189777</v>
      </c>
      <c r="G12" s="34">
        <v>35.989852398524008</v>
      </c>
      <c r="H12" s="154">
        <v>35.753121998078782</v>
      </c>
      <c r="I12" s="157">
        <v>37.914979757085064</v>
      </c>
      <c r="J12" s="161">
        <v>36.312216777622041</v>
      </c>
    </row>
    <row r="13" spans="1:10" ht="15" customHeight="1" x14ac:dyDescent="0.3">
      <c r="A13" s="105"/>
      <c r="B13" s="246" t="s">
        <v>63</v>
      </c>
      <c r="C13" s="247"/>
      <c r="D13" s="107">
        <v>35.501834189288338</v>
      </c>
      <c r="E13" s="202">
        <v>34.962235649546805</v>
      </c>
      <c r="F13" s="203">
        <v>34.638571428571389</v>
      </c>
      <c r="G13" s="203">
        <v>34.810495626822103</v>
      </c>
      <c r="H13" s="204">
        <v>34.948106591865304</v>
      </c>
      <c r="I13" s="205">
        <v>37.452261306532655</v>
      </c>
      <c r="J13" s="238">
        <v>35.171759210775875</v>
      </c>
    </row>
    <row r="14" spans="1:10" ht="15" customHeight="1" x14ac:dyDescent="0.3">
      <c r="A14" s="105"/>
      <c r="B14" s="248" t="s">
        <v>65</v>
      </c>
      <c r="C14" s="249"/>
      <c r="D14" s="125">
        <v>36.446719160105005</v>
      </c>
      <c r="E14" s="125">
        <v>36.537741046832004</v>
      </c>
      <c r="F14" s="34">
        <v>36.49729729729728</v>
      </c>
      <c r="G14" s="34">
        <v>36.27610350076101</v>
      </c>
      <c r="H14" s="154">
        <v>36.341264667535782</v>
      </c>
      <c r="I14" s="157">
        <v>36.305590062111818</v>
      </c>
      <c r="J14" s="161">
        <v>35.859627121481317</v>
      </c>
    </row>
    <row r="15" spans="1:10" ht="15" customHeight="1" x14ac:dyDescent="0.3">
      <c r="A15" s="105"/>
      <c r="B15" s="246" t="s">
        <v>69</v>
      </c>
      <c r="C15" s="247"/>
      <c r="D15" s="107">
        <v>35.543656207366993</v>
      </c>
      <c r="E15" s="107">
        <v>35.589719842556093</v>
      </c>
      <c r="F15" s="33">
        <v>35.66047854785478</v>
      </c>
      <c r="G15" s="33">
        <v>35.420049710024912</v>
      </c>
      <c r="H15" s="153">
        <v>35.216095045953779</v>
      </c>
      <c r="I15" s="156">
        <v>36.920279720279716</v>
      </c>
      <c r="J15" s="238">
        <v>35.335915995325692</v>
      </c>
    </row>
    <row r="16" spans="1:10" ht="15" customHeight="1" x14ac:dyDescent="0.3">
      <c r="A16" s="105"/>
      <c r="B16" s="248" t="s">
        <v>68</v>
      </c>
      <c r="C16" s="249"/>
      <c r="D16" s="125">
        <v>34.125475285171106</v>
      </c>
      <c r="E16" s="125">
        <v>34.306648575305317</v>
      </c>
      <c r="F16" s="34">
        <v>34.248756218905477</v>
      </c>
      <c r="G16" s="34">
        <v>34.715517241379288</v>
      </c>
      <c r="H16" s="154">
        <v>34.688227684346678</v>
      </c>
      <c r="I16" s="157">
        <v>36.902702702702726</v>
      </c>
      <c r="J16" s="161">
        <v>34.962563369242737</v>
      </c>
    </row>
    <row r="17" spans="1:10" ht="15" customHeight="1" x14ac:dyDescent="0.3">
      <c r="A17" s="105"/>
      <c r="B17" s="246" t="s">
        <v>66</v>
      </c>
      <c r="C17" s="247"/>
      <c r="D17" s="107">
        <v>36.948586118251946</v>
      </c>
      <c r="E17" s="107">
        <v>37.411985018726583</v>
      </c>
      <c r="F17" s="33">
        <v>37.169509594882726</v>
      </c>
      <c r="G17" s="33">
        <v>36.721820062047627</v>
      </c>
      <c r="H17" s="153">
        <v>37.282051282051235</v>
      </c>
      <c r="I17" s="156">
        <v>38.497064579256353</v>
      </c>
      <c r="J17" s="238">
        <v>37.334189640432463</v>
      </c>
    </row>
    <row r="18" spans="1:10" ht="15" customHeight="1" x14ac:dyDescent="0.3">
      <c r="A18" s="105"/>
      <c r="B18" s="248" t="s">
        <v>96</v>
      </c>
      <c r="C18" s="249"/>
      <c r="D18" s="125">
        <v>37.151407055093138</v>
      </c>
      <c r="E18" s="125">
        <v>37.106577851790107</v>
      </c>
      <c r="F18" s="34">
        <v>36.611610486891465</v>
      </c>
      <c r="G18" s="34">
        <v>36.215130871280117</v>
      </c>
      <c r="H18" s="154">
        <v>36.006802721088498</v>
      </c>
      <c r="I18" s="157">
        <v>37.467132867132889</v>
      </c>
      <c r="J18" s="161">
        <v>36.220192342261818</v>
      </c>
    </row>
    <row r="19" spans="1:10" ht="15" customHeight="1" x14ac:dyDescent="0.3">
      <c r="A19" s="105"/>
      <c r="B19" s="246" t="s">
        <v>97</v>
      </c>
      <c r="C19" s="247"/>
      <c r="D19" s="107">
        <v>35.145789101203214</v>
      </c>
      <c r="E19" s="107">
        <v>34.509759759759746</v>
      </c>
      <c r="F19" s="33">
        <v>34.557516339869274</v>
      </c>
      <c r="G19" s="33">
        <v>34.671177266576485</v>
      </c>
      <c r="H19" s="153">
        <v>34.542168674698821</v>
      </c>
      <c r="I19" s="156">
        <v>35.406593406593373</v>
      </c>
      <c r="J19" s="238">
        <v>34.413992552795932</v>
      </c>
    </row>
    <row r="20" spans="1:10" ht="15" customHeight="1" x14ac:dyDescent="0.3">
      <c r="A20" s="105"/>
      <c r="B20" s="248" t="s">
        <v>98</v>
      </c>
      <c r="C20" s="249"/>
      <c r="D20" s="125">
        <v>35.676975945017148</v>
      </c>
      <c r="E20" s="125">
        <v>35.291228070175436</v>
      </c>
      <c r="F20" s="34">
        <v>34.017391304347825</v>
      </c>
      <c r="G20" s="34">
        <v>34.000000000000014</v>
      </c>
      <c r="H20" s="154">
        <v>34.177935943060483</v>
      </c>
      <c r="I20" s="157">
        <v>36.138461538461542</v>
      </c>
      <c r="J20" s="161">
        <v>34.527354374738273</v>
      </c>
    </row>
    <row r="21" spans="1:10" ht="15" customHeight="1" x14ac:dyDescent="0.3">
      <c r="A21" s="105"/>
      <c r="B21" s="246" t="s">
        <v>67</v>
      </c>
      <c r="C21" s="247"/>
      <c r="D21" s="107">
        <v>35.835883171070954</v>
      </c>
      <c r="E21" s="107">
        <v>36.01696969696976</v>
      </c>
      <c r="F21" s="33">
        <v>35.47184684684678</v>
      </c>
      <c r="G21" s="33">
        <v>35.210778443113782</v>
      </c>
      <c r="H21" s="153">
        <v>35.393184796854513</v>
      </c>
      <c r="I21" s="156">
        <v>36.63253012048196</v>
      </c>
      <c r="J21" s="238">
        <v>35.765333656906435</v>
      </c>
    </row>
    <row r="22" spans="1:10" ht="15" customHeight="1" x14ac:dyDescent="0.3">
      <c r="A22" s="105"/>
      <c r="B22" s="248" t="s">
        <v>91</v>
      </c>
      <c r="C22" s="249"/>
      <c r="D22" s="125">
        <v>34.456140350877199</v>
      </c>
      <c r="E22" s="125">
        <v>33.924855491329474</v>
      </c>
      <c r="F22" s="34">
        <v>34.654088050314478</v>
      </c>
      <c r="G22" s="34">
        <v>34.014705882352949</v>
      </c>
      <c r="H22" s="154">
        <v>33.476562499999979</v>
      </c>
      <c r="I22" s="157">
        <v>38.810810810810821</v>
      </c>
      <c r="J22" s="161">
        <v>34.626372502368888</v>
      </c>
    </row>
    <row r="23" spans="1:10" ht="15" customHeight="1" x14ac:dyDescent="0.3">
      <c r="A23" s="105"/>
      <c r="B23" s="246" t="s">
        <v>33</v>
      </c>
      <c r="C23" s="247"/>
      <c r="D23" s="107">
        <v>31.838709677419359</v>
      </c>
      <c r="E23" s="107">
        <v>33.346153846153854</v>
      </c>
      <c r="F23" s="33">
        <v>33.150000000000006</v>
      </c>
      <c r="G23" s="33">
        <v>36.098039215686264</v>
      </c>
      <c r="H23" s="153">
        <v>33.482142857142847</v>
      </c>
      <c r="I23" s="156">
        <v>32.173076923076927</v>
      </c>
      <c r="J23" s="238">
        <v>33.520841480616959</v>
      </c>
    </row>
    <row r="24" spans="1:10" ht="15" customHeight="1" x14ac:dyDescent="0.3">
      <c r="A24" s="105"/>
      <c r="B24" s="248" t="s">
        <v>34</v>
      </c>
      <c r="C24" s="249"/>
      <c r="D24" s="125">
        <v>33.339285714285708</v>
      </c>
      <c r="E24" s="125">
        <v>32.566666666666663</v>
      </c>
      <c r="F24" s="34">
        <v>34.026315789473678</v>
      </c>
      <c r="G24" s="34">
        <v>33.902777777777771</v>
      </c>
      <c r="H24" s="154">
        <v>33.236842105263165</v>
      </c>
      <c r="I24" s="157">
        <v>35.38095238095238</v>
      </c>
      <c r="J24" s="161">
        <v>33.427633824372791</v>
      </c>
    </row>
    <row r="25" spans="1:10" ht="15" customHeight="1" x14ac:dyDescent="0.3">
      <c r="B25" s="250" t="s">
        <v>135</v>
      </c>
      <c r="C25" s="251"/>
      <c r="D25" s="35">
        <v>35.875748289623694</v>
      </c>
      <c r="E25" s="35">
        <v>35.836107974208424</v>
      </c>
      <c r="F25" s="35">
        <v>35.59928573790522</v>
      </c>
      <c r="G25" s="35">
        <v>35.376578991455915</v>
      </c>
      <c r="H25" s="126">
        <v>35.348232811675594</v>
      </c>
      <c r="I25" s="158">
        <v>37.050622482607267</v>
      </c>
      <c r="J25" s="162">
        <v>35.51225655621603</v>
      </c>
    </row>
    <row r="27" spans="1:10" ht="15" customHeight="1" x14ac:dyDescent="0.3">
      <c r="B27" s="2" t="s">
        <v>59</v>
      </c>
    </row>
  </sheetData>
  <mergeCells count="27">
    <mergeCell ref="G4:G5"/>
    <mergeCell ref="H4:H5"/>
    <mergeCell ref="I4:I5"/>
    <mergeCell ref="J4:J5"/>
    <mergeCell ref="B6:C6"/>
    <mergeCell ref="E4:E5"/>
    <mergeCell ref="B16:C16"/>
    <mergeCell ref="B9:C9"/>
    <mergeCell ref="B10:C10"/>
    <mergeCell ref="D4:D5"/>
    <mergeCell ref="F4:F5"/>
    <mergeCell ref="B7:C7"/>
    <mergeCell ref="B8:C8"/>
    <mergeCell ref="B11:C11"/>
    <mergeCell ref="B12:C12"/>
    <mergeCell ref="B13:C13"/>
    <mergeCell ref="B14:C14"/>
    <mergeCell ref="B15:C15"/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1"/>
  <dimension ref="B1:J19"/>
  <sheetViews>
    <sheetView workbookViewId="0"/>
  </sheetViews>
  <sheetFormatPr baseColWidth="10" defaultRowHeight="15" customHeight="1" x14ac:dyDescent="0.2"/>
  <sheetData>
    <row r="1" spans="2:10" ht="15" customHeight="1" x14ac:dyDescent="0.2">
      <c r="B1" s="24" t="s">
        <v>130</v>
      </c>
    </row>
    <row r="2" spans="2:10" ht="15" customHeight="1" x14ac:dyDescent="0.3">
      <c r="B2" s="14" t="s">
        <v>149</v>
      </c>
    </row>
    <row r="5" spans="2:10" ht="15" customHeight="1" x14ac:dyDescent="0.2">
      <c r="J5" s="119"/>
    </row>
    <row r="19" spans="2:2" ht="15" customHeight="1" x14ac:dyDescent="0.3">
      <c r="B19" s="2" t="s">
        <v>59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/>
  <dimension ref="B1:K27"/>
  <sheetViews>
    <sheetView workbookViewId="0"/>
  </sheetViews>
  <sheetFormatPr baseColWidth="10" defaultColWidth="11.5703125" defaultRowHeight="15" customHeight="1" x14ac:dyDescent="0.3"/>
  <cols>
    <col min="1" max="1" width="11.5703125" style="17" customWidth="1"/>
    <col min="2" max="2" width="24.7109375" style="17" customWidth="1"/>
    <col min="3" max="3" width="5.7109375" style="17" customWidth="1"/>
    <col min="4" max="9" width="8.5703125" style="17" customWidth="1"/>
    <col min="10" max="10" width="9.7109375" style="17" customWidth="1"/>
    <col min="11" max="16384" width="11.5703125" style="17"/>
  </cols>
  <sheetData>
    <row r="1" spans="2:11" ht="15" customHeight="1" x14ac:dyDescent="0.3">
      <c r="B1" s="24" t="s">
        <v>142</v>
      </c>
      <c r="F1" s="21"/>
    </row>
    <row r="2" spans="2:11" ht="15" customHeight="1" x14ac:dyDescent="0.3">
      <c r="B2" s="14" t="s">
        <v>153</v>
      </c>
      <c r="C2" s="16"/>
      <c r="D2" s="16"/>
      <c r="E2" s="16"/>
      <c r="F2" s="16"/>
      <c r="G2" s="16"/>
      <c r="H2" s="16"/>
      <c r="I2" s="16"/>
      <c r="J2" s="16"/>
    </row>
    <row r="3" spans="2:11" ht="15" customHeight="1" x14ac:dyDescent="0.3">
      <c r="B3" s="19"/>
    </row>
    <row r="4" spans="2:11" ht="15" customHeight="1" x14ac:dyDescent="0.3">
      <c r="B4" s="25"/>
      <c r="C4" s="140" t="s">
        <v>103</v>
      </c>
      <c r="D4" s="258">
        <v>2024</v>
      </c>
      <c r="E4" s="256">
        <v>2023</v>
      </c>
      <c r="F4" s="256">
        <v>2022</v>
      </c>
      <c r="G4" s="256">
        <v>2021</v>
      </c>
      <c r="H4" s="260">
        <v>2020</v>
      </c>
      <c r="I4" s="252">
        <v>2005</v>
      </c>
      <c r="J4" s="254" t="s">
        <v>154</v>
      </c>
      <c r="K4" s="23"/>
    </row>
    <row r="5" spans="2:11" ht="15" customHeight="1" x14ac:dyDescent="0.3">
      <c r="B5" s="122" t="s">
        <v>121</v>
      </c>
      <c r="C5" s="171"/>
      <c r="D5" s="259"/>
      <c r="E5" s="257"/>
      <c r="F5" s="257"/>
      <c r="G5" s="257"/>
      <c r="H5" s="261"/>
      <c r="I5" s="253"/>
      <c r="J5" s="255"/>
      <c r="K5" s="23"/>
    </row>
    <row r="6" spans="2:11" ht="15" customHeight="1" x14ac:dyDescent="0.3">
      <c r="B6" s="248" t="s">
        <v>60</v>
      </c>
      <c r="C6" s="249"/>
      <c r="D6" s="30">
        <v>369</v>
      </c>
      <c r="E6" s="30">
        <v>411</v>
      </c>
      <c r="F6" s="30">
        <v>412</v>
      </c>
      <c r="G6" s="30">
        <v>446</v>
      </c>
      <c r="H6" s="30">
        <v>355</v>
      </c>
      <c r="I6" s="151">
        <v>169</v>
      </c>
      <c r="J6" s="148">
        <v>10024</v>
      </c>
      <c r="K6" s="23"/>
    </row>
    <row r="7" spans="2:11" ht="15" customHeight="1" x14ac:dyDescent="0.3">
      <c r="B7" s="246" t="s">
        <v>61</v>
      </c>
      <c r="C7" s="247"/>
      <c r="D7" s="28">
        <v>94</v>
      </c>
      <c r="E7" s="28">
        <v>91</v>
      </c>
      <c r="F7" s="28">
        <v>103</v>
      </c>
      <c r="G7" s="28">
        <v>104</v>
      </c>
      <c r="H7" s="28">
        <v>87</v>
      </c>
      <c r="I7" s="150">
        <v>40</v>
      </c>
      <c r="J7" s="147">
        <v>1876</v>
      </c>
      <c r="K7" s="23"/>
    </row>
    <row r="8" spans="2:11" ht="15" customHeight="1" x14ac:dyDescent="0.3">
      <c r="B8" s="248" t="s">
        <v>95</v>
      </c>
      <c r="C8" s="249"/>
      <c r="D8" s="30">
        <v>75</v>
      </c>
      <c r="E8" s="30">
        <v>109</v>
      </c>
      <c r="F8" s="30">
        <v>104</v>
      </c>
      <c r="G8" s="30">
        <v>128</v>
      </c>
      <c r="H8" s="30">
        <v>122</v>
      </c>
      <c r="I8" s="151">
        <v>9</v>
      </c>
      <c r="J8" s="148">
        <v>1807</v>
      </c>
      <c r="K8" s="23"/>
    </row>
    <row r="9" spans="2:11" ht="15" customHeight="1" x14ac:dyDescent="0.3">
      <c r="B9" s="246" t="s">
        <v>92</v>
      </c>
      <c r="C9" s="247"/>
      <c r="D9" s="28">
        <v>72</v>
      </c>
      <c r="E9" s="28">
        <v>46</v>
      </c>
      <c r="F9" s="28">
        <v>82</v>
      </c>
      <c r="G9" s="28">
        <v>85</v>
      </c>
      <c r="H9" s="28">
        <v>96</v>
      </c>
      <c r="I9" s="150">
        <v>21</v>
      </c>
      <c r="J9" s="147">
        <v>1230</v>
      </c>
      <c r="K9" s="23"/>
    </row>
    <row r="10" spans="2:11" ht="15" customHeight="1" x14ac:dyDescent="0.3">
      <c r="B10" s="248" t="s">
        <v>62</v>
      </c>
      <c r="C10" s="249"/>
      <c r="D10" s="30">
        <v>99</v>
      </c>
      <c r="E10" s="30">
        <v>133</v>
      </c>
      <c r="F10" s="30">
        <v>153</v>
      </c>
      <c r="G10" s="30">
        <v>228</v>
      </c>
      <c r="H10" s="30">
        <v>203</v>
      </c>
      <c r="I10" s="151">
        <v>64</v>
      </c>
      <c r="J10" s="148">
        <v>4311</v>
      </c>
      <c r="K10" s="23"/>
    </row>
    <row r="11" spans="2:11" ht="15" customHeight="1" x14ac:dyDescent="0.3">
      <c r="B11" s="246" t="s">
        <v>23</v>
      </c>
      <c r="C11" s="247"/>
      <c r="D11" s="28">
        <v>41</v>
      </c>
      <c r="E11" s="28">
        <v>53</v>
      </c>
      <c r="F11" s="28">
        <v>51</v>
      </c>
      <c r="G11" s="28">
        <v>52</v>
      </c>
      <c r="H11" s="28">
        <v>49</v>
      </c>
      <c r="I11" s="150">
        <v>10</v>
      </c>
      <c r="J11" s="147">
        <v>665</v>
      </c>
      <c r="K11" s="23"/>
    </row>
    <row r="12" spans="2:11" ht="15" customHeight="1" x14ac:dyDescent="0.3">
      <c r="B12" s="248" t="s">
        <v>64</v>
      </c>
      <c r="C12" s="249"/>
      <c r="D12" s="30">
        <v>69</v>
      </c>
      <c r="E12" s="30">
        <v>84</v>
      </c>
      <c r="F12" s="30">
        <v>94</v>
      </c>
      <c r="G12" s="30">
        <v>96</v>
      </c>
      <c r="H12" s="30">
        <v>73</v>
      </c>
      <c r="I12" s="151">
        <v>80</v>
      </c>
      <c r="J12" s="148">
        <v>2040</v>
      </c>
      <c r="K12" s="23"/>
    </row>
    <row r="13" spans="2:11" ht="15" customHeight="1" x14ac:dyDescent="0.3">
      <c r="B13" s="246" t="s">
        <v>63</v>
      </c>
      <c r="C13" s="247"/>
      <c r="D13" s="28">
        <v>93</v>
      </c>
      <c r="E13" s="28">
        <v>124</v>
      </c>
      <c r="F13" s="28">
        <v>109</v>
      </c>
      <c r="G13" s="28">
        <v>135</v>
      </c>
      <c r="H13" s="28">
        <v>92</v>
      </c>
      <c r="I13" s="150">
        <v>54</v>
      </c>
      <c r="J13" s="147">
        <v>2438</v>
      </c>
      <c r="K13" s="23"/>
    </row>
    <row r="14" spans="2:11" ht="15" customHeight="1" x14ac:dyDescent="0.3">
      <c r="B14" s="248" t="s">
        <v>65</v>
      </c>
      <c r="C14" s="249"/>
      <c r="D14" s="30">
        <v>289</v>
      </c>
      <c r="E14" s="30">
        <v>249</v>
      </c>
      <c r="F14" s="30">
        <v>272</v>
      </c>
      <c r="G14" s="30">
        <v>202</v>
      </c>
      <c r="H14" s="30">
        <v>183</v>
      </c>
      <c r="I14" s="151">
        <v>80.75</v>
      </c>
      <c r="J14" s="148">
        <v>4369.75</v>
      </c>
      <c r="K14" s="23"/>
    </row>
    <row r="15" spans="2:11" ht="15" customHeight="1" x14ac:dyDescent="0.3">
      <c r="B15" s="246" t="s">
        <v>69</v>
      </c>
      <c r="C15" s="247"/>
      <c r="D15" s="28">
        <v>342</v>
      </c>
      <c r="E15" s="28">
        <v>374</v>
      </c>
      <c r="F15" s="28">
        <v>372</v>
      </c>
      <c r="G15" s="28">
        <v>464</v>
      </c>
      <c r="H15" s="28">
        <v>349</v>
      </c>
      <c r="I15" s="150">
        <v>53</v>
      </c>
      <c r="J15" s="147">
        <v>6859</v>
      </c>
      <c r="K15" s="23"/>
    </row>
    <row r="16" spans="2:11" ht="15" customHeight="1" x14ac:dyDescent="0.3">
      <c r="B16" s="248" t="s">
        <v>68</v>
      </c>
      <c r="C16" s="249"/>
      <c r="D16" s="30">
        <v>57</v>
      </c>
      <c r="E16" s="30">
        <v>71</v>
      </c>
      <c r="F16" s="30">
        <v>74</v>
      </c>
      <c r="G16" s="30">
        <v>70</v>
      </c>
      <c r="H16" s="30">
        <v>61</v>
      </c>
      <c r="I16" s="151">
        <v>16</v>
      </c>
      <c r="J16" s="148">
        <v>1246</v>
      </c>
      <c r="K16" s="23"/>
    </row>
    <row r="17" spans="2:11" ht="15" customHeight="1" x14ac:dyDescent="0.3">
      <c r="B17" s="246" t="s">
        <v>66</v>
      </c>
      <c r="C17" s="247"/>
      <c r="D17" s="28">
        <v>39</v>
      </c>
      <c r="E17" s="28">
        <v>54</v>
      </c>
      <c r="F17" s="28">
        <v>68</v>
      </c>
      <c r="G17" s="28">
        <v>99</v>
      </c>
      <c r="H17" s="28">
        <v>97</v>
      </c>
      <c r="I17" s="150">
        <v>54</v>
      </c>
      <c r="J17" s="147">
        <v>2190</v>
      </c>
      <c r="K17" s="23"/>
    </row>
    <row r="18" spans="2:11" ht="15" customHeight="1" x14ac:dyDescent="0.3">
      <c r="B18" s="248" t="s">
        <v>96</v>
      </c>
      <c r="C18" s="249"/>
      <c r="D18" s="30">
        <v>264</v>
      </c>
      <c r="E18" s="30">
        <v>318</v>
      </c>
      <c r="F18" s="30">
        <v>295</v>
      </c>
      <c r="G18" s="30">
        <v>305</v>
      </c>
      <c r="H18" s="30">
        <v>212</v>
      </c>
      <c r="I18" s="151">
        <v>43</v>
      </c>
      <c r="J18" s="148">
        <v>4686</v>
      </c>
      <c r="K18" s="23"/>
    </row>
    <row r="19" spans="2:11" ht="15" customHeight="1" x14ac:dyDescent="0.3">
      <c r="B19" s="246" t="s">
        <v>97</v>
      </c>
      <c r="C19" s="247"/>
      <c r="D19" s="28">
        <v>76</v>
      </c>
      <c r="E19" s="28">
        <v>101</v>
      </c>
      <c r="F19" s="28">
        <v>102</v>
      </c>
      <c r="G19" s="28">
        <v>132</v>
      </c>
      <c r="H19" s="28">
        <v>105</v>
      </c>
      <c r="I19" s="150">
        <v>6</v>
      </c>
      <c r="J19" s="147">
        <v>1700</v>
      </c>
      <c r="K19" s="23"/>
    </row>
    <row r="20" spans="2:11" ht="15" customHeight="1" x14ac:dyDescent="0.3">
      <c r="B20" s="248" t="s">
        <v>98</v>
      </c>
      <c r="C20" s="249"/>
      <c r="D20" s="30">
        <v>33</v>
      </c>
      <c r="E20" s="30">
        <v>22</v>
      </c>
      <c r="F20" s="30">
        <v>58</v>
      </c>
      <c r="G20" s="30">
        <v>56</v>
      </c>
      <c r="H20" s="30">
        <v>43</v>
      </c>
      <c r="I20" s="151">
        <v>30</v>
      </c>
      <c r="J20" s="148">
        <v>769</v>
      </c>
      <c r="K20" s="23"/>
    </row>
    <row r="21" spans="2:11" ht="15" customHeight="1" x14ac:dyDescent="0.3">
      <c r="B21" s="246" t="s">
        <v>67</v>
      </c>
      <c r="C21" s="247"/>
      <c r="D21" s="28">
        <v>44</v>
      </c>
      <c r="E21" s="28">
        <v>76</v>
      </c>
      <c r="F21" s="28">
        <v>107</v>
      </c>
      <c r="G21" s="28">
        <v>97</v>
      </c>
      <c r="H21" s="28">
        <v>75</v>
      </c>
      <c r="I21" s="150">
        <v>18</v>
      </c>
      <c r="J21" s="147">
        <v>1453</v>
      </c>
      <c r="K21" s="23"/>
    </row>
    <row r="22" spans="2:11" ht="15" customHeight="1" x14ac:dyDescent="0.3">
      <c r="B22" s="248" t="s">
        <v>91</v>
      </c>
      <c r="C22" s="249"/>
      <c r="D22" s="30">
        <v>20</v>
      </c>
      <c r="E22" s="30">
        <v>24</v>
      </c>
      <c r="F22" s="30">
        <v>18</v>
      </c>
      <c r="G22" s="30">
        <v>23</v>
      </c>
      <c r="H22" s="30">
        <v>10</v>
      </c>
      <c r="I22" s="151">
        <v>7</v>
      </c>
      <c r="J22" s="148">
        <v>354</v>
      </c>
      <c r="K22" s="23"/>
    </row>
    <row r="23" spans="2:11" ht="15" customHeight="1" x14ac:dyDescent="0.3">
      <c r="B23" s="246" t="s">
        <v>33</v>
      </c>
      <c r="C23" s="247"/>
      <c r="D23" s="28">
        <v>1</v>
      </c>
      <c r="E23" s="28">
        <v>1</v>
      </c>
      <c r="F23" s="28">
        <v>1</v>
      </c>
      <c r="G23" s="28">
        <v>2</v>
      </c>
      <c r="H23" s="28">
        <v>1</v>
      </c>
      <c r="I23" s="150">
        <v>2</v>
      </c>
      <c r="J23" s="147">
        <v>14</v>
      </c>
      <c r="K23" s="23"/>
    </row>
    <row r="24" spans="2:11" ht="15" customHeight="1" x14ac:dyDescent="0.3">
      <c r="B24" s="248" t="s">
        <v>34</v>
      </c>
      <c r="C24" s="249"/>
      <c r="D24" s="30">
        <v>0</v>
      </c>
      <c r="E24" s="30">
        <v>7</v>
      </c>
      <c r="F24" s="30">
        <v>3</v>
      </c>
      <c r="G24" s="30">
        <v>0</v>
      </c>
      <c r="H24" s="30">
        <v>1</v>
      </c>
      <c r="I24" s="151">
        <v>4</v>
      </c>
      <c r="J24" s="148">
        <v>63</v>
      </c>
      <c r="K24" s="23"/>
    </row>
    <row r="25" spans="2:11" ht="15" customHeight="1" x14ac:dyDescent="0.3">
      <c r="B25" s="250" t="s">
        <v>100</v>
      </c>
      <c r="C25" s="251"/>
      <c r="D25" s="139">
        <v>2077</v>
      </c>
      <c r="E25" s="31">
        <v>2348</v>
      </c>
      <c r="F25" s="31">
        <v>2478</v>
      </c>
      <c r="G25" s="31">
        <v>2724</v>
      </c>
      <c r="H25" s="124">
        <v>2214</v>
      </c>
      <c r="I25" s="142">
        <v>760.75</v>
      </c>
      <c r="J25" s="143">
        <v>48094.75</v>
      </c>
      <c r="K25" s="23"/>
    </row>
    <row r="27" spans="2:11" ht="15" customHeight="1" x14ac:dyDescent="0.3">
      <c r="B27" s="2" t="s">
        <v>59</v>
      </c>
    </row>
  </sheetData>
  <mergeCells count="27">
    <mergeCell ref="E4:E5"/>
    <mergeCell ref="B11:C11"/>
    <mergeCell ref="F4:F5"/>
    <mergeCell ref="I4:I5"/>
    <mergeCell ref="J4:J5"/>
    <mergeCell ref="B6:C6"/>
    <mergeCell ref="B7:C7"/>
    <mergeCell ref="B8:C8"/>
    <mergeCell ref="B9:C9"/>
    <mergeCell ref="B10:C10"/>
    <mergeCell ref="G4:G5"/>
    <mergeCell ref="H4:H5"/>
    <mergeCell ref="B24:C24"/>
    <mergeCell ref="B25:C25"/>
    <mergeCell ref="B17:C17"/>
    <mergeCell ref="B18:C18"/>
    <mergeCell ref="B23:C23"/>
    <mergeCell ref="B19:C19"/>
    <mergeCell ref="B21:C21"/>
    <mergeCell ref="D4:D5"/>
    <mergeCell ref="B22:C22"/>
    <mergeCell ref="B20:C20"/>
    <mergeCell ref="B14:C14"/>
    <mergeCell ref="B16:C16"/>
    <mergeCell ref="B12:C12"/>
    <mergeCell ref="B13:C13"/>
    <mergeCell ref="B15:C1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3"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H48"/>
  <sheetViews>
    <sheetView workbookViewId="0"/>
  </sheetViews>
  <sheetFormatPr baseColWidth="10" defaultColWidth="11.5703125" defaultRowHeight="15" customHeight="1" x14ac:dyDescent="0.25"/>
  <cols>
    <col min="1" max="8" width="11.5703125" style="4" customWidth="1"/>
    <col min="9" max="16384" width="11.5703125" style="4"/>
  </cols>
  <sheetData>
    <row r="1" spans="1:8" ht="14.25" x14ac:dyDescent="0.25">
      <c r="B1" s="7" t="s">
        <v>113</v>
      </c>
      <c r="C1" s="7"/>
      <c r="D1" s="7"/>
      <c r="E1" s="7"/>
      <c r="F1" s="7"/>
      <c r="G1" s="7"/>
      <c r="H1" s="7"/>
    </row>
    <row r="2" spans="1:8" ht="15" customHeight="1" x14ac:dyDescent="0.3">
      <c r="A2" s="6"/>
      <c r="B2" s="14" t="s">
        <v>134</v>
      </c>
    </row>
    <row r="3" spans="1:8" ht="15" customHeight="1" x14ac:dyDescent="0.25">
      <c r="A3" s="6"/>
    </row>
    <row r="4" spans="1:8" ht="15" customHeight="1" x14ac:dyDescent="0.25">
      <c r="B4" s="128"/>
      <c r="C4" s="128"/>
      <c r="D4" s="128"/>
      <c r="E4" s="128"/>
      <c r="F4" s="128"/>
      <c r="G4" s="128"/>
      <c r="H4" s="128"/>
    </row>
    <row r="5" spans="1:8" ht="15" customHeight="1" x14ac:dyDescent="0.25">
      <c r="B5" s="128"/>
      <c r="C5" s="128"/>
      <c r="D5" s="128"/>
      <c r="E5" s="128"/>
      <c r="F5" s="128"/>
      <c r="G5" s="128"/>
    </row>
    <row r="6" spans="1:8" ht="15" customHeight="1" x14ac:dyDescent="0.25">
      <c r="B6" s="128"/>
      <c r="C6" s="128"/>
      <c r="D6" s="128"/>
      <c r="E6" s="128"/>
      <c r="F6" s="128"/>
      <c r="G6" s="128"/>
      <c r="H6" s="128"/>
    </row>
    <row r="7" spans="1:8" ht="15" customHeight="1" x14ac:dyDescent="0.25">
      <c r="B7" s="128"/>
      <c r="C7" s="128"/>
      <c r="D7" s="128"/>
      <c r="E7" s="128"/>
      <c r="F7" s="128"/>
      <c r="G7" s="128"/>
      <c r="H7" s="128"/>
    </row>
    <row r="8" spans="1:8" ht="15" customHeight="1" x14ac:dyDescent="0.25">
      <c r="B8" s="128"/>
      <c r="C8" s="128"/>
      <c r="D8" s="128"/>
      <c r="E8" s="128"/>
      <c r="F8" s="128"/>
      <c r="G8" s="128"/>
      <c r="H8" s="128"/>
    </row>
    <row r="9" spans="1:8" ht="15" customHeight="1" x14ac:dyDescent="0.25">
      <c r="B9" s="128"/>
      <c r="C9" s="128"/>
      <c r="D9" s="128"/>
      <c r="E9" s="128"/>
      <c r="F9" s="128"/>
      <c r="G9" s="128"/>
      <c r="H9" s="128"/>
    </row>
    <row r="10" spans="1:8" ht="15" customHeight="1" x14ac:dyDescent="0.25">
      <c r="B10" s="128"/>
      <c r="C10" s="128"/>
      <c r="D10" s="128"/>
      <c r="E10" s="128"/>
      <c r="F10" s="128"/>
      <c r="G10" s="128"/>
      <c r="H10" s="128"/>
    </row>
    <row r="11" spans="1:8" ht="15" customHeight="1" x14ac:dyDescent="0.25">
      <c r="B11" s="128"/>
      <c r="C11" s="128"/>
      <c r="D11" s="128"/>
      <c r="E11" s="128"/>
      <c r="F11" s="128"/>
      <c r="G11" s="128"/>
      <c r="H11" s="128"/>
    </row>
    <row r="12" spans="1:8" ht="15" customHeight="1" x14ac:dyDescent="0.25">
      <c r="B12" s="128"/>
      <c r="C12" s="128"/>
      <c r="D12" s="128"/>
      <c r="E12" s="128"/>
      <c r="F12" s="128"/>
      <c r="G12" s="128"/>
      <c r="H12" s="128"/>
    </row>
    <row r="13" spans="1:8" ht="15" customHeight="1" x14ac:dyDescent="0.25">
      <c r="B13" s="128"/>
      <c r="C13" s="128"/>
      <c r="D13" s="128"/>
      <c r="E13" s="128"/>
      <c r="F13" s="128"/>
      <c r="G13" s="128"/>
      <c r="H13" s="128"/>
    </row>
    <row r="14" spans="1:8" ht="15" customHeight="1" x14ac:dyDescent="0.25">
      <c r="B14" s="128"/>
      <c r="C14" s="128"/>
      <c r="D14" s="128"/>
      <c r="E14" s="128"/>
      <c r="F14" s="128"/>
      <c r="G14" s="128"/>
      <c r="H14" s="128"/>
    </row>
    <row r="15" spans="1:8" ht="15" customHeight="1" x14ac:dyDescent="0.25">
      <c r="B15" s="128"/>
      <c r="C15" s="128"/>
      <c r="D15" s="128"/>
      <c r="E15" s="128"/>
      <c r="F15" s="128"/>
      <c r="G15" s="128"/>
      <c r="H15" s="128"/>
    </row>
    <row r="16" spans="1:8" ht="15" customHeight="1" x14ac:dyDescent="0.25">
      <c r="B16" s="128"/>
      <c r="C16" s="128"/>
      <c r="D16" s="128"/>
      <c r="E16" s="128"/>
      <c r="F16" s="128"/>
      <c r="G16" s="128"/>
      <c r="H16" s="128"/>
    </row>
    <row r="17" spans="2:8" ht="15" customHeight="1" x14ac:dyDescent="0.25">
      <c r="B17" s="128"/>
      <c r="C17" s="128"/>
      <c r="D17" s="128"/>
      <c r="E17" s="128"/>
      <c r="F17" s="128"/>
      <c r="G17" s="128"/>
      <c r="H17" s="128"/>
    </row>
    <row r="18" spans="2:8" ht="15" customHeight="1" x14ac:dyDescent="0.25">
      <c r="B18" s="128"/>
      <c r="C18" s="128"/>
      <c r="D18" s="128"/>
      <c r="E18" s="128"/>
      <c r="F18" s="128"/>
      <c r="G18" s="128"/>
      <c r="H18" s="128"/>
    </row>
    <row r="19" spans="2:8" ht="15" customHeight="1" x14ac:dyDescent="0.25">
      <c r="B19" s="128"/>
      <c r="C19" s="128"/>
      <c r="D19" s="128"/>
      <c r="E19" s="128"/>
      <c r="F19" s="128"/>
      <c r="G19" s="128"/>
      <c r="H19" s="128"/>
    </row>
    <row r="20" spans="2:8" ht="15" customHeight="1" x14ac:dyDescent="0.25">
      <c r="B20" s="128"/>
      <c r="C20" s="128"/>
      <c r="D20" s="128"/>
      <c r="E20" s="128"/>
      <c r="F20" s="128"/>
      <c r="G20" s="128"/>
      <c r="H20" s="128"/>
    </row>
    <row r="21" spans="2:8" ht="15" customHeight="1" x14ac:dyDescent="0.25">
      <c r="B21" s="128"/>
      <c r="C21" s="128"/>
      <c r="D21" s="128"/>
      <c r="E21" s="128"/>
      <c r="F21" s="128"/>
      <c r="G21" s="128"/>
      <c r="H21" s="128"/>
    </row>
    <row r="22" spans="2:8" ht="15" customHeight="1" x14ac:dyDescent="0.25">
      <c r="B22" s="128"/>
      <c r="C22" s="128"/>
      <c r="D22" s="128"/>
      <c r="E22" s="128"/>
      <c r="F22" s="128"/>
      <c r="G22" s="128"/>
      <c r="H22" s="128"/>
    </row>
    <row r="23" spans="2:8" ht="15" customHeight="1" x14ac:dyDescent="0.25">
      <c r="B23" s="128"/>
      <c r="C23" s="128"/>
      <c r="D23" s="128"/>
      <c r="E23" s="128"/>
      <c r="F23" s="128"/>
      <c r="G23" s="128"/>
      <c r="H23" s="128"/>
    </row>
    <row r="24" spans="2:8" ht="15" customHeight="1" x14ac:dyDescent="0.25">
      <c r="B24" s="128"/>
      <c r="C24" s="128"/>
      <c r="D24" s="128"/>
      <c r="E24" s="128"/>
      <c r="F24" s="128"/>
      <c r="G24" s="128"/>
      <c r="H24" s="128"/>
    </row>
    <row r="25" spans="2:8" ht="15" customHeight="1" x14ac:dyDescent="0.25">
      <c r="B25" s="128"/>
      <c r="C25" s="128"/>
      <c r="D25" s="128"/>
      <c r="E25" s="128"/>
      <c r="F25" s="128"/>
      <c r="G25" s="128"/>
      <c r="H25" s="128"/>
    </row>
    <row r="26" spans="2:8" ht="15" customHeight="1" x14ac:dyDescent="0.25">
      <c r="B26" s="128"/>
      <c r="C26" s="128"/>
      <c r="D26" s="128"/>
      <c r="E26" s="128"/>
      <c r="F26" s="128"/>
      <c r="G26" s="128"/>
      <c r="H26" s="128"/>
    </row>
    <row r="27" spans="2:8" ht="15" customHeight="1" x14ac:dyDescent="0.25">
      <c r="B27" s="128"/>
      <c r="C27" s="128"/>
      <c r="D27" s="128"/>
      <c r="E27" s="128"/>
      <c r="F27" s="128"/>
      <c r="G27" s="128"/>
      <c r="H27" s="128"/>
    </row>
    <row r="28" spans="2:8" ht="15" customHeight="1" x14ac:dyDescent="0.25">
      <c r="B28" s="128"/>
      <c r="C28" s="128"/>
      <c r="D28" s="128"/>
      <c r="E28" s="128"/>
      <c r="F28" s="128"/>
      <c r="G28" s="128"/>
      <c r="H28" s="128"/>
    </row>
    <row r="29" spans="2:8" ht="15" customHeight="1" x14ac:dyDescent="0.25">
      <c r="B29" s="128"/>
      <c r="C29" s="128"/>
      <c r="D29" s="128"/>
      <c r="E29" s="128"/>
      <c r="F29" s="128"/>
      <c r="G29" s="128"/>
      <c r="H29" s="128"/>
    </row>
    <row r="30" spans="2:8" ht="15" customHeight="1" x14ac:dyDescent="0.25">
      <c r="B30" s="128"/>
      <c r="C30" s="128"/>
      <c r="D30" s="128"/>
      <c r="E30" s="128"/>
      <c r="F30" s="128"/>
      <c r="G30" s="128"/>
      <c r="H30" s="128"/>
    </row>
    <row r="31" spans="2:8" ht="15" customHeight="1" x14ac:dyDescent="0.25">
      <c r="B31" s="128"/>
      <c r="C31" s="128"/>
      <c r="D31" s="128"/>
      <c r="E31" s="128"/>
      <c r="F31" s="128"/>
      <c r="G31" s="128"/>
      <c r="H31" s="128"/>
    </row>
    <row r="32" spans="2:8" ht="15" customHeight="1" x14ac:dyDescent="0.25">
      <c r="B32" s="128"/>
      <c r="C32" s="128"/>
      <c r="D32" s="128"/>
      <c r="E32" s="128"/>
      <c r="F32" s="128"/>
      <c r="G32" s="128"/>
      <c r="H32" s="128"/>
    </row>
    <row r="33" spans="1:8" ht="15" customHeight="1" x14ac:dyDescent="0.3">
      <c r="B33" s="129"/>
      <c r="C33" s="128"/>
      <c r="D33" s="128"/>
      <c r="E33" s="128"/>
      <c r="F33" s="128"/>
      <c r="G33" s="128"/>
      <c r="H33" s="128"/>
    </row>
    <row r="34" spans="1:8" ht="15" customHeight="1" x14ac:dyDescent="0.25">
      <c r="B34" s="128"/>
      <c r="C34" s="128"/>
      <c r="D34" s="128"/>
      <c r="E34" s="128"/>
      <c r="F34" s="128"/>
      <c r="G34" s="128"/>
      <c r="H34" s="128"/>
    </row>
    <row r="35" spans="1:8" ht="15" customHeight="1" x14ac:dyDescent="0.25">
      <c r="B35" s="128"/>
      <c r="C35" s="128"/>
      <c r="D35" s="128"/>
      <c r="E35" s="128"/>
      <c r="F35" s="128"/>
      <c r="G35" s="128"/>
      <c r="H35" s="128"/>
    </row>
    <row r="36" spans="1:8" ht="15" customHeight="1" x14ac:dyDescent="0.3">
      <c r="B36" s="130"/>
      <c r="C36" s="128"/>
      <c r="D36" s="128"/>
      <c r="E36" s="128"/>
      <c r="F36" s="128"/>
      <c r="G36" s="128"/>
      <c r="H36" s="128"/>
    </row>
    <row r="37" spans="1:8" ht="15" customHeight="1" x14ac:dyDescent="0.25">
      <c r="B37" s="128"/>
      <c r="C37" s="128"/>
      <c r="D37" s="128"/>
      <c r="E37" s="128"/>
      <c r="F37" s="128"/>
      <c r="G37" s="128"/>
      <c r="H37" s="128"/>
    </row>
    <row r="38" spans="1:8" ht="15" customHeight="1" x14ac:dyDescent="0.25">
      <c r="B38" s="128"/>
      <c r="C38" s="128"/>
      <c r="D38" s="128"/>
      <c r="E38" s="128"/>
      <c r="F38" s="128"/>
      <c r="G38" s="128"/>
      <c r="H38" s="128"/>
    </row>
    <row r="39" spans="1:8" ht="15" customHeight="1" x14ac:dyDescent="0.25">
      <c r="B39" s="128"/>
      <c r="C39" s="128"/>
      <c r="D39" s="128"/>
      <c r="E39" s="128"/>
      <c r="F39" s="128"/>
      <c r="G39" s="128"/>
      <c r="H39" s="128"/>
    </row>
    <row r="40" spans="1:8" ht="15" customHeight="1" x14ac:dyDescent="0.25">
      <c r="B40" s="128"/>
      <c r="C40" s="128"/>
      <c r="D40" s="128"/>
      <c r="E40" s="128"/>
      <c r="F40" s="128"/>
      <c r="G40" s="128"/>
      <c r="H40" s="128"/>
    </row>
    <row r="41" spans="1:8" ht="15" customHeight="1" x14ac:dyDescent="0.25">
      <c r="B41" s="128"/>
      <c r="C41" s="128"/>
      <c r="D41" s="128"/>
      <c r="E41" s="128"/>
      <c r="F41" s="128"/>
      <c r="G41" s="128"/>
      <c r="H41" s="128"/>
    </row>
    <row r="42" spans="1:8" ht="15" customHeight="1" x14ac:dyDescent="0.25">
      <c r="B42" s="128"/>
      <c r="C42" s="128"/>
      <c r="D42" s="128"/>
      <c r="E42" s="128"/>
      <c r="F42" s="128"/>
      <c r="G42" s="128"/>
      <c r="H42" s="128"/>
    </row>
    <row r="43" spans="1:8" ht="15" customHeight="1" x14ac:dyDescent="0.25">
      <c r="B43" s="128"/>
      <c r="C43" s="128"/>
      <c r="D43" s="128"/>
      <c r="E43" s="128"/>
      <c r="F43" s="128"/>
      <c r="G43" s="128"/>
      <c r="H43" s="128"/>
    </row>
    <row r="44" spans="1:8" ht="15" customHeight="1" x14ac:dyDescent="0.25">
      <c r="B44" s="128"/>
      <c r="C44" s="128"/>
      <c r="D44" s="128"/>
      <c r="E44" s="128"/>
      <c r="F44" s="128"/>
      <c r="G44" s="128"/>
      <c r="H44" s="128"/>
    </row>
    <row r="45" spans="1:8" ht="15" customHeight="1" x14ac:dyDescent="0.25">
      <c r="B45" s="128"/>
      <c r="C45" s="128"/>
      <c r="D45" s="128"/>
      <c r="E45" s="128"/>
      <c r="F45" s="128"/>
      <c r="G45" s="128"/>
      <c r="H45" s="128"/>
    </row>
    <row r="46" spans="1:8" ht="15" customHeight="1" x14ac:dyDescent="0.25">
      <c r="A46" s="5"/>
      <c r="B46" s="128"/>
      <c r="C46" s="128"/>
      <c r="D46" s="128"/>
      <c r="E46" s="128"/>
      <c r="F46" s="128"/>
      <c r="G46" s="128"/>
      <c r="H46" s="128"/>
    </row>
    <row r="47" spans="1:8" ht="15" customHeight="1" x14ac:dyDescent="0.25">
      <c r="A47" s="5"/>
    </row>
    <row r="48" spans="1:8" ht="15" customHeight="1" x14ac:dyDescent="0.3">
      <c r="A48" s="5"/>
      <c r="B48" s="2" t="s">
        <v>59</v>
      </c>
    </row>
  </sheetData>
  <phoneticPr fontId="4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H48"/>
  <sheetViews>
    <sheetView workbookViewId="0"/>
  </sheetViews>
  <sheetFormatPr baseColWidth="10" defaultColWidth="11.5703125" defaultRowHeight="15" customHeight="1" x14ac:dyDescent="0.25"/>
  <cols>
    <col min="1" max="9" width="11.5703125" style="4" customWidth="1"/>
    <col min="10" max="16384" width="11.5703125" style="4"/>
  </cols>
  <sheetData>
    <row r="1" spans="1:8" ht="14.25" x14ac:dyDescent="0.25">
      <c r="B1" s="7" t="s">
        <v>114</v>
      </c>
      <c r="C1" s="7"/>
      <c r="D1" s="7"/>
      <c r="E1" s="7"/>
      <c r="F1" s="7"/>
      <c r="G1" s="7"/>
      <c r="H1" s="7"/>
    </row>
    <row r="2" spans="1:8" ht="15" customHeight="1" x14ac:dyDescent="0.3">
      <c r="A2" s="6"/>
      <c r="B2" s="14" t="s">
        <v>134</v>
      </c>
    </row>
    <row r="3" spans="1:8" ht="15" customHeight="1" x14ac:dyDescent="0.25">
      <c r="A3" s="6"/>
    </row>
    <row r="4" spans="1:8" ht="15" customHeight="1" x14ac:dyDescent="0.25">
      <c r="B4" s="128"/>
      <c r="C4" s="128"/>
      <c r="D4" s="128"/>
      <c r="E4" s="128"/>
      <c r="F4" s="128"/>
      <c r="G4" s="216"/>
      <c r="H4" s="128"/>
    </row>
    <row r="5" spans="1:8" ht="15" customHeight="1" x14ac:dyDescent="0.25">
      <c r="B5" s="128"/>
      <c r="C5" s="128"/>
      <c r="D5" s="128"/>
      <c r="E5" s="128"/>
      <c r="F5" s="128"/>
      <c r="G5" s="216"/>
      <c r="H5" s="128"/>
    </row>
    <row r="6" spans="1:8" ht="15" customHeight="1" x14ac:dyDescent="0.25">
      <c r="B6" s="128"/>
      <c r="C6" s="128"/>
      <c r="D6" s="128"/>
      <c r="E6" s="128"/>
      <c r="F6" s="128"/>
      <c r="G6" s="216"/>
      <c r="H6" s="128"/>
    </row>
    <row r="7" spans="1:8" ht="15" customHeight="1" x14ac:dyDescent="0.25">
      <c r="B7" s="128"/>
      <c r="C7" s="128"/>
      <c r="D7" s="128"/>
      <c r="E7" s="128"/>
      <c r="F7" s="128"/>
      <c r="G7" s="128"/>
      <c r="H7" s="128"/>
    </row>
    <row r="8" spans="1:8" ht="15" customHeight="1" x14ac:dyDescent="0.25">
      <c r="B8" s="128"/>
      <c r="C8" s="128"/>
      <c r="D8" s="128"/>
      <c r="E8" s="128"/>
      <c r="F8" s="128"/>
      <c r="G8" s="128"/>
      <c r="H8" s="128"/>
    </row>
    <row r="9" spans="1:8" ht="15" customHeight="1" x14ac:dyDescent="0.25">
      <c r="B9" s="128"/>
      <c r="C9" s="128"/>
      <c r="D9" s="128"/>
      <c r="E9" s="128"/>
      <c r="F9" s="128"/>
      <c r="G9" s="128"/>
      <c r="H9" s="128"/>
    </row>
    <row r="10" spans="1:8" ht="15" customHeight="1" x14ac:dyDescent="0.25">
      <c r="B10" s="128"/>
      <c r="C10" s="128"/>
      <c r="D10" s="128"/>
      <c r="E10" s="128"/>
      <c r="F10" s="128"/>
      <c r="G10" s="128"/>
      <c r="H10" s="128"/>
    </row>
    <row r="11" spans="1:8" ht="15" customHeight="1" x14ac:dyDescent="0.25">
      <c r="B11" s="128"/>
      <c r="C11" s="128"/>
      <c r="D11" s="128"/>
      <c r="E11" s="128"/>
      <c r="F11" s="128"/>
      <c r="G11" s="128"/>
      <c r="H11" s="128"/>
    </row>
    <row r="12" spans="1:8" ht="15" customHeight="1" x14ac:dyDescent="0.25">
      <c r="B12" s="128"/>
      <c r="C12" s="128"/>
      <c r="D12" s="128"/>
      <c r="E12" s="128"/>
      <c r="F12" s="128"/>
      <c r="G12" s="128"/>
      <c r="H12" s="128"/>
    </row>
    <row r="13" spans="1:8" ht="15" customHeight="1" x14ac:dyDescent="0.25">
      <c r="B13" s="128"/>
      <c r="C13" s="128"/>
      <c r="D13" s="128"/>
      <c r="E13" s="128"/>
      <c r="F13" s="128"/>
      <c r="G13" s="128"/>
      <c r="H13" s="128"/>
    </row>
    <row r="14" spans="1:8" ht="15" customHeight="1" x14ac:dyDescent="0.25">
      <c r="B14" s="128"/>
      <c r="C14" s="128"/>
      <c r="D14" s="128"/>
      <c r="E14" s="128"/>
      <c r="F14" s="128"/>
      <c r="G14" s="128"/>
      <c r="H14" s="128"/>
    </row>
    <row r="15" spans="1:8" ht="15" customHeight="1" x14ac:dyDescent="0.25">
      <c r="B15" s="128"/>
      <c r="C15" s="128"/>
      <c r="D15" s="128"/>
      <c r="E15" s="128"/>
      <c r="F15" s="128"/>
      <c r="G15" s="128"/>
      <c r="H15" s="128"/>
    </row>
    <row r="16" spans="1:8" ht="15" customHeight="1" x14ac:dyDescent="0.25">
      <c r="B16" s="128"/>
      <c r="C16" s="128"/>
      <c r="D16" s="128"/>
      <c r="E16" s="128"/>
      <c r="F16" s="128"/>
      <c r="G16" s="128"/>
      <c r="H16" s="128"/>
    </row>
    <row r="17" spans="1:8" ht="15" customHeight="1" x14ac:dyDescent="0.25">
      <c r="B17" s="128"/>
      <c r="C17" s="128"/>
      <c r="D17" s="128"/>
      <c r="E17" s="128"/>
      <c r="F17" s="128"/>
      <c r="G17" s="128"/>
      <c r="H17" s="128"/>
    </row>
    <row r="18" spans="1:8" ht="15" customHeight="1" x14ac:dyDescent="0.25">
      <c r="B18" s="128"/>
      <c r="C18" s="128"/>
      <c r="D18" s="128"/>
      <c r="E18" s="128"/>
      <c r="F18" s="128"/>
      <c r="G18" s="128"/>
      <c r="H18" s="128"/>
    </row>
    <row r="19" spans="1:8" ht="15" customHeight="1" x14ac:dyDescent="0.25">
      <c r="B19" s="128"/>
      <c r="C19" s="128"/>
      <c r="D19" s="128"/>
      <c r="E19" s="128"/>
      <c r="F19" s="128"/>
      <c r="G19" s="128"/>
      <c r="H19" s="128"/>
    </row>
    <row r="20" spans="1:8" ht="15" customHeight="1" x14ac:dyDescent="0.25">
      <c r="B20" s="128"/>
      <c r="C20" s="128"/>
      <c r="D20" s="128"/>
      <c r="E20" s="128"/>
      <c r="F20" s="128"/>
      <c r="G20" s="128"/>
      <c r="H20" s="128"/>
    </row>
    <row r="21" spans="1:8" ht="15" customHeight="1" x14ac:dyDescent="0.25">
      <c r="B21" s="128"/>
      <c r="C21" s="128"/>
      <c r="D21" s="128"/>
      <c r="E21" s="128"/>
      <c r="F21" s="128"/>
      <c r="G21" s="128"/>
      <c r="H21" s="128"/>
    </row>
    <row r="22" spans="1:8" ht="15" customHeight="1" x14ac:dyDescent="0.25">
      <c r="B22" s="128"/>
      <c r="C22" s="128"/>
      <c r="D22" s="128"/>
      <c r="E22" s="128"/>
      <c r="F22" s="128"/>
      <c r="G22" s="128"/>
      <c r="H22" s="128"/>
    </row>
    <row r="23" spans="1:8" ht="15" customHeight="1" x14ac:dyDescent="0.25">
      <c r="B23" s="128"/>
      <c r="C23" s="128"/>
      <c r="D23" s="128"/>
      <c r="E23" s="128"/>
      <c r="F23" s="128"/>
      <c r="G23" s="128"/>
      <c r="H23" s="128"/>
    </row>
    <row r="24" spans="1:8" ht="15" customHeight="1" x14ac:dyDescent="0.25">
      <c r="B24" s="128"/>
      <c r="C24" s="128"/>
      <c r="D24" s="128"/>
      <c r="E24" s="128"/>
      <c r="F24" s="128"/>
      <c r="G24" s="128"/>
      <c r="H24" s="128"/>
    </row>
    <row r="25" spans="1:8" ht="15" customHeight="1" x14ac:dyDescent="0.25">
      <c r="B25" s="128"/>
      <c r="C25" s="128"/>
      <c r="D25" s="128"/>
      <c r="E25" s="128"/>
      <c r="F25" s="128"/>
      <c r="G25" s="128"/>
      <c r="H25" s="128"/>
    </row>
    <row r="26" spans="1:8" ht="15" customHeight="1" x14ac:dyDescent="0.25">
      <c r="B26" s="128"/>
      <c r="C26" s="128"/>
      <c r="D26" s="128"/>
      <c r="E26" s="128"/>
      <c r="F26" s="128"/>
      <c r="G26" s="128"/>
      <c r="H26" s="128"/>
    </row>
    <row r="27" spans="1:8" ht="15" customHeight="1" x14ac:dyDescent="0.25">
      <c r="B27" s="128"/>
      <c r="C27" s="128"/>
      <c r="D27" s="128"/>
      <c r="E27" s="128"/>
      <c r="F27" s="128"/>
      <c r="G27" s="128"/>
      <c r="H27" s="128"/>
    </row>
    <row r="28" spans="1:8" ht="15" customHeight="1" x14ac:dyDescent="0.25">
      <c r="B28" s="128"/>
      <c r="C28" s="128"/>
      <c r="D28" s="128"/>
      <c r="E28" s="128"/>
      <c r="F28" s="128"/>
      <c r="G28" s="128"/>
      <c r="H28" s="128"/>
    </row>
    <row r="29" spans="1:8" ht="15" customHeight="1" x14ac:dyDescent="0.25">
      <c r="B29" s="128"/>
      <c r="C29" s="128"/>
      <c r="D29" s="128"/>
      <c r="E29" s="128"/>
      <c r="F29" s="128"/>
      <c r="G29" s="128"/>
      <c r="H29" s="128"/>
    </row>
    <row r="30" spans="1:8" ht="15" customHeight="1" x14ac:dyDescent="0.25">
      <c r="B30" s="128"/>
      <c r="C30" s="128"/>
      <c r="D30" s="128"/>
      <c r="E30" s="128"/>
      <c r="F30" s="128"/>
      <c r="G30" s="128"/>
      <c r="H30" s="128"/>
    </row>
    <row r="31" spans="1:8" ht="15" customHeight="1" x14ac:dyDescent="0.25">
      <c r="B31" s="128"/>
      <c r="C31" s="128"/>
      <c r="D31" s="128"/>
      <c r="E31" s="128"/>
      <c r="F31" s="128"/>
      <c r="G31" s="128"/>
      <c r="H31" s="128"/>
    </row>
    <row r="32" spans="1:8" ht="15" customHeight="1" x14ac:dyDescent="0.25">
      <c r="A32" s="5"/>
      <c r="B32" s="128"/>
      <c r="C32" s="128"/>
      <c r="D32" s="128"/>
      <c r="E32" s="128"/>
      <c r="F32" s="128"/>
      <c r="G32" s="128"/>
      <c r="H32" s="128"/>
    </row>
    <row r="33" spans="1:8" ht="15" customHeight="1" x14ac:dyDescent="0.25">
      <c r="A33" s="5"/>
      <c r="B33" s="128"/>
      <c r="C33" s="128"/>
      <c r="D33" s="128"/>
      <c r="E33" s="128"/>
      <c r="F33" s="128"/>
      <c r="G33" s="128"/>
      <c r="H33" s="128"/>
    </row>
    <row r="34" spans="1:8" ht="15" customHeight="1" x14ac:dyDescent="0.25">
      <c r="A34" s="5"/>
      <c r="B34" s="128"/>
      <c r="C34" s="128"/>
      <c r="D34" s="128"/>
      <c r="E34" s="128"/>
      <c r="F34" s="128"/>
      <c r="G34" s="128"/>
      <c r="H34" s="128"/>
    </row>
    <row r="35" spans="1:8" ht="15" customHeight="1" x14ac:dyDescent="0.25">
      <c r="A35" s="5"/>
      <c r="B35" s="128"/>
      <c r="C35" s="128"/>
      <c r="D35" s="128"/>
      <c r="E35" s="128"/>
      <c r="F35" s="128"/>
      <c r="G35" s="128"/>
      <c r="H35" s="128"/>
    </row>
    <row r="36" spans="1:8" ht="15" customHeight="1" x14ac:dyDescent="0.25">
      <c r="A36" s="5"/>
      <c r="B36" s="128"/>
      <c r="C36" s="128"/>
      <c r="D36" s="128"/>
      <c r="E36" s="128"/>
      <c r="F36" s="128"/>
      <c r="G36" s="128"/>
      <c r="H36" s="128"/>
    </row>
    <row r="37" spans="1:8" ht="15" customHeight="1" x14ac:dyDescent="0.25">
      <c r="A37" s="5"/>
      <c r="B37" s="128"/>
      <c r="C37" s="128"/>
      <c r="D37" s="128"/>
      <c r="E37" s="128"/>
      <c r="F37" s="128"/>
      <c r="G37" s="128"/>
      <c r="H37" s="128"/>
    </row>
    <row r="38" spans="1:8" ht="15" customHeight="1" x14ac:dyDescent="0.25">
      <c r="A38" s="5"/>
      <c r="B38" s="128"/>
      <c r="C38" s="128"/>
      <c r="D38" s="128"/>
      <c r="E38" s="128"/>
      <c r="F38" s="128"/>
      <c r="G38" s="128"/>
      <c r="H38" s="128"/>
    </row>
    <row r="39" spans="1:8" ht="15" customHeight="1" x14ac:dyDescent="0.25">
      <c r="A39" s="5"/>
      <c r="B39" s="128"/>
      <c r="C39" s="128"/>
      <c r="D39" s="128"/>
      <c r="E39" s="128"/>
      <c r="F39" s="128"/>
      <c r="G39" s="128"/>
      <c r="H39" s="128"/>
    </row>
    <row r="40" spans="1:8" ht="15" customHeight="1" x14ac:dyDescent="0.25">
      <c r="A40" s="5"/>
      <c r="B40" s="128"/>
      <c r="C40" s="128"/>
      <c r="D40" s="128"/>
      <c r="E40" s="128"/>
      <c r="F40" s="128"/>
      <c r="G40" s="128"/>
      <c r="H40" s="128"/>
    </row>
    <row r="41" spans="1:8" ht="15" customHeight="1" x14ac:dyDescent="0.25">
      <c r="A41" s="5"/>
      <c r="B41" s="128"/>
      <c r="C41" s="128"/>
      <c r="D41" s="128"/>
      <c r="E41" s="128"/>
      <c r="F41" s="128"/>
      <c r="G41" s="128"/>
      <c r="H41" s="128"/>
    </row>
    <row r="42" spans="1:8" ht="15" customHeight="1" x14ac:dyDescent="0.25">
      <c r="A42" s="5"/>
      <c r="B42" s="128"/>
      <c r="C42" s="128"/>
      <c r="D42" s="128"/>
      <c r="E42" s="128"/>
      <c r="F42" s="128"/>
      <c r="G42" s="128"/>
      <c r="H42" s="128"/>
    </row>
    <row r="43" spans="1:8" ht="15" customHeight="1" x14ac:dyDescent="0.25">
      <c r="A43" s="5"/>
      <c r="B43" s="128"/>
      <c r="C43" s="128"/>
      <c r="D43" s="128"/>
      <c r="E43" s="128"/>
      <c r="F43" s="128"/>
      <c r="G43" s="128"/>
      <c r="H43" s="128"/>
    </row>
    <row r="44" spans="1:8" ht="15" customHeight="1" x14ac:dyDescent="0.25">
      <c r="A44" s="5"/>
      <c r="B44" s="128"/>
      <c r="C44" s="128"/>
      <c r="D44" s="128"/>
      <c r="E44" s="128"/>
      <c r="F44" s="128"/>
      <c r="G44" s="128"/>
      <c r="H44" s="128"/>
    </row>
    <row r="45" spans="1:8" ht="15" customHeight="1" x14ac:dyDescent="0.25">
      <c r="A45" s="5"/>
      <c r="B45" s="128"/>
      <c r="C45" s="128"/>
      <c r="D45" s="128"/>
      <c r="E45" s="128"/>
      <c r="F45" s="128"/>
      <c r="G45" s="128"/>
      <c r="H45" s="128"/>
    </row>
    <row r="46" spans="1:8" ht="15" customHeight="1" x14ac:dyDescent="0.25">
      <c r="A46" s="5"/>
      <c r="B46" s="128"/>
      <c r="C46" s="128"/>
      <c r="D46" s="128"/>
      <c r="E46" s="128"/>
      <c r="F46" s="128"/>
      <c r="G46" s="128"/>
      <c r="H46" s="128"/>
    </row>
    <row r="47" spans="1:8" ht="15" customHeight="1" x14ac:dyDescent="0.25">
      <c r="A47" s="5"/>
    </row>
    <row r="48" spans="1:8" ht="15" customHeight="1" x14ac:dyDescent="0.3">
      <c r="A48" s="5"/>
      <c r="B48" s="2" t="s">
        <v>59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B1:W70"/>
  <sheetViews>
    <sheetView workbookViewId="0"/>
  </sheetViews>
  <sheetFormatPr baseColWidth="10" defaultRowHeight="15" customHeight="1" x14ac:dyDescent="0.2"/>
  <cols>
    <col min="2" max="2" width="30.140625" customWidth="1"/>
    <col min="3" max="3" width="5" customWidth="1"/>
    <col min="4" max="22" width="9" customWidth="1"/>
    <col min="23" max="23" width="9.85546875" customWidth="1"/>
  </cols>
  <sheetData>
    <row r="1" spans="2:23" ht="15" customHeight="1" x14ac:dyDescent="0.2">
      <c r="B1" s="40" t="s">
        <v>141</v>
      </c>
    </row>
    <row r="2" spans="2:23" ht="15" customHeight="1" x14ac:dyDescent="0.3">
      <c r="B2" s="14" t="s">
        <v>149</v>
      </c>
    </row>
    <row r="3" spans="2:23" ht="15" customHeight="1" x14ac:dyDescent="0.25">
      <c r="B3" s="38"/>
      <c r="D3" s="39"/>
      <c r="E3" s="39"/>
      <c r="F3" s="39"/>
      <c r="G3" s="39"/>
      <c r="H3" s="39"/>
      <c r="I3" s="39"/>
      <c r="J3" s="39"/>
    </row>
    <row r="4" spans="2:23" ht="15" customHeight="1" x14ac:dyDescent="0.2">
      <c r="B4" s="42"/>
      <c r="C4" s="131" t="s">
        <v>103</v>
      </c>
      <c r="D4" s="295">
        <v>2024</v>
      </c>
      <c r="E4" s="295">
        <v>2023</v>
      </c>
      <c r="F4" s="295">
        <v>2022</v>
      </c>
      <c r="G4" s="293">
        <v>2021</v>
      </c>
      <c r="H4" s="293">
        <v>2020</v>
      </c>
      <c r="I4" s="293">
        <v>2019</v>
      </c>
      <c r="J4" s="295">
        <v>2018</v>
      </c>
      <c r="K4" s="293">
        <v>2017</v>
      </c>
      <c r="L4" s="293">
        <v>2016</v>
      </c>
      <c r="M4" s="293">
        <v>2015</v>
      </c>
      <c r="N4" s="293">
        <v>2014</v>
      </c>
      <c r="O4" s="293">
        <v>2013</v>
      </c>
      <c r="P4" s="293">
        <v>2012</v>
      </c>
      <c r="Q4" s="293">
        <v>2011</v>
      </c>
      <c r="R4" s="293">
        <v>2010</v>
      </c>
      <c r="S4" s="293">
        <v>2009</v>
      </c>
      <c r="T4" s="293">
        <v>2008</v>
      </c>
      <c r="U4" s="293">
        <v>2007</v>
      </c>
      <c r="V4" s="287">
        <v>2006</v>
      </c>
      <c r="W4" s="289" t="s">
        <v>152</v>
      </c>
    </row>
    <row r="5" spans="2:23" ht="15" customHeight="1" x14ac:dyDescent="0.25">
      <c r="B5" s="132" t="s">
        <v>123</v>
      </c>
      <c r="C5" s="69"/>
      <c r="D5" s="296"/>
      <c r="E5" s="296"/>
      <c r="F5" s="296"/>
      <c r="G5" s="294"/>
      <c r="H5" s="294"/>
      <c r="I5" s="294"/>
      <c r="J5" s="296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88"/>
      <c r="W5" s="290"/>
    </row>
    <row r="6" spans="2:23" ht="15" customHeight="1" x14ac:dyDescent="0.2">
      <c r="B6" s="291" t="s">
        <v>35</v>
      </c>
      <c r="C6" s="292"/>
      <c r="D6" s="110">
        <v>29552</v>
      </c>
      <c r="E6" s="110">
        <v>30603</v>
      </c>
      <c r="F6" s="110">
        <v>30241</v>
      </c>
      <c r="G6" s="110">
        <v>29845</v>
      </c>
      <c r="H6" s="110">
        <v>28435</v>
      </c>
      <c r="I6" s="110">
        <v>29396</v>
      </c>
      <c r="J6" s="110">
        <v>29802</v>
      </c>
      <c r="K6" s="48">
        <v>31398</v>
      </c>
      <c r="L6" s="48">
        <v>33565</v>
      </c>
      <c r="M6" s="48">
        <v>34695</v>
      </c>
      <c r="N6" s="48">
        <v>34550</v>
      </c>
      <c r="O6" s="48">
        <v>32596</v>
      </c>
      <c r="P6" s="48">
        <v>30065</v>
      </c>
      <c r="Q6" s="48">
        <v>29065</v>
      </c>
      <c r="R6" s="48">
        <v>25512</v>
      </c>
      <c r="S6" s="48">
        <v>22010</v>
      </c>
      <c r="T6" s="48">
        <v>16883</v>
      </c>
      <c r="U6" s="48">
        <v>13291</v>
      </c>
      <c r="V6" s="72">
        <v>10924</v>
      </c>
      <c r="W6" s="43">
        <v>522428</v>
      </c>
    </row>
    <row r="7" spans="2:23" ht="15" customHeight="1" x14ac:dyDescent="0.2">
      <c r="B7" s="281" t="s">
        <v>45</v>
      </c>
      <c r="C7" s="282"/>
      <c r="D7" s="49">
        <v>7123</v>
      </c>
      <c r="E7" s="49">
        <v>7281</v>
      </c>
      <c r="F7" s="49">
        <v>7137</v>
      </c>
      <c r="G7" s="49">
        <v>7151</v>
      </c>
      <c r="H7" s="49">
        <v>7027</v>
      </c>
      <c r="I7" s="49">
        <v>7319</v>
      </c>
      <c r="J7" s="49">
        <v>7654</v>
      </c>
      <c r="K7" s="50">
        <v>8359</v>
      </c>
      <c r="L7" s="50">
        <v>8744</v>
      </c>
      <c r="M7" s="50">
        <v>9075</v>
      </c>
      <c r="N7" s="50">
        <v>9141</v>
      </c>
      <c r="O7" s="50">
        <v>8833</v>
      </c>
      <c r="P7" s="50">
        <v>8638</v>
      </c>
      <c r="Q7" s="50">
        <v>8526</v>
      </c>
      <c r="R7" s="50">
        <v>7850</v>
      </c>
      <c r="S7" s="50">
        <v>7221</v>
      </c>
      <c r="T7" s="50">
        <v>5955</v>
      </c>
      <c r="U7" s="50">
        <v>4867</v>
      </c>
      <c r="V7" s="73">
        <v>4124</v>
      </c>
      <c r="W7" s="44">
        <v>142025</v>
      </c>
    </row>
    <row r="8" spans="2:23" ht="15" customHeight="1" x14ac:dyDescent="0.2">
      <c r="B8" s="279" t="s">
        <v>46</v>
      </c>
      <c r="C8" s="280"/>
      <c r="D8" s="58">
        <v>768</v>
      </c>
      <c r="E8" s="58">
        <v>779</v>
      </c>
      <c r="F8" s="58">
        <v>749</v>
      </c>
      <c r="G8" s="58">
        <v>769</v>
      </c>
      <c r="H8" s="58">
        <v>785</v>
      </c>
      <c r="I8" s="58">
        <v>776</v>
      </c>
      <c r="J8" s="58">
        <v>726</v>
      </c>
      <c r="K8" s="51">
        <v>776</v>
      </c>
      <c r="L8" s="51">
        <v>819</v>
      </c>
      <c r="M8" s="51">
        <v>826</v>
      </c>
      <c r="N8" s="51">
        <v>831</v>
      </c>
      <c r="O8" s="51">
        <v>827</v>
      </c>
      <c r="P8" s="51">
        <v>842</v>
      </c>
      <c r="Q8" s="51">
        <v>759</v>
      </c>
      <c r="R8" s="51">
        <v>649</v>
      </c>
      <c r="S8" s="51">
        <v>535</v>
      </c>
      <c r="T8" s="51">
        <v>365</v>
      </c>
      <c r="U8" s="51">
        <v>252</v>
      </c>
      <c r="V8" s="65">
        <v>168</v>
      </c>
      <c r="W8" s="46">
        <v>13001</v>
      </c>
    </row>
    <row r="9" spans="2:23" ht="15" customHeight="1" x14ac:dyDescent="0.2">
      <c r="B9" s="283" t="s">
        <v>6</v>
      </c>
      <c r="C9" s="284"/>
      <c r="D9" s="59">
        <v>1466</v>
      </c>
      <c r="E9" s="59">
        <v>1472</v>
      </c>
      <c r="F9" s="59">
        <v>1423</v>
      </c>
      <c r="G9" s="59">
        <v>1431</v>
      </c>
      <c r="H9" s="59">
        <v>1369</v>
      </c>
      <c r="I9" s="59">
        <v>1342</v>
      </c>
      <c r="J9" s="59">
        <v>1375</v>
      </c>
      <c r="K9" s="52">
        <v>1469</v>
      </c>
      <c r="L9" s="52">
        <v>1537</v>
      </c>
      <c r="M9" s="52">
        <v>1587</v>
      </c>
      <c r="N9" s="52">
        <v>1595</v>
      </c>
      <c r="O9" s="52">
        <v>1590</v>
      </c>
      <c r="P9" s="52">
        <v>1598</v>
      </c>
      <c r="Q9" s="52">
        <v>1626</v>
      </c>
      <c r="R9" s="52">
        <v>1684</v>
      </c>
      <c r="S9" s="52">
        <v>1670</v>
      </c>
      <c r="T9" s="52">
        <v>1368</v>
      </c>
      <c r="U9" s="52">
        <v>1065</v>
      </c>
      <c r="V9" s="66">
        <v>916</v>
      </c>
      <c r="W9" s="45">
        <v>27583</v>
      </c>
    </row>
    <row r="10" spans="2:23" ht="15" customHeight="1" x14ac:dyDescent="0.2">
      <c r="B10" s="279" t="s">
        <v>8</v>
      </c>
      <c r="C10" s="280"/>
      <c r="D10" s="60">
        <v>769</v>
      </c>
      <c r="E10" s="60">
        <v>738</v>
      </c>
      <c r="F10" s="60">
        <v>670</v>
      </c>
      <c r="G10" s="60">
        <v>645</v>
      </c>
      <c r="H10" s="60">
        <v>575</v>
      </c>
      <c r="I10" s="60">
        <v>553</v>
      </c>
      <c r="J10" s="60">
        <v>520</v>
      </c>
      <c r="K10" s="53">
        <v>583</v>
      </c>
      <c r="L10" s="53">
        <v>631</v>
      </c>
      <c r="M10" s="53">
        <v>649</v>
      </c>
      <c r="N10" s="53">
        <v>631</v>
      </c>
      <c r="O10" s="53">
        <v>592</v>
      </c>
      <c r="P10" s="53">
        <v>600</v>
      </c>
      <c r="Q10" s="53">
        <v>670</v>
      </c>
      <c r="R10" s="53">
        <v>642</v>
      </c>
      <c r="S10" s="53">
        <v>587</v>
      </c>
      <c r="T10" s="53">
        <v>510</v>
      </c>
      <c r="U10" s="53">
        <v>449</v>
      </c>
      <c r="V10" s="65">
        <v>418</v>
      </c>
      <c r="W10" s="46">
        <v>11432</v>
      </c>
    </row>
    <row r="11" spans="2:23" ht="15" customHeight="1" x14ac:dyDescent="0.2">
      <c r="B11" s="283" t="s">
        <v>11</v>
      </c>
      <c r="C11" s="284"/>
      <c r="D11" s="59">
        <v>1066</v>
      </c>
      <c r="E11" s="59">
        <v>1082</v>
      </c>
      <c r="F11" s="59">
        <v>1069</v>
      </c>
      <c r="G11" s="59">
        <v>1029</v>
      </c>
      <c r="H11" s="59">
        <v>982</v>
      </c>
      <c r="I11" s="59">
        <v>996</v>
      </c>
      <c r="J11" s="59">
        <v>1035</v>
      </c>
      <c r="K11" s="52">
        <v>1125</v>
      </c>
      <c r="L11" s="52">
        <v>1162</v>
      </c>
      <c r="M11" s="52">
        <v>1184</v>
      </c>
      <c r="N11" s="52">
        <v>1172</v>
      </c>
      <c r="O11" s="52">
        <v>1101</v>
      </c>
      <c r="P11" s="52">
        <v>1084</v>
      </c>
      <c r="Q11" s="52">
        <v>1062</v>
      </c>
      <c r="R11" s="52">
        <v>1048</v>
      </c>
      <c r="S11" s="52">
        <v>980</v>
      </c>
      <c r="T11" s="52">
        <v>782</v>
      </c>
      <c r="U11" s="52">
        <v>636</v>
      </c>
      <c r="V11" s="66">
        <v>570</v>
      </c>
      <c r="W11" s="45">
        <v>19165</v>
      </c>
    </row>
    <row r="12" spans="2:23" ht="15" customHeight="1" x14ac:dyDescent="0.2">
      <c r="B12" s="279" t="s">
        <v>13</v>
      </c>
      <c r="C12" s="280"/>
      <c r="D12" s="60">
        <v>404</v>
      </c>
      <c r="E12" s="60">
        <v>446</v>
      </c>
      <c r="F12" s="60">
        <v>437</v>
      </c>
      <c r="G12" s="60">
        <v>498</v>
      </c>
      <c r="H12" s="60">
        <v>482</v>
      </c>
      <c r="I12" s="60">
        <v>475</v>
      </c>
      <c r="J12" s="60">
        <v>535</v>
      </c>
      <c r="K12" s="53">
        <v>562</v>
      </c>
      <c r="L12" s="53">
        <v>553</v>
      </c>
      <c r="M12" s="53">
        <v>601</v>
      </c>
      <c r="N12" s="53">
        <v>622</v>
      </c>
      <c r="O12" s="53">
        <v>537</v>
      </c>
      <c r="P12" s="53">
        <v>518</v>
      </c>
      <c r="Q12" s="53">
        <v>549</v>
      </c>
      <c r="R12" s="53">
        <v>448</v>
      </c>
      <c r="S12" s="53">
        <v>396</v>
      </c>
      <c r="T12" s="53">
        <v>341</v>
      </c>
      <c r="U12" s="53">
        <v>275</v>
      </c>
      <c r="V12" s="65">
        <v>229</v>
      </c>
      <c r="W12" s="46">
        <v>8908</v>
      </c>
    </row>
    <row r="13" spans="2:23" ht="15" customHeight="1" x14ac:dyDescent="0.2">
      <c r="B13" s="283" t="s">
        <v>15</v>
      </c>
      <c r="C13" s="284"/>
      <c r="D13" s="59">
        <v>593</v>
      </c>
      <c r="E13" s="59">
        <v>625</v>
      </c>
      <c r="F13" s="59">
        <v>647</v>
      </c>
      <c r="G13" s="59">
        <v>624</v>
      </c>
      <c r="H13" s="59">
        <v>623</v>
      </c>
      <c r="I13" s="59">
        <v>638</v>
      </c>
      <c r="J13" s="59">
        <v>693</v>
      </c>
      <c r="K13" s="52">
        <v>783</v>
      </c>
      <c r="L13" s="52">
        <v>811</v>
      </c>
      <c r="M13" s="52">
        <v>837</v>
      </c>
      <c r="N13" s="52">
        <v>850</v>
      </c>
      <c r="O13" s="52">
        <v>804</v>
      </c>
      <c r="P13" s="52">
        <v>750</v>
      </c>
      <c r="Q13" s="52">
        <v>705</v>
      </c>
      <c r="R13" s="52">
        <v>624</v>
      </c>
      <c r="S13" s="52">
        <v>590</v>
      </c>
      <c r="T13" s="52">
        <v>546</v>
      </c>
      <c r="U13" s="52">
        <v>464</v>
      </c>
      <c r="V13" s="66">
        <v>352</v>
      </c>
      <c r="W13" s="45">
        <v>12559</v>
      </c>
    </row>
    <row r="14" spans="2:23" ht="15" customHeight="1" x14ac:dyDescent="0.2">
      <c r="B14" s="279" t="s">
        <v>19</v>
      </c>
      <c r="C14" s="280"/>
      <c r="D14" s="60">
        <v>994</v>
      </c>
      <c r="E14" s="60">
        <v>1034</v>
      </c>
      <c r="F14" s="60">
        <v>1005</v>
      </c>
      <c r="G14" s="60">
        <v>990</v>
      </c>
      <c r="H14" s="60">
        <v>997</v>
      </c>
      <c r="I14" s="60">
        <v>1111</v>
      </c>
      <c r="J14" s="60">
        <v>1203</v>
      </c>
      <c r="K14" s="53">
        <v>1349</v>
      </c>
      <c r="L14" s="53">
        <v>1460</v>
      </c>
      <c r="M14" s="53">
        <v>1603</v>
      </c>
      <c r="N14" s="53">
        <v>1673</v>
      </c>
      <c r="O14" s="53">
        <v>1733</v>
      </c>
      <c r="P14" s="53">
        <v>1680</v>
      </c>
      <c r="Q14" s="53">
        <v>1607</v>
      </c>
      <c r="R14" s="53">
        <v>1342</v>
      </c>
      <c r="S14" s="53">
        <v>1159</v>
      </c>
      <c r="T14" s="53">
        <v>889</v>
      </c>
      <c r="U14" s="53">
        <v>653</v>
      </c>
      <c r="V14" s="65">
        <v>548</v>
      </c>
      <c r="W14" s="46">
        <v>23030</v>
      </c>
    </row>
    <row r="15" spans="2:23" ht="15" customHeight="1" x14ac:dyDescent="0.2">
      <c r="B15" s="283" t="s">
        <v>25</v>
      </c>
      <c r="C15" s="284"/>
      <c r="D15" s="61">
        <v>1063</v>
      </c>
      <c r="E15" s="61">
        <v>1105</v>
      </c>
      <c r="F15" s="61">
        <v>1137</v>
      </c>
      <c r="G15" s="61">
        <v>1165</v>
      </c>
      <c r="H15" s="61">
        <v>1214</v>
      </c>
      <c r="I15" s="61">
        <v>1428</v>
      </c>
      <c r="J15" s="61">
        <v>1567</v>
      </c>
      <c r="K15" s="54">
        <v>1712</v>
      </c>
      <c r="L15" s="54">
        <v>1771</v>
      </c>
      <c r="M15" s="54">
        <v>1788</v>
      </c>
      <c r="N15" s="54">
        <v>1767</v>
      </c>
      <c r="O15" s="54">
        <v>1649</v>
      </c>
      <c r="P15" s="54">
        <v>1566</v>
      </c>
      <c r="Q15" s="54">
        <v>1548</v>
      </c>
      <c r="R15" s="54">
        <v>1413</v>
      </c>
      <c r="S15" s="54">
        <v>1304</v>
      </c>
      <c r="T15" s="54">
        <v>1154</v>
      </c>
      <c r="U15" s="54">
        <v>1073</v>
      </c>
      <c r="V15" s="67">
        <v>923</v>
      </c>
      <c r="W15" s="45">
        <v>26347</v>
      </c>
    </row>
    <row r="16" spans="2:23" ht="15" customHeight="1" x14ac:dyDescent="0.2">
      <c r="B16" s="281" t="s">
        <v>47</v>
      </c>
      <c r="C16" s="282"/>
      <c r="D16" s="49">
        <v>711</v>
      </c>
      <c r="E16" s="49">
        <v>728</v>
      </c>
      <c r="F16" s="49">
        <v>684</v>
      </c>
      <c r="G16" s="49">
        <v>669</v>
      </c>
      <c r="H16" s="49">
        <v>645</v>
      </c>
      <c r="I16" s="49">
        <v>692</v>
      </c>
      <c r="J16" s="49">
        <v>690</v>
      </c>
      <c r="K16" s="50">
        <v>709</v>
      </c>
      <c r="L16" s="50">
        <v>689</v>
      </c>
      <c r="M16" s="50">
        <v>751</v>
      </c>
      <c r="N16" s="50">
        <v>749</v>
      </c>
      <c r="O16" s="50">
        <v>717</v>
      </c>
      <c r="P16" s="50">
        <v>610</v>
      </c>
      <c r="Q16" s="50">
        <v>589</v>
      </c>
      <c r="R16" s="50">
        <v>481</v>
      </c>
      <c r="S16" s="50">
        <v>382</v>
      </c>
      <c r="T16" s="50">
        <v>251</v>
      </c>
      <c r="U16" s="50">
        <v>222</v>
      </c>
      <c r="V16" s="73">
        <v>173</v>
      </c>
      <c r="W16" s="44">
        <v>11142</v>
      </c>
    </row>
    <row r="17" spans="2:23" ht="15" customHeight="1" x14ac:dyDescent="0.2">
      <c r="B17" s="279" t="s">
        <v>14</v>
      </c>
      <c r="C17" s="280"/>
      <c r="D17" s="58">
        <v>126</v>
      </c>
      <c r="E17" s="58">
        <v>112</v>
      </c>
      <c r="F17" s="58">
        <v>106</v>
      </c>
      <c r="G17" s="58">
        <v>99</v>
      </c>
      <c r="H17" s="58">
        <v>98</v>
      </c>
      <c r="I17" s="58">
        <v>100</v>
      </c>
      <c r="J17" s="58">
        <v>81</v>
      </c>
      <c r="K17" s="51">
        <v>79</v>
      </c>
      <c r="L17" s="51">
        <v>77</v>
      </c>
      <c r="M17" s="51">
        <v>86</v>
      </c>
      <c r="N17" s="51">
        <v>103</v>
      </c>
      <c r="O17" s="51">
        <v>100</v>
      </c>
      <c r="P17" s="51">
        <v>87</v>
      </c>
      <c r="Q17" s="51">
        <v>84</v>
      </c>
      <c r="R17" s="51">
        <v>52</v>
      </c>
      <c r="S17" s="51">
        <v>35</v>
      </c>
      <c r="T17" s="51">
        <v>22</v>
      </c>
      <c r="U17" s="51">
        <v>24</v>
      </c>
      <c r="V17" s="65">
        <v>22</v>
      </c>
      <c r="W17" s="46">
        <v>1493</v>
      </c>
    </row>
    <row r="18" spans="2:23" ht="15" customHeight="1" x14ac:dyDescent="0.2">
      <c r="B18" s="283" t="s">
        <v>28</v>
      </c>
      <c r="C18" s="284"/>
      <c r="D18" s="59">
        <v>55</v>
      </c>
      <c r="E18" s="59">
        <v>63</v>
      </c>
      <c r="F18" s="59">
        <v>64</v>
      </c>
      <c r="G18" s="59">
        <v>64</v>
      </c>
      <c r="H18" s="59">
        <v>72</v>
      </c>
      <c r="I18" s="59">
        <v>65</v>
      </c>
      <c r="J18" s="59">
        <v>87</v>
      </c>
      <c r="K18" s="52">
        <v>81</v>
      </c>
      <c r="L18" s="52">
        <v>67</v>
      </c>
      <c r="M18" s="52">
        <v>69</v>
      </c>
      <c r="N18" s="52">
        <v>91</v>
      </c>
      <c r="O18" s="52">
        <v>77</v>
      </c>
      <c r="P18" s="52">
        <v>63</v>
      </c>
      <c r="Q18" s="52">
        <v>62</v>
      </c>
      <c r="R18" s="52">
        <v>51</v>
      </c>
      <c r="S18" s="52">
        <v>34</v>
      </c>
      <c r="T18" s="52">
        <v>28</v>
      </c>
      <c r="U18" s="52">
        <v>35</v>
      </c>
      <c r="V18" s="66">
        <v>27</v>
      </c>
      <c r="W18" s="45">
        <v>1155</v>
      </c>
    </row>
    <row r="19" spans="2:23" ht="15" customHeight="1" x14ac:dyDescent="0.2">
      <c r="B19" s="279" t="s">
        <v>32</v>
      </c>
      <c r="C19" s="280"/>
      <c r="D19" s="58">
        <v>530</v>
      </c>
      <c r="E19" s="58">
        <v>553</v>
      </c>
      <c r="F19" s="58">
        <v>514</v>
      </c>
      <c r="G19" s="58">
        <v>506</v>
      </c>
      <c r="H19" s="58">
        <v>475</v>
      </c>
      <c r="I19" s="58">
        <v>527</v>
      </c>
      <c r="J19" s="58">
        <v>522</v>
      </c>
      <c r="K19" s="51">
        <v>549</v>
      </c>
      <c r="L19" s="51">
        <v>545</v>
      </c>
      <c r="M19" s="51">
        <v>596</v>
      </c>
      <c r="N19" s="51">
        <v>555</v>
      </c>
      <c r="O19" s="51">
        <v>540</v>
      </c>
      <c r="P19" s="51">
        <v>460</v>
      </c>
      <c r="Q19" s="51">
        <v>443</v>
      </c>
      <c r="R19" s="51">
        <v>378</v>
      </c>
      <c r="S19" s="51">
        <v>313</v>
      </c>
      <c r="T19" s="51">
        <v>201</v>
      </c>
      <c r="U19" s="51">
        <v>163</v>
      </c>
      <c r="V19" s="65">
        <v>124</v>
      </c>
      <c r="W19" s="46">
        <v>8494</v>
      </c>
    </row>
    <row r="20" spans="2:23" ht="15" customHeight="1" x14ac:dyDescent="0.2">
      <c r="B20" s="281" t="s">
        <v>78</v>
      </c>
      <c r="C20" s="282"/>
      <c r="D20" s="49">
        <v>718</v>
      </c>
      <c r="E20" s="49">
        <v>725</v>
      </c>
      <c r="F20" s="49">
        <v>736</v>
      </c>
      <c r="G20" s="49">
        <v>723</v>
      </c>
      <c r="H20" s="49">
        <v>740</v>
      </c>
      <c r="I20" s="49">
        <v>730</v>
      </c>
      <c r="J20" s="49">
        <v>694</v>
      </c>
      <c r="K20" s="50">
        <v>711</v>
      </c>
      <c r="L20" s="50">
        <v>750</v>
      </c>
      <c r="M20" s="50">
        <v>763</v>
      </c>
      <c r="N20" s="50">
        <v>761</v>
      </c>
      <c r="O20" s="50">
        <v>747</v>
      </c>
      <c r="P20" s="50">
        <v>665</v>
      </c>
      <c r="Q20" s="50">
        <v>639</v>
      </c>
      <c r="R20" s="50">
        <v>484</v>
      </c>
      <c r="S20" s="50">
        <v>449</v>
      </c>
      <c r="T20" s="50">
        <v>364</v>
      </c>
      <c r="U20" s="50">
        <v>305</v>
      </c>
      <c r="V20" s="73">
        <v>266</v>
      </c>
      <c r="W20" s="44">
        <v>11970</v>
      </c>
    </row>
    <row r="21" spans="2:23" ht="15" customHeight="1" x14ac:dyDescent="0.2">
      <c r="B21" s="281" t="s">
        <v>79</v>
      </c>
      <c r="C21" s="282"/>
      <c r="D21" s="49">
        <v>496</v>
      </c>
      <c r="E21" s="49">
        <v>583</v>
      </c>
      <c r="F21" s="49">
        <v>689</v>
      </c>
      <c r="G21" s="49">
        <v>796</v>
      </c>
      <c r="H21" s="49">
        <v>639</v>
      </c>
      <c r="I21" s="49">
        <v>571</v>
      </c>
      <c r="J21" s="49">
        <v>552</v>
      </c>
      <c r="K21" s="50">
        <v>579</v>
      </c>
      <c r="L21" s="50">
        <v>698</v>
      </c>
      <c r="M21" s="50">
        <v>724</v>
      </c>
      <c r="N21" s="50">
        <v>665</v>
      </c>
      <c r="O21" s="50">
        <v>630</v>
      </c>
      <c r="P21" s="50">
        <v>542</v>
      </c>
      <c r="Q21" s="50">
        <v>579</v>
      </c>
      <c r="R21" s="50">
        <v>511</v>
      </c>
      <c r="S21" s="50">
        <v>369</v>
      </c>
      <c r="T21" s="50">
        <v>292</v>
      </c>
      <c r="U21" s="50">
        <v>209</v>
      </c>
      <c r="V21" s="73">
        <v>137</v>
      </c>
      <c r="W21" s="44">
        <v>10261</v>
      </c>
    </row>
    <row r="22" spans="2:23" ht="15" customHeight="1" x14ac:dyDescent="0.2">
      <c r="B22" s="281" t="s">
        <v>48</v>
      </c>
      <c r="C22" s="282"/>
      <c r="D22" s="49">
        <v>1802</v>
      </c>
      <c r="E22" s="49">
        <v>2015</v>
      </c>
      <c r="F22" s="49">
        <v>2180</v>
      </c>
      <c r="G22" s="49">
        <v>2168</v>
      </c>
      <c r="H22" s="49">
        <v>2027</v>
      </c>
      <c r="I22" s="49">
        <v>2098</v>
      </c>
      <c r="J22" s="49">
        <v>2108</v>
      </c>
      <c r="K22" s="50">
        <v>2167</v>
      </c>
      <c r="L22" s="50">
        <v>2291</v>
      </c>
      <c r="M22" s="50">
        <v>2415</v>
      </c>
      <c r="N22" s="50">
        <v>2406</v>
      </c>
      <c r="O22" s="50">
        <v>2275</v>
      </c>
      <c r="P22" s="50">
        <v>2045</v>
      </c>
      <c r="Q22" s="50">
        <v>1840</v>
      </c>
      <c r="R22" s="50">
        <v>1797</v>
      </c>
      <c r="S22" s="50">
        <v>1731</v>
      </c>
      <c r="T22" s="50">
        <v>1325</v>
      </c>
      <c r="U22" s="50">
        <v>998</v>
      </c>
      <c r="V22" s="73">
        <v>760</v>
      </c>
      <c r="W22" s="44">
        <v>36448</v>
      </c>
    </row>
    <row r="23" spans="2:23" ht="15" customHeight="1" x14ac:dyDescent="0.2">
      <c r="B23" s="279" t="s">
        <v>80</v>
      </c>
      <c r="C23" s="280"/>
      <c r="D23" s="58">
        <v>1015</v>
      </c>
      <c r="E23" s="58">
        <v>1121</v>
      </c>
      <c r="F23" s="58">
        <v>1155</v>
      </c>
      <c r="G23" s="58">
        <v>1082</v>
      </c>
      <c r="H23" s="58">
        <v>994</v>
      </c>
      <c r="I23" s="58">
        <v>1004</v>
      </c>
      <c r="J23" s="58">
        <v>995</v>
      </c>
      <c r="K23" s="51">
        <v>1013</v>
      </c>
      <c r="L23" s="51">
        <v>1134</v>
      </c>
      <c r="M23" s="51">
        <v>1269</v>
      </c>
      <c r="N23" s="51">
        <v>1252</v>
      </c>
      <c r="O23" s="51">
        <v>1126</v>
      </c>
      <c r="P23" s="51">
        <v>1012</v>
      </c>
      <c r="Q23" s="51">
        <v>931</v>
      </c>
      <c r="R23" s="51">
        <v>895</v>
      </c>
      <c r="S23" s="51">
        <v>753</v>
      </c>
      <c r="T23" s="51">
        <v>565</v>
      </c>
      <c r="U23" s="51">
        <v>482</v>
      </c>
      <c r="V23" s="65">
        <v>378</v>
      </c>
      <c r="W23" s="46">
        <v>18176</v>
      </c>
    </row>
    <row r="24" spans="2:23" ht="15" customHeight="1" x14ac:dyDescent="0.2">
      <c r="B24" s="283" t="s">
        <v>81</v>
      </c>
      <c r="C24" s="284"/>
      <c r="D24" s="59">
        <v>787</v>
      </c>
      <c r="E24" s="59">
        <v>894</v>
      </c>
      <c r="F24" s="59">
        <v>1025</v>
      </c>
      <c r="G24" s="59">
        <v>1086</v>
      </c>
      <c r="H24" s="59">
        <v>1033</v>
      </c>
      <c r="I24" s="59">
        <v>1094</v>
      </c>
      <c r="J24" s="59">
        <v>1113</v>
      </c>
      <c r="K24" s="52">
        <v>1154</v>
      </c>
      <c r="L24" s="52">
        <v>1157</v>
      </c>
      <c r="M24" s="52">
        <v>1146</v>
      </c>
      <c r="N24" s="52">
        <v>1154</v>
      </c>
      <c r="O24" s="52">
        <v>1149</v>
      </c>
      <c r="P24" s="52">
        <v>1033</v>
      </c>
      <c r="Q24" s="52">
        <v>909</v>
      </c>
      <c r="R24" s="52">
        <v>902</v>
      </c>
      <c r="S24" s="52">
        <v>978</v>
      </c>
      <c r="T24" s="52">
        <v>760</v>
      </c>
      <c r="U24" s="52">
        <v>516</v>
      </c>
      <c r="V24" s="66">
        <v>382</v>
      </c>
      <c r="W24" s="45">
        <v>18272</v>
      </c>
    </row>
    <row r="25" spans="2:23" ht="15" customHeight="1" x14ac:dyDescent="0.2">
      <c r="B25" s="281" t="s">
        <v>49</v>
      </c>
      <c r="C25" s="282"/>
      <c r="D25" s="49">
        <v>363</v>
      </c>
      <c r="E25" s="49">
        <v>381</v>
      </c>
      <c r="F25" s="49">
        <v>343</v>
      </c>
      <c r="G25" s="49">
        <v>345</v>
      </c>
      <c r="H25" s="49">
        <v>335</v>
      </c>
      <c r="I25" s="49">
        <v>312</v>
      </c>
      <c r="J25" s="49">
        <v>309</v>
      </c>
      <c r="K25" s="50">
        <v>282</v>
      </c>
      <c r="L25" s="50">
        <v>303</v>
      </c>
      <c r="M25" s="50">
        <v>316</v>
      </c>
      <c r="N25" s="50">
        <v>306</v>
      </c>
      <c r="O25" s="50">
        <v>269</v>
      </c>
      <c r="P25" s="50">
        <v>249</v>
      </c>
      <c r="Q25" s="50">
        <v>270</v>
      </c>
      <c r="R25" s="50">
        <v>268</v>
      </c>
      <c r="S25" s="50">
        <v>232</v>
      </c>
      <c r="T25" s="50">
        <v>185</v>
      </c>
      <c r="U25" s="50">
        <v>136</v>
      </c>
      <c r="V25" s="73">
        <v>106</v>
      </c>
      <c r="W25" s="44">
        <v>5310</v>
      </c>
    </row>
    <row r="26" spans="2:23" ht="15" customHeight="1" x14ac:dyDescent="0.2">
      <c r="B26" s="281" t="s">
        <v>50</v>
      </c>
      <c r="C26" s="282"/>
      <c r="D26" s="49">
        <v>984</v>
      </c>
      <c r="E26" s="49">
        <v>1055</v>
      </c>
      <c r="F26" s="49">
        <v>1054</v>
      </c>
      <c r="G26" s="49">
        <v>1084</v>
      </c>
      <c r="H26" s="49">
        <v>1041</v>
      </c>
      <c r="I26" s="49">
        <v>1068</v>
      </c>
      <c r="J26" s="49">
        <v>1092</v>
      </c>
      <c r="K26" s="50">
        <v>1172</v>
      </c>
      <c r="L26" s="50">
        <v>1210</v>
      </c>
      <c r="M26" s="50">
        <v>1259</v>
      </c>
      <c r="N26" s="50">
        <v>1243</v>
      </c>
      <c r="O26" s="50">
        <v>1183</v>
      </c>
      <c r="P26" s="50">
        <v>1059</v>
      </c>
      <c r="Q26" s="50">
        <v>1101</v>
      </c>
      <c r="R26" s="50">
        <v>1049</v>
      </c>
      <c r="S26" s="50">
        <v>957</v>
      </c>
      <c r="T26" s="50">
        <v>769</v>
      </c>
      <c r="U26" s="50">
        <v>593</v>
      </c>
      <c r="V26" s="73">
        <v>494</v>
      </c>
      <c r="W26" s="44">
        <v>19467</v>
      </c>
    </row>
    <row r="27" spans="2:23" ht="15" customHeight="1" x14ac:dyDescent="0.2">
      <c r="B27" s="279" t="s">
        <v>1</v>
      </c>
      <c r="C27" s="280"/>
      <c r="D27" s="58">
        <v>79</v>
      </c>
      <c r="E27" s="58">
        <v>87</v>
      </c>
      <c r="F27" s="58">
        <v>103</v>
      </c>
      <c r="G27" s="58">
        <v>94</v>
      </c>
      <c r="H27" s="58">
        <v>81</v>
      </c>
      <c r="I27" s="58">
        <v>88</v>
      </c>
      <c r="J27" s="58">
        <v>77</v>
      </c>
      <c r="K27" s="51">
        <v>91</v>
      </c>
      <c r="L27" s="51">
        <v>82</v>
      </c>
      <c r="M27" s="51">
        <v>86</v>
      </c>
      <c r="N27" s="51">
        <v>104</v>
      </c>
      <c r="O27" s="51">
        <v>89</v>
      </c>
      <c r="P27" s="51">
        <v>71</v>
      </c>
      <c r="Q27" s="51">
        <v>88</v>
      </c>
      <c r="R27" s="51">
        <v>77</v>
      </c>
      <c r="S27" s="51">
        <v>63</v>
      </c>
      <c r="T27" s="51">
        <v>47</v>
      </c>
      <c r="U27" s="51">
        <v>25</v>
      </c>
      <c r="V27" s="65">
        <v>22</v>
      </c>
      <c r="W27" s="46">
        <v>1454</v>
      </c>
    </row>
    <row r="28" spans="2:23" ht="15" customHeight="1" x14ac:dyDescent="0.2">
      <c r="B28" s="283" t="s">
        <v>4</v>
      </c>
      <c r="C28" s="284"/>
      <c r="D28" s="59">
        <v>175</v>
      </c>
      <c r="E28" s="59">
        <v>193</v>
      </c>
      <c r="F28" s="59">
        <v>197</v>
      </c>
      <c r="G28" s="59">
        <v>187</v>
      </c>
      <c r="H28" s="59">
        <v>167</v>
      </c>
      <c r="I28" s="59">
        <v>172</v>
      </c>
      <c r="J28" s="59">
        <v>186</v>
      </c>
      <c r="K28" s="52">
        <v>184</v>
      </c>
      <c r="L28" s="52">
        <v>202</v>
      </c>
      <c r="M28" s="52">
        <v>206</v>
      </c>
      <c r="N28" s="52">
        <v>224</v>
      </c>
      <c r="O28" s="52">
        <v>193</v>
      </c>
      <c r="P28" s="52">
        <v>185</v>
      </c>
      <c r="Q28" s="52">
        <v>197</v>
      </c>
      <c r="R28" s="52">
        <v>155</v>
      </c>
      <c r="S28" s="52">
        <v>123</v>
      </c>
      <c r="T28" s="52">
        <v>91</v>
      </c>
      <c r="U28" s="52">
        <v>55</v>
      </c>
      <c r="V28" s="66">
        <v>41</v>
      </c>
      <c r="W28" s="45">
        <v>3133</v>
      </c>
    </row>
    <row r="29" spans="2:23" ht="15" customHeight="1" x14ac:dyDescent="0.2">
      <c r="B29" s="279" t="s">
        <v>16</v>
      </c>
      <c r="C29" s="280"/>
      <c r="D29" s="58">
        <v>193</v>
      </c>
      <c r="E29" s="58">
        <v>198</v>
      </c>
      <c r="F29" s="58">
        <v>195</v>
      </c>
      <c r="G29" s="58">
        <v>214</v>
      </c>
      <c r="H29" s="58">
        <v>227</v>
      </c>
      <c r="I29" s="58">
        <v>249</v>
      </c>
      <c r="J29" s="58">
        <v>249</v>
      </c>
      <c r="K29" s="51">
        <v>251</v>
      </c>
      <c r="L29" s="51">
        <v>253</v>
      </c>
      <c r="M29" s="51">
        <v>262</v>
      </c>
      <c r="N29" s="51">
        <v>222</v>
      </c>
      <c r="O29" s="51">
        <v>213</v>
      </c>
      <c r="P29" s="51">
        <v>209</v>
      </c>
      <c r="Q29" s="51">
        <v>231</v>
      </c>
      <c r="R29" s="51">
        <v>247</v>
      </c>
      <c r="S29" s="51">
        <v>248</v>
      </c>
      <c r="T29" s="51">
        <v>236</v>
      </c>
      <c r="U29" s="51">
        <v>210</v>
      </c>
      <c r="V29" s="65">
        <v>195</v>
      </c>
      <c r="W29" s="46">
        <v>4302</v>
      </c>
    </row>
    <row r="30" spans="2:23" ht="15" customHeight="1" x14ac:dyDescent="0.2">
      <c r="B30" s="283" t="s">
        <v>20</v>
      </c>
      <c r="C30" s="284"/>
      <c r="D30" s="59">
        <v>82</v>
      </c>
      <c r="E30" s="59">
        <v>81</v>
      </c>
      <c r="F30" s="59">
        <v>72</v>
      </c>
      <c r="G30" s="59">
        <v>67</v>
      </c>
      <c r="H30" s="59">
        <v>83</v>
      </c>
      <c r="I30" s="59">
        <v>74</v>
      </c>
      <c r="J30" s="59">
        <v>79</v>
      </c>
      <c r="K30" s="52">
        <v>90</v>
      </c>
      <c r="L30" s="52">
        <v>76</v>
      </c>
      <c r="M30" s="52">
        <v>80</v>
      </c>
      <c r="N30" s="52">
        <v>85</v>
      </c>
      <c r="O30" s="52">
        <v>100</v>
      </c>
      <c r="P30" s="52">
        <v>83</v>
      </c>
      <c r="Q30" s="52">
        <v>93</v>
      </c>
      <c r="R30" s="52">
        <v>94</v>
      </c>
      <c r="S30" s="52">
        <v>87</v>
      </c>
      <c r="T30" s="52">
        <v>79</v>
      </c>
      <c r="U30" s="52">
        <v>62</v>
      </c>
      <c r="V30" s="66">
        <v>39</v>
      </c>
      <c r="W30" s="45">
        <v>1506</v>
      </c>
    </row>
    <row r="31" spans="2:23" ht="15" customHeight="1" x14ac:dyDescent="0.2">
      <c r="B31" s="279" t="s">
        <v>22</v>
      </c>
      <c r="C31" s="280"/>
      <c r="D31" s="58">
        <v>98</v>
      </c>
      <c r="E31" s="58">
        <v>99</v>
      </c>
      <c r="F31" s="58">
        <v>96</v>
      </c>
      <c r="G31" s="58">
        <v>106</v>
      </c>
      <c r="H31" s="58">
        <v>114</v>
      </c>
      <c r="I31" s="58">
        <v>123</v>
      </c>
      <c r="J31" s="58">
        <v>130</v>
      </c>
      <c r="K31" s="51">
        <v>127</v>
      </c>
      <c r="L31" s="51">
        <v>142</v>
      </c>
      <c r="M31" s="51">
        <v>166</v>
      </c>
      <c r="N31" s="51">
        <v>183</v>
      </c>
      <c r="O31" s="51">
        <v>184</v>
      </c>
      <c r="P31" s="51">
        <v>165</v>
      </c>
      <c r="Q31" s="51">
        <v>157</v>
      </c>
      <c r="R31" s="51">
        <v>159</v>
      </c>
      <c r="S31" s="51">
        <v>156</v>
      </c>
      <c r="T31" s="51">
        <v>116</v>
      </c>
      <c r="U31" s="51">
        <v>89</v>
      </c>
      <c r="V31" s="65">
        <v>81</v>
      </c>
      <c r="W31" s="46">
        <v>2491</v>
      </c>
    </row>
    <row r="32" spans="2:23" ht="15" customHeight="1" x14ac:dyDescent="0.2">
      <c r="B32" s="283" t="s">
        <v>24</v>
      </c>
      <c r="C32" s="284"/>
      <c r="D32" s="59">
        <v>60</v>
      </c>
      <c r="E32" s="59">
        <v>65</v>
      </c>
      <c r="F32" s="59">
        <v>61</v>
      </c>
      <c r="G32" s="59">
        <v>58</v>
      </c>
      <c r="H32" s="59">
        <v>45</v>
      </c>
      <c r="I32" s="59">
        <v>52</v>
      </c>
      <c r="J32" s="59">
        <v>61</v>
      </c>
      <c r="K32" s="52">
        <v>55</v>
      </c>
      <c r="L32" s="52">
        <v>53</v>
      </c>
      <c r="M32" s="52">
        <v>58</v>
      </c>
      <c r="N32" s="52">
        <v>52</v>
      </c>
      <c r="O32" s="52">
        <v>61</v>
      </c>
      <c r="P32" s="52">
        <v>46</v>
      </c>
      <c r="Q32" s="52">
        <v>52</v>
      </c>
      <c r="R32" s="52">
        <v>55</v>
      </c>
      <c r="S32" s="52">
        <v>40</v>
      </c>
      <c r="T32" s="52">
        <v>22</v>
      </c>
      <c r="U32" s="52">
        <v>16</v>
      </c>
      <c r="V32" s="66">
        <v>9</v>
      </c>
      <c r="W32" s="45">
        <v>921</v>
      </c>
    </row>
    <row r="33" spans="2:23" ht="15" customHeight="1" x14ac:dyDescent="0.2">
      <c r="B33" s="279" t="s">
        <v>26</v>
      </c>
      <c r="C33" s="280"/>
      <c r="D33" s="58">
        <v>34</v>
      </c>
      <c r="E33" s="58">
        <v>41</v>
      </c>
      <c r="F33" s="58">
        <v>31</v>
      </c>
      <c r="G33" s="58">
        <v>40</v>
      </c>
      <c r="H33" s="58">
        <v>35</v>
      </c>
      <c r="I33" s="58">
        <v>27</v>
      </c>
      <c r="J33" s="58">
        <v>23</v>
      </c>
      <c r="K33" s="51">
        <v>32</v>
      </c>
      <c r="L33" s="51">
        <v>36</v>
      </c>
      <c r="M33" s="51">
        <v>35</v>
      </c>
      <c r="N33" s="51">
        <v>43</v>
      </c>
      <c r="O33" s="51">
        <v>42</v>
      </c>
      <c r="P33" s="51">
        <v>35</v>
      </c>
      <c r="Q33" s="51">
        <v>42</v>
      </c>
      <c r="R33" s="51">
        <v>36</v>
      </c>
      <c r="S33" s="51">
        <v>32</v>
      </c>
      <c r="T33" s="51">
        <v>16</v>
      </c>
      <c r="U33" s="51">
        <v>13</v>
      </c>
      <c r="V33" s="65">
        <v>14</v>
      </c>
      <c r="W33" s="46">
        <v>607</v>
      </c>
    </row>
    <row r="34" spans="2:23" ht="15" customHeight="1" x14ac:dyDescent="0.2">
      <c r="B34" s="283" t="s">
        <v>30</v>
      </c>
      <c r="C34" s="284"/>
      <c r="D34" s="59">
        <v>201</v>
      </c>
      <c r="E34" s="59">
        <v>220</v>
      </c>
      <c r="F34" s="59">
        <v>218</v>
      </c>
      <c r="G34" s="59">
        <v>220</v>
      </c>
      <c r="H34" s="59">
        <v>196</v>
      </c>
      <c r="I34" s="59">
        <v>206</v>
      </c>
      <c r="J34" s="59">
        <v>205</v>
      </c>
      <c r="K34" s="52">
        <v>249</v>
      </c>
      <c r="L34" s="52">
        <v>295</v>
      </c>
      <c r="M34" s="52">
        <v>290</v>
      </c>
      <c r="N34" s="52">
        <v>256</v>
      </c>
      <c r="O34" s="52">
        <v>221</v>
      </c>
      <c r="P34" s="52">
        <v>186</v>
      </c>
      <c r="Q34" s="52">
        <v>167</v>
      </c>
      <c r="R34" s="52">
        <v>152</v>
      </c>
      <c r="S34" s="52">
        <v>139</v>
      </c>
      <c r="T34" s="52">
        <v>108</v>
      </c>
      <c r="U34" s="52">
        <v>85</v>
      </c>
      <c r="V34" s="66">
        <v>60</v>
      </c>
      <c r="W34" s="45">
        <v>3674</v>
      </c>
    </row>
    <row r="35" spans="2:23" ht="15" customHeight="1" x14ac:dyDescent="0.2">
      <c r="B35" s="279" t="s">
        <v>31</v>
      </c>
      <c r="C35" s="280"/>
      <c r="D35" s="58">
        <v>62</v>
      </c>
      <c r="E35" s="58">
        <v>71</v>
      </c>
      <c r="F35" s="58">
        <v>81</v>
      </c>
      <c r="G35" s="58">
        <v>98</v>
      </c>
      <c r="H35" s="58">
        <v>93</v>
      </c>
      <c r="I35" s="58">
        <v>77</v>
      </c>
      <c r="J35" s="58">
        <v>82</v>
      </c>
      <c r="K35" s="51">
        <v>93</v>
      </c>
      <c r="L35" s="51">
        <v>71</v>
      </c>
      <c r="M35" s="51">
        <v>76</v>
      </c>
      <c r="N35" s="51">
        <v>74</v>
      </c>
      <c r="O35" s="51">
        <v>80</v>
      </c>
      <c r="P35" s="51">
        <v>79</v>
      </c>
      <c r="Q35" s="51">
        <v>74</v>
      </c>
      <c r="R35" s="51">
        <v>74</v>
      </c>
      <c r="S35" s="51">
        <v>69</v>
      </c>
      <c r="T35" s="51">
        <v>54</v>
      </c>
      <c r="U35" s="51">
        <v>38</v>
      </c>
      <c r="V35" s="65">
        <v>33</v>
      </c>
      <c r="W35" s="46">
        <v>1379</v>
      </c>
    </row>
    <row r="36" spans="2:23" ht="15" customHeight="1" x14ac:dyDescent="0.2">
      <c r="B36" s="281" t="s">
        <v>58</v>
      </c>
      <c r="C36" s="282"/>
      <c r="D36" s="49">
        <v>1442</v>
      </c>
      <c r="E36" s="49">
        <v>1490</v>
      </c>
      <c r="F36" s="49">
        <v>1400</v>
      </c>
      <c r="G36" s="49">
        <v>1372</v>
      </c>
      <c r="H36" s="49">
        <v>1426</v>
      </c>
      <c r="I36" s="49">
        <v>1371</v>
      </c>
      <c r="J36" s="49">
        <v>1417</v>
      </c>
      <c r="K36" s="50">
        <v>1556</v>
      </c>
      <c r="L36" s="50">
        <v>1957</v>
      </c>
      <c r="M36" s="50">
        <v>2074</v>
      </c>
      <c r="N36" s="50">
        <v>2055</v>
      </c>
      <c r="O36" s="50">
        <v>1907</v>
      </c>
      <c r="P36" s="50">
        <v>1639</v>
      </c>
      <c r="Q36" s="50">
        <v>1500</v>
      </c>
      <c r="R36" s="50">
        <v>1172</v>
      </c>
      <c r="S36" s="50">
        <v>954</v>
      </c>
      <c r="T36" s="50">
        <v>695</v>
      </c>
      <c r="U36" s="50">
        <v>515</v>
      </c>
      <c r="V36" s="73">
        <v>398</v>
      </c>
      <c r="W36" s="44">
        <v>26340</v>
      </c>
    </row>
    <row r="37" spans="2:23" ht="15" customHeight="1" x14ac:dyDescent="0.2">
      <c r="B37" s="279" t="s">
        <v>0</v>
      </c>
      <c r="C37" s="280"/>
      <c r="D37" s="58">
        <v>318</v>
      </c>
      <c r="E37" s="58">
        <v>324</v>
      </c>
      <c r="F37" s="58">
        <v>308</v>
      </c>
      <c r="G37" s="58">
        <v>312</v>
      </c>
      <c r="H37" s="58">
        <v>300</v>
      </c>
      <c r="I37" s="58">
        <v>273</v>
      </c>
      <c r="J37" s="58">
        <v>270</v>
      </c>
      <c r="K37" s="51">
        <v>298</v>
      </c>
      <c r="L37" s="51">
        <v>397</v>
      </c>
      <c r="M37" s="51">
        <v>408</v>
      </c>
      <c r="N37" s="51">
        <v>443</v>
      </c>
      <c r="O37" s="51">
        <v>439</v>
      </c>
      <c r="P37" s="51">
        <v>367</v>
      </c>
      <c r="Q37" s="51">
        <v>334</v>
      </c>
      <c r="R37" s="51">
        <v>278</v>
      </c>
      <c r="S37" s="51">
        <v>241</v>
      </c>
      <c r="T37" s="51">
        <v>175</v>
      </c>
      <c r="U37" s="51">
        <v>131</v>
      </c>
      <c r="V37" s="65">
        <v>107</v>
      </c>
      <c r="W37" s="46">
        <v>5723</v>
      </c>
    </row>
    <row r="38" spans="2:23" ht="15" customHeight="1" x14ac:dyDescent="0.2">
      <c r="B38" s="283" t="s">
        <v>7</v>
      </c>
      <c r="C38" s="284"/>
      <c r="D38" s="59">
        <v>379</v>
      </c>
      <c r="E38" s="59">
        <v>403</v>
      </c>
      <c r="F38" s="59">
        <v>399</v>
      </c>
      <c r="G38" s="59">
        <v>379</v>
      </c>
      <c r="H38" s="59">
        <v>383</v>
      </c>
      <c r="I38" s="59">
        <v>379</v>
      </c>
      <c r="J38" s="59">
        <v>413</v>
      </c>
      <c r="K38" s="52">
        <v>484</v>
      </c>
      <c r="L38" s="52">
        <v>594</v>
      </c>
      <c r="M38" s="52">
        <v>649</v>
      </c>
      <c r="N38" s="52">
        <v>643</v>
      </c>
      <c r="O38" s="52">
        <v>595</v>
      </c>
      <c r="P38" s="52">
        <v>522</v>
      </c>
      <c r="Q38" s="52">
        <v>481</v>
      </c>
      <c r="R38" s="52">
        <v>383</v>
      </c>
      <c r="S38" s="52">
        <v>305</v>
      </c>
      <c r="T38" s="52">
        <v>253</v>
      </c>
      <c r="U38" s="52">
        <v>199</v>
      </c>
      <c r="V38" s="66">
        <v>147</v>
      </c>
      <c r="W38" s="45">
        <v>7990</v>
      </c>
    </row>
    <row r="39" spans="2:23" ht="15" customHeight="1" x14ac:dyDescent="0.2">
      <c r="B39" s="279" t="s">
        <v>9</v>
      </c>
      <c r="C39" s="280"/>
      <c r="D39" s="58">
        <v>110</v>
      </c>
      <c r="E39" s="58">
        <v>116</v>
      </c>
      <c r="F39" s="58">
        <v>105</v>
      </c>
      <c r="G39" s="58">
        <v>109</v>
      </c>
      <c r="H39" s="58">
        <v>125</v>
      </c>
      <c r="I39" s="58">
        <v>113</v>
      </c>
      <c r="J39" s="58">
        <v>106</v>
      </c>
      <c r="K39" s="51">
        <v>100</v>
      </c>
      <c r="L39" s="51">
        <v>136</v>
      </c>
      <c r="M39" s="51">
        <v>143</v>
      </c>
      <c r="N39" s="51">
        <v>140</v>
      </c>
      <c r="O39" s="51">
        <v>114</v>
      </c>
      <c r="P39" s="51">
        <v>92</v>
      </c>
      <c r="Q39" s="51">
        <v>95</v>
      </c>
      <c r="R39" s="51">
        <v>79</v>
      </c>
      <c r="S39" s="51">
        <v>77</v>
      </c>
      <c r="T39" s="51">
        <v>53</v>
      </c>
      <c r="U39" s="51">
        <v>40</v>
      </c>
      <c r="V39" s="65">
        <v>27</v>
      </c>
      <c r="W39" s="46">
        <v>1880</v>
      </c>
    </row>
    <row r="40" spans="2:23" ht="15" customHeight="1" x14ac:dyDescent="0.2">
      <c r="B40" s="283" t="s">
        <v>12</v>
      </c>
      <c r="C40" s="284"/>
      <c r="D40" s="59">
        <v>133</v>
      </c>
      <c r="E40" s="59">
        <v>138</v>
      </c>
      <c r="F40" s="59">
        <v>131</v>
      </c>
      <c r="G40" s="59">
        <v>150</v>
      </c>
      <c r="H40" s="59">
        <v>160</v>
      </c>
      <c r="I40" s="59">
        <v>153</v>
      </c>
      <c r="J40" s="59">
        <v>151</v>
      </c>
      <c r="K40" s="52">
        <v>146</v>
      </c>
      <c r="L40" s="52">
        <v>171</v>
      </c>
      <c r="M40" s="52">
        <v>213</v>
      </c>
      <c r="N40" s="52">
        <v>202</v>
      </c>
      <c r="O40" s="52">
        <v>189</v>
      </c>
      <c r="P40" s="52">
        <v>154</v>
      </c>
      <c r="Q40" s="52">
        <v>164</v>
      </c>
      <c r="R40" s="52">
        <v>113</v>
      </c>
      <c r="S40" s="52">
        <v>81</v>
      </c>
      <c r="T40" s="52">
        <v>57</v>
      </c>
      <c r="U40" s="52">
        <v>32</v>
      </c>
      <c r="V40" s="66">
        <v>25</v>
      </c>
      <c r="W40" s="45">
        <v>2563</v>
      </c>
    </row>
    <row r="41" spans="2:23" ht="15" customHeight="1" x14ac:dyDescent="0.2">
      <c r="B41" s="279" t="s">
        <v>29</v>
      </c>
      <c r="C41" s="280"/>
      <c r="D41" s="58">
        <v>502</v>
      </c>
      <c r="E41" s="58">
        <v>509</v>
      </c>
      <c r="F41" s="58">
        <v>457</v>
      </c>
      <c r="G41" s="58">
        <v>422</v>
      </c>
      <c r="H41" s="58">
        <v>458</v>
      </c>
      <c r="I41" s="58">
        <v>453</v>
      </c>
      <c r="J41" s="58">
        <v>477</v>
      </c>
      <c r="K41" s="51">
        <v>528</v>
      </c>
      <c r="L41" s="51">
        <v>659</v>
      </c>
      <c r="M41" s="51">
        <v>661</v>
      </c>
      <c r="N41" s="51">
        <v>627</v>
      </c>
      <c r="O41" s="51">
        <v>570</v>
      </c>
      <c r="P41" s="51">
        <v>504</v>
      </c>
      <c r="Q41" s="51">
        <v>426</v>
      </c>
      <c r="R41" s="51">
        <v>319</v>
      </c>
      <c r="S41" s="51">
        <v>250</v>
      </c>
      <c r="T41" s="51">
        <v>157</v>
      </c>
      <c r="U41" s="51">
        <v>113</v>
      </c>
      <c r="V41" s="65">
        <v>92</v>
      </c>
      <c r="W41" s="46">
        <v>8184</v>
      </c>
    </row>
    <row r="42" spans="2:23" ht="15" customHeight="1" x14ac:dyDescent="0.2">
      <c r="B42" s="281" t="s">
        <v>51</v>
      </c>
      <c r="C42" s="282"/>
      <c r="D42" s="49">
        <v>4032</v>
      </c>
      <c r="E42" s="49">
        <v>4061</v>
      </c>
      <c r="F42" s="49">
        <v>3700</v>
      </c>
      <c r="G42" s="49">
        <v>3285</v>
      </c>
      <c r="H42" s="49">
        <v>3068</v>
      </c>
      <c r="I42" s="49">
        <v>3406</v>
      </c>
      <c r="J42" s="49">
        <v>3550</v>
      </c>
      <c r="K42" s="50">
        <v>3796</v>
      </c>
      <c r="L42" s="50">
        <v>4179</v>
      </c>
      <c r="M42" s="50">
        <v>4200</v>
      </c>
      <c r="N42" s="50">
        <v>4049</v>
      </c>
      <c r="O42" s="50">
        <v>3638</v>
      </c>
      <c r="P42" s="50">
        <v>3069</v>
      </c>
      <c r="Q42" s="50">
        <v>2777</v>
      </c>
      <c r="R42" s="50">
        <v>2262</v>
      </c>
      <c r="S42" s="50">
        <v>1823</v>
      </c>
      <c r="T42" s="50">
        <v>1322</v>
      </c>
      <c r="U42" s="50">
        <v>961</v>
      </c>
      <c r="V42" s="73">
        <v>805</v>
      </c>
      <c r="W42" s="44">
        <v>57983</v>
      </c>
    </row>
    <row r="43" spans="2:23" ht="15" customHeight="1" x14ac:dyDescent="0.2">
      <c r="B43" s="279" t="s">
        <v>3</v>
      </c>
      <c r="C43" s="280"/>
      <c r="D43" s="58">
        <v>2702</v>
      </c>
      <c r="E43" s="58">
        <v>2668</v>
      </c>
      <c r="F43" s="58">
        <v>2469</v>
      </c>
      <c r="G43" s="58">
        <v>2157</v>
      </c>
      <c r="H43" s="58">
        <v>2020</v>
      </c>
      <c r="I43" s="58">
        <v>2336</v>
      </c>
      <c r="J43" s="58">
        <v>2472</v>
      </c>
      <c r="K43" s="51">
        <v>2684</v>
      </c>
      <c r="L43" s="51">
        <v>2942</v>
      </c>
      <c r="M43" s="51">
        <v>2896</v>
      </c>
      <c r="N43" s="51">
        <v>2757</v>
      </c>
      <c r="O43" s="51">
        <v>2403</v>
      </c>
      <c r="P43" s="51">
        <v>1979</v>
      </c>
      <c r="Q43" s="51">
        <v>1747</v>
      </c>
      <c r="R43" s="51">
        <v>1392</v>
      </c>
      <c r="S43" s="51">
        <v>1140</v>
      </c>
      <c r="T43" s="51">
        <v>876</v>
      </c>
      <c r="U43" s="51">
        <v>655</v>
      </c>
      <c r="V43" s="65">
        <v>555</v>
      </c>
      <c r="W43" s="46">
        <v>38850</v>
      </c>
    </row>
    <row r="44" spans="2:23" ht="15" customHeight="1" x14ac:dyDescent="0.2">
      <c r="B44" s="283" t="s">
        <v>10</v>
      </c>
      <c r="C44" s="284"/>
      <c r="D44" s="59">
        <v>354</v>
      </c>
      <c r="E44" s="59">
        <v>382</v>
      </c>
      <c r="F44" s="59">
        <v>389</v>
      </c>
      <c r="G44" s="59">
        <v>371</v>
      </c>
      <c r="H44" s="59">
        <v>348</v>
      </c>
      <c r="I44" s="59">
        <v>319</v>
      </c>
      <c r="J44" s="59">
        <v>319</v>
      </c>
      <c r="K44" s="52">
        <v>340</v>
      </c>
      <c r="L44" s="52">
        <v>384</v>
      </c>
      <c r="M44" s="52">
        <v>399</v>
      </c>
      <c r="N44" s="52">
        <v>377</v>
      </c>
      <c r="O44" s="52">
        <v>329</v>
      </c>
      <c r="P44" s="52">
        <v>255</v>
      </c>
      <c r="Q44" s="52">
        <v>212</v>
      </c>
      <c r="R44" s="52">
        <v>202</v>
      </c>
      <c r="S44" s="52">
        <v>165</v>
      </c>
      <c r="T44" s="52">
        <v>127</v>
      </c>
      <c r="U44" s="52">
        <v>90</v>
      </c>
      <c r="V44" s="66">
        <v>74</v>
      </c>
      <c r="W44" s="45">
        <v>5436</v>
      </c>
    </row>
    <row r="45" spans="2:23" ht="15" customHeight="1" x14ac:dyDescent="0.2">
      <c r="B45" s="279" t="s">
        <v>17</v>
      </c>
      <c r="C45" s="280"/>
      <c r="D45" s="58">
        <v>357</v>
      </c>
      <c r="E45" s="58">
        <v>380</v>
      </c>
      <c r="F45" s="58">
        <v>334</v>
      </c>
      <c r="G45" s="58">
        <v>302</v>
      </c>
      <c r="H45" s="58">
        <v>282</v>
      </c>
      <c r="I45" s="58">
        <v>314</v>
      </c>
      <c r="J45" s="58">
        <v>308</v>
      </c>
      <c r="K45" s="51">
        <v>308</v>
      </c>
      <c r="L45" s="51">
        <v>333</v>
      </c>
      <c r="M45" s="51">
        <v>319</v>
      </c>
      <c r="N45" s="51">
        <v>287</v>
      </c>
      <c r="O45" s="51">
        <v>232</v>
      </c>
      <c r="P45" s="51">
        <v>192</v>
      </c>
      <c r="Q45" s="51">
        <v>203</v>
      </c>
      <c r="R45" s="51">
        <v>189</v>
      </c>
      <c r="S45" s="51">
        <v>145</v>
      </c>
      <c r="T45" s="51">
        <v>87</v>
      </c>
      <c r="U45" s="51">
        <v>48</v>
      </c>
      <c r="V45" s="65">
        <v>37</v>
      </c>
      <c r="W45" s="46">
        <v>4657</v>
      </c>
    </row>
    <row r="46" spans="2:23" ht="15" customHeight="1" x14ac:dyDescent="0.2">
      <c r="B46" s="283" t="s">
        <v>27</v>
      </c>
      <c r="C46" s="284"/>
      <c r="D46" s="59">
        <v>619</v>
      </c>
      <c r="E46" s="59">
        <v>631</v>
      </c>
      <c r="F46" s="59">
        <v>508</v>
      </c>
      <c r="G46" s="59">
        <v>455</v>
      </c>
      <c r="H46" s="59">
        <v>418</v>
      </c>
      <c r="I46" s="59">
        <v>437</v>
      </c>
      <c r="J46" s="59">
        <v>451</v>
      </c>
      <c r="K46" s="52">
        <v>464</v>
      </c>
      <c r="L46" s="52">
        <v>520</v>
      </c>
      <c r="M46" s="52">
        <v>586</v>
      </c>
      <c r="N46" s="52">
        <v>628</v>
      </c>
      <c r="O46" s="52">
        <v>674</v>
      </c>
      <c r="P46" s="52">
        <v>643</v>
      </c>
      <c r="Q46" s="52">
        <v>615</v>
      </c>
      <c r="R46" s="52">
        <v>479</v>
      </c>
      <c r="S46" s="52">
        <v>373</v>
      </c>
      <c r="T46" s="52">
        <v>232</v>
      </c>
      <c r="U46" s="52">
        <v>168</v>
      </c>
      <c r="V46" s="66">
        <v>139</v>
      </c>
      <c r="W46" s="45">
        <v>9040</v>
      </c>
    </row>
    <row r="47" spans="2:23" ht="15" customHeight="1" x14ac:dyDescent="0.2">
      <c r="B47" s="281" t="s">
        <v>76</v>
      </c>
      <c r="C47" s="282"/>
      <c r="D47" s="49">
        <v>4594</v>
      </c>
      <c r="E47" s="49">
        <v>4762</v>
      </c>
      <c r="F47" s="49">
        <v>4848</v>
      </c>
      <c r="G47" s="49">
        <v>4828</v>
      </c>
      <c r="H47" s="49">
        <v>4461</v>
      </c>
      <c r="I47" s="49">
        <v>4645</v>
      </c>
      <c r="J47" s="49">
        <v>4615</v>
      </c>
      <c r="K47" s="50">
        <v>4775</v>
      </c>
      <c r="L47" s="50">
        <v>5088</v>
      </c>
      <c r="M47" s="50">
        <v>5303</v>
      </c>
      <c r="N47" s="50">
        <v>5399</v>
      </c>
      <c r="O47" s="50">
        <v>5348</v>
      </c>
      <c r="P47" s="50">
        <v>5120</v>
      </c>
      <c r="Q47" s="50">
        <v>5014</v>
      </c>
      <c r="R47" s="50">
        <v>4175</v>
      </c>
      <c r="S47" s="50">
        <v>3340</v>
      </c>
      <c r="T47" s="50">
        <v>2281</v>
      </c>
      <c r="U47" s="50">
        <v>1742</v>
      </c>
      <c r="V47" s="73">
        <v>1430</v>
      </c>
      <c r="W47" s="44">
        <v>81768</v>
      </c>
    </row>
    <row r="48" spans="2:23" ht="15" customHeight="1" x14ac:dyDescent="0.2">
      <c r="B48" s="279" t="s">
        <v>72</v>
      </c>
      <c r="C48" s="280"/>
      <c r="D48" s="58">
        <v>1714</v>
      </c>
      <c r="E48" s="58">
        <v>1915</v>
      </c>
      <c r="F48" s="58">
        <v>2066</v>
      </c>
      <c r="G48" s="58">
        <v>1963</v>
      </c>
      <c r="H48" s="58">
        <v>1755</v>
      </c>
      <c r="I48" s="58">
        <v>1823</v>
      </c>
      <c r="J48" s="58">
        <v>1798</v>
      </c>
      <c r="K48" s="51">
        <v>1934</v>
      </c>
      <c r="L48" s="51">
        <v>2089</v>
      </c>
      <c r="M48" s="51">
        <v>2189</v>
      </c>
      <c r="N48" s="51">
        <v>2201</v>
      </c>
      <c r="O48" s="51">
        <v>2220</v>
      </c>
      <c r="P48" s="51">
        <v>2163</v>
      </c>
      <c r="Q48" s="51">
        <v>2141</v>
      </c>
      <c r="R48" s="51">
        <v>1861</v>
      </c>
      <c r="S48" s="51">
        <v>1549</v>
      </c>
      <c r="T48" s="51">
        <v>1106</v>
      </c>
      <c r="U48" s="51">
        <v>867</v>
      </c>
      <c r="V48" s="65">
        <v>703</v>
      </c>
      <c r="W48" s="46">
        <v>34057</v>
      </c>
    </row>
    <row r="49" spans="2:23" ht="15" customHeight="1" x14ac:dyDescent="0.2">
      <c r="B49" s="283" t="s">
        <v>73</v>
      </c>
      <c r="C49" s="284"/>
      <c r="D49" s="59">
        <v>560</v>
      </c>
      <c r="E49" s="59">
        <v>498</v>
      </c>
      <c r="F49" s="59">
        <v>470</v>
      </c>
      <c r="G49" s="59">
        <v>485</v>
      </c>
      <c r="H49" s="59">
        <v>451</v>
      </c>
      <c r="I49" s="59">
        <v>446</v>
      </c>
      <c r="J49" s="59">
        <v>416</v>
      </c>
      <c r="K49" s="52">
        <v>411</v>
      </c>
      <c r="L49" s="52">
        <v>487</v>
      </c>
      <c r="M49" s="52">
        <v>524</v>
      </c>
      <c r="N49" s="52">
        <v>543</v>
      </c>
      <c r="O49" s="52">
        <v>533</v>
      </c>
      <c r="P49" s="52">
        <v>510</v>
      </c>
      <c r="Q49" s="52">
        <v>494</v>
      </c>
      <c r="R49" s="52">
        <v>381</v>
      </c>
      <c r="S49" s="52">
        <v>246</v>
      </c>
      <c r="T49" s="52">
        <v>129</v>
      </c>
      <c r="U49" s="52">
        <v>91</v>
      </c>
      <c r="V49" s="66">
        <v>78</v>
      </c>
      <c r="W49" s="45">
        <v>7753</v>
      </c>
    </row>
    <row r="50" spans="2:23" ht="15" customHeight="1" x14ac:dyDescent="0.2">
      <c r="B50" s="279" t="s">
        <v>74</v>
      </c>
      <c r="C50" s="280"/>
      <c r="D50" s="58">
        <v>2320</v>
      </c>
      <c r="E50" s="58">
        <v>2349</v>
      </c>
      <c r="F50" s="58">
        <v>2312</v>
      </c>
      <c r="G50" s="58">
        <v>2380</v>
      </c>
      <c r="H50" s="58">
        <v>2255</v>
      </c>
      <c r="I50" s="58">
        <v>2376</v>
      </c>
      <c r="J50" s="58">
        <v>2401</v>
      </c>
      <c r="K50" s="51">
        <v>2430</v>
      </c>
      <c r="L50" s="51">
        <v>2512</v>
      </c>
      <c r="M50" s="51">
        <v>2590</v>
      </c>
      <c r="N50" s="51">
        <v>2655</v>
      </c>
      <c r="O50" s="51">
        <v>2595</v>
      </c>
      <c r="P50" s="51">
        <v>2447</v>
      </c>
      <c r="Q50" s="51">
        <v>2379</v>
      </c>
      <c r="R50" s="51">
        <v>1933</v>
      </c>
      <c r="S50" s="51">
        <v>1545</v>
      </c>
      <c r="T50" s="51">
        <v>1046</v>
      </c>
      <c r="U50" s="51">
        <v>784</v>
      </c>
      <c r="V50" s="65">
        <v>649</v>
      </c>
      <c r="W50" s="46">
        <v>39958</v>
      </c>
    </row>
    <row r="51" spans="2:23" ht="15" customHeight="1" x14ac:dyDescent="0.2">
      <c r="B51" s="281" t="s">
        <v>52</v>
      </c>
      <c r="C51" s="282"/>
      <c r="D51" s="49">
        <v>825</v>
      </c>
      <c r="E51" s="49">
        <v>818</v>
      </c>
      <c r="F51" s="49">
        <v>804</v>
      </c>
      <c r="G51" s="49">
        <v>812</v>
      </c>
      <c r="H51" s="49">
        <v>773</v>
      </c>
      <c r="I51" s="49">
        <v>744</v>
      </c>
      <c r="J51" s="49">
        <v>788</v>
      </c>
      <c r="K51" s="50">
        <v>832</v>
      </c>
      <c r="L51" s="50">
        <v>903</v>
      </c>
      <c r="M51" s="50">
        <v>1021</v>
      </c>
      <c r="N51" s="50">
        <v>999</v>
      </c>
      <c r="O51" s="50">
        <v>923</v>
      </c>
      <c r="P51" s="50">
        <v>877</v>
      </c>
      <c r="Q51" s="50">
        <v>867</v>
      </c>
      <c r="R51" s="50">
        <v>748</v>
      </c>
      <c r="S51" s="50">
        <v>664</v>
      </c>
      <c r="T51" s="50">
        <v>586</v>
      </c>
      <c r="U51" s="50">
        <v>484</v>
      </c>
      <c r="V51" s="73">
        <v>370</v>
      </c>
      <c r="W51" s="44">
        <v>14838</v>
      </c>
    </row>
    <row r="52" spans="2:23" ht="15" customHeight="1" x14ac:dyDescent="0.2">
      <c r="B52" s="279" t="s">
        <v>2</v>
      </c>
      <c r="C52" s="280"/>
      <c r="D52" s="58">
        <v>520</v>
      </c>
      <c r="E52" s="58">
        <v>496</v>
      </c>
      <c r="F52" s="58">
        <v>487</v>
      </c>
      <c r="G52" s="58">
        <v>495</v>
      </c>
      <c r="H52" s="58">
        <v>464</v>
      </c>
      <c r="I52" s="58">
        <v>442</v>
      </c>
      <c r="J52" s="58">
        <v>456</v>
      </c>
      <c r="K52" s="51">
        <v>475</v>
      </c>
      <c r="L52" s="51">
        <v>527</v>
      </c>
      <c r="M52" s="51">
        <v>631</v>
      </c>
      <c r="N52" s="51">
        <v>619</v>
      </c>
      <c r="O52" s="51">
        <v>570</v>
      </c>
      <c r="P52" s="51">
        <v>555</v>
      </c>
      <c r="Q52" s="51">
        <v>583</v>
      </c>
      <c r="R52" s="51">
        <v>504</v>
      </c>
      <c r="S52" s="51">
        <v>454</v>
      </c>
      <c r="T52" s="51">
        <v>415</v>
      </c>
      <c r="U52" s="51">
        <v>340</v>
      </c>
      <c r="V52" s="65">
        <v>272</v>
      </c>
      <c r="W52" s="46">
        <v>9305</v>
      </c>
    </row>
    <row r="53" spans="2:23" ht="15" customHeight="1" x14ac:dyDescent="0.2">
      <c r="B53" s="283" t="s">
        <v>5</v>
      </c>
      <c r="C53" s="284"/>
      <c r="D53" s="59">
        <v>305</v>
      </c>
      <c r="E53" s="59">
        <v>322</v>
      </c>
      <c r="F53" s="59">
        <v>317</v>
      </c>
      <c r="G53" s="59">
        <v>317</v>
      </c>
      <c r="H53" s="59">
        <v>309</v>
      </c>
      <c r="I53" s="59">
        <v>302</v>
      </c>
      <c r="J53" s="59">
        <v>332</v>
      </c>
      <c r="K53" s="52">
        <v>357</v>
      </c>
      <c r="L53" s="52">
        <v>376</v>
      </c>
      <c r="M53" s="52">
        <v>390</v>
      </c>
      <c r="N53" s="52">
        <v>380</v>
      </c>
      <c r="O53" s="52">
        <v>353</v>
      </c>
      <c r="P53" s="52">
        <v>322</v>
      </c>
      <c r="Q53" s="52">
        <v>284</v>
      </c>
      <c r="R53" s="52">
        <v>244</v>
      </c>
      <c r="S53" s="52">
        <v>210</v>
      </c>
      <c r="T53" s="52">
        <v>171</v>
      </c>
      <c r="U53" s="52">
        <v>144</v>
      </c>
      <c r="V53" s="66">
        <v>98</v>
      </c>
      <c r="W53" s="45">
        <v>5533</v>
      </c>
    </row>
    <row r="54" spans="2:23" ht="15" customHeight="1" x14ac:dyDescent="0.2">
      <c r="B54" s="281" t="s">
        <v>53</v>
      </c>
      <c r="C54" s="282"/>
      <c r="D54" s="49">
        <v>815</v>
      </c>
      <c r="E54" s="49">
        <v>862</v>
      </c>
      <c r="F54" s="49">
        <v>938</v>
      </c>
      <c r="G54" s="49">
        <v>967</v>
      </c>
      <c r="H54" s="49">
        <v>975</v>
      </c>
      <c r="I54" s="49">
        <v>1047</v>
      </c>
      <c r="J54" s="49">
        <v>1109</v>
      </c>
      <c r="K54" s="50">
        <v>1213</v>
      </c>
      <c r="L54" s="50">
        <v>1331</v>
      </c>
      <c r="M54" s="50">
        <v>1303</v>
      </c>
      <c r="N54" s="50">
        <v>1311</v>
      </c>
      <c r="O54" s="50">
        <v>1197</v>
      </c>
      <c r="P54" s="50">
        <v>1063</v>
      </c>
      <c r="Q54" s="50">
        <v>1016</v>
      </c>
      <c r="R54" s="50">
        <v>921</v>
      </c>
      <c r="S54" s="50">
        <v>794</v>
      </c>
      <c r="T54" s="50">
        <v>641</v>
      </c>
      <c r="U54" s="50">
        <v>569</v>
      </c>
      <c r="V54" s="73">
        <v>511</v>
      </c>
      <c r="W54" s="44">
        <v>18583</v>
      </c>
    </row>
    <row r="55" spans="2:23" ht="15" customHeight="1" x14ac:dyDescent="0.2">
      <c r="B55" s="279" t="s">
        <v>82</v>
      </c>
      <c r="C55" s="280"/>
      <c r="D55" s="58">
        <v>367</v>
      </c>
      <c r="E55" s="58">
        <v>420</v>
      </c>
      <c r="F55" s="58">
        <v>447</v>
      </c>
      <c r="G55" s="58">
        <v>462</v>
      </c>
      <c r="H55" s="58">
        <v>477</v>
      </c>
      <c r="I55" s="58">
        <v>507</v>
      </c>
      <c r="J55" s="58">
        <v>487</v>
      </c>
      <c r="K55" s="51">
        <v>498</v>
      </c>
      <c r="L55" s="51">
        <v>536</v>
      </c>
      <c r="M55" s="51">
        <v>540</v>
      </c>
      <c r="N55" s="51">
        <v>519</v>
      </c>
      <c r="O55" s="51">
        <v>471</v>
      </c>
      <c r="P55" s="51">
        <v>419</v>
      </c>
      <c r="Q55" s="51">
        <v>386</v>
      </c>
      <c r="R55" s="51">
        <v>349</v>
      </c>
      <c r="S55" s="51">
        <v>317</v>
      </c>
      <c r="T55" s="51">
        <v>264</v>
      </c>
      <c r="U55" s="51">
        <v>229</v>
      </c>
      <c r="V55" s="65">
        <v>200</v>
      </c>
      <c r="W55" s="46">
        <v>7895</v>
      </c>
    </row>
    <row r="56" spans="2:23" ht="15" customHeight="1" x14ac:dyDescent="0.2">
      <c r="B56" s="283" t="s">
        <v>18</v>
      </c>
      <c r="C56" s="284"/>
      <c r="D56" s="59">
        <v>90</v>
      </c>
      <c r="E56" s="59">
        <v>94</v>
      </c>
      <c r="F56" s="59">
        <v>111</v>
      </c>
      <c r="G56" s="59">
        <v>131</v>
      </c>
      <c r="H56" s="59">
        <v>128</v>
      </c>
      <c r="I56" s="59">
        <v>129</v>
      </c>
      <c r="J56" s="59">
        <v>136</v>
      </c>
      <c r="K56" s="52">
        <v>145</v>
      </c>
      <c r="L56" s="52">
        <v>155</v>
      </c>
      <c r="M56" s="52">
        <v>176</v>
      </c>
      <c r="N56" s="52">
        <v>189</v>
      </c>
      <c r="O56" s="52">
        <v>158</v>
      </c>
      <c r="P56" s="52">
        <v>127</v>
      </c>
      <c r="Q56" s="52">
        <v>120</v>
      </c>
      <c r="R56" s="52">
        <v>119</v>
      </c>
      <c r="S56" s="52">
        <v>100</v>
      </c>
      <c r="T56" s="52">
        <v>88</v>
      </c>
      <c r="U56" s="52">
        <v>75</v>
      </c>
      <c r="V56" s="66">
        <v>67</v>
      </c>
      <c r="W56" s="45">
        <v>2338</v>
      </c>
    </row>
    <row r="57" spans="2:23" ht="15" customHeight="1" x14ac:dyDescent="0.2">
      <c r="B57" s="279" t="s">
        <v>54</v>
      </c>
      <c r="C57" s="280"/>
      <c r="D57" s="58">
        <v>101</v>
      </c>
      <c r="E57" s="58">
        <v>107</v>
      </c>
      <c r="F57" s="58">
        <v>113</v>
      </c>
      <c r="G57" s="58">
        <v>96</v>
      </c>
      <c r="H57" s="58">
        <v>94</v>
      </c>
      <c r="I57" s="58">
        <v>111</v>
      </c>
      <c r="J57" s="58">
        <v>138</v>
      </c>
      <c r="K57" s="51">
        <v>161</v>
      </c>
      <c r="L57" s="51">
        <v>187</v>
      </c>
      <c r="M57" s="51">
        <v>175</v>
      </c>
      <c r="N57" s="51">
        <v>178</v>
      </c>
      <c r="O57" s="51">
        <v>176</v>
      </c>
      <c r="P57" s="51">
        <v>152</v>
      </c>
      <c r="Q57" s="51">
        <v>158</v>
      </c>
      <c r="R57" s="51">
        <v>157</v>
      </c>
      <c r="S57" s="51">
        <v>128</v>
      </c>
      <c r="T57" s="51">
        <v>91</v>
      </c>
      <c r="U57" s="51">
        <v>83</v>
      </c>
      <c r="V57" s="65">
        <v>70</v>
      </c>
      <c r="W57" s="46">
        <v>2476</v>
      </c>
    </row>
    <row r="58" spans="2:23" ht="15" customHeight="1" x14ac:dyDescent="0.2">
      <c r="B58" s="283" t="s">
        <v>21</v>
      </c>
      <c r="C58" s="284"/>
      <c r="D58" s="59">
        <v>257</v>
      </c>
      <c r="E58" s="59">
        <v>241</v>
      </c>
      <c r="F58" s="59">
        <v>267</v>
      </c>
      <c r="G58" s="59">
        <v>278</v>
      </c>
      <c r="H58" s="59">
        <v>276</v>
      </c>
      <c r="I58" s="59">
        <v>300</v>
      </c>
      <c r="J58" s="59">
        <v>348</v>
      </c>
      <c r="K58" s="52">
        <v>409</v>
      </c>
      <c r="L58" s="52">
        <v>453</v>
      </c>
      <c r="M58" s="52">
        <v>412</v>
      </c>
      <c r="N58" s="52">
        <v>425</v>
      </c>
      <c r="O58" s="52">
        <v>392</v>
      </c>
      <c r="P58" s="52">
        <v>365</v>
      </c>
      <c r="Q58" s="52">
        <v>352</v>
      </c>
      <c r="R58" s="52">
        <v>296</v>
      </c>
      <c r="S58" s="52">
        <v>249</v>
      </c>
      <c r="T58" s="52">
        <v>198</v>
      </c>
      <c r="U58" s="52">
        <v>182</v>
      </c>
      <c r="V58" s="66">
        <v>174</v>
      </c>
      <c r="W58" s="45">
        <v>5874</v>
      </c>
    </row>
    <row r="59" spans="2:23" ht="15" customHeight="1" x14ac:dyDescent="0.2">
      <c r="B59" s="281" t="s">
        <v>83</v>
      </c>
      <c r="C59" s="282"/>
      <c r="D59" s="49">
        <v>2665</v>
      </c>
      <c r="E59" s="49">
        <v>2698</v>
      </c>
      <c r="F59" s="49">
        <v>2670</v>
      </c>
      <c r="G59" s="49">
        <v>2789</v>
      </c>
      <c r="H59" s="49">
        <v>2646</v>
      </c>
      <c r="I59" s="49">
        <v>2758</v>
      </c>
      <c r="J59" s="49">
        <v>2618</v>
      </c>
      <c r="K59" s="50">
        <v>2517</v>
      </c>
      <c r="L59" s="50">
        <v>2525</v>
      </c>
      <c r="M59" s="50">
        <v>2609</v>
      </c>
      <c r="N59" s="50">
        <v>2649</v>
      </c>
      <c r="O59" s="50">
        <v>2439</v>
      </c>
      <c r="P59" s="50">
        <v>2263</v>
      </c>
      <c r="Q59" s="50">
        <v>2247</v>
      </c>
      <c r="R59" s="50">
        <v>1956</v>
      </c>
      <c r="S59" s="50">
        <v>1644</v>
      </c>
      <c r="T59" s="50">
        <v>1186</v>
      </c>
      <c r="U59" s="50">
        <v>900</v>
      </c>
      <c r="V59" s="73">
        <v>715</v>
      </c>
      <c r="W59" s="44">
        <v>42494</v>
      </c>
    </row>
    <row r="60" spans="2:23" ht="15" customHeight="1" x14ac:dyDescent="0.2">
      <c r="B60" s="281" t="s">
        <v>84</v>
      </c>
      <c r="C60" s="282"/>
      <c r="D60" s="49">
        <v>1516</v>
      </c>
      <c r="E60" s="49">
        <v>1547</v>
      </c>
      <c r="F60" s="49">
        <v>1530</v>
      </c>
      <c r="G60" s="49">
        <v>1478</v>
      </c>
      <c r="H60" s="49">
        <v>1328</v>
      </c>
      <c r="I60" s="49">
        <v>1367</v>
      </c>
      <c r="J60" s="49">
        <v>1427</v>
      </c>
      <c r="K60" s="50">
        <v>1483</v>
      </c>
      <c r="L60" s="50">
        <v>1594</v>
      </c>
      <c r="M60" s="50">
        <v>1537</v>
      </c>
      <c r="N60" s="50">
        <v>1469</v>
      </c>
      <c r="O60" s="50">
        <v>1300</v>
      </c>
      <c r="P60" s="50">
        <v>1272</v>
      </c>
      <c r="Q60" s="50">
        <v>1246</v>
      </c>
      <c r="R60" s="50">
        <v>1059</v>
      </c>
      <c r="S60" s="50">
        <v>795</v>
      </c>
      <c r="T60" s="50">
        <v>496</v>
      </c>
      <c r="U60" s="50">
        <v>330</v>
      </c>
      <c r="V60" s="73">
        <v>273</v>
      </c>
      <c r="W60" s="44">
        <v>23047</v>
      </c>
    </row>
    <row r="61" spans="2:23" ht="15" customHeight="1" x14ac:dyDescent="0.2">
      <c r="B61" s="281" t="s">
        <v>85</v>
      </c>
      <c r="C61" s="282"/>
      <c r="D61" s="49">
        <v>314</v>
      </c>
      <c r="E61" s="49">
        <v>308</v>
      </c>
      <c r="F61" s="49">
        <v>345</v>
      </c>
      <c r="G61" s="49">
        <v>284</v>
      </c>
      <c r="H61" s="49">
        <v>281</v>
      </c>
      <c r="I61" s="49">
        <v>287</v>
      </c>
      <c r="J61" s="49">
        <v>269</v>
      </c>
      <c r="K61" s="50">
        <v>281</v>
      </c>
      <c r="L61" s="50">
        <v>266</v>
      </c>
      <c r="M61" s="50">
        <v>258</v>
      </c>
      <c r="N61" s="50">
        <v>239</v>
      </c>
      <c r="O61" s="50">
        <v>243</v>
      </c>
      <c r="P61" s="50">
        <v>229</v>
      </c>
      <c r="Q61" s="50">
        <v>191</v>
      </c>
      <c r="R61" s="50">
        <v>162</v>
      </c>
      <c r="S61" s="50">
        <v>132</v>
      </c>
      <c r="T61" s="50">
        <v>110</v>
      </c>
      <c r="U61" s="50">
        <v>80</v>
      </c>
      <c r="V61" s="73">
        <v>65</v>
      </c>
      <c r="W61" s="44">
        <v>4344</v>
      </c>
    </row>
    <row r="62" spans="2:23" ht="15" customHeight="1" x14ac:dyDescent="0.2">
      <c r="B62" s="281" t="s">
        <v>55</v>
      </c>
      <c r="C62" s="282"/>
      <c r="D62" s="49">
        <v>756</v>
      </c>
      <c r="E62" s="49">
        <v>910</v>
      </c>
      <c r="F62" s="49">
        <v>888</v>
      </c>
      <c r="G62" s="49">
        <v>835</v>
      </c>
      <c r="H62" s="49">
        <v>763</v>
      </c>
      <c r="I62" s="49">
        <v>691</v>
      </c>
      <c r="J62" s="49">
        <v>621</v>
      </c>
      <c r="K62" s="50">
        <v>626</v>
      </c>
      <c r="L62" s="50">
        <v>683</v>
      </c>
      <c r="M62" s="50">
        <v>755</v>
      </c>
      <c r="N62" s="50">
        <v>780</v>
      </c>
      <c r="O62" s="50">
        <v>663</v>
      </c>
      <c r="P62" s="50">
        <v>497</v>
      </c>
      <c r="Q62" s="50">
        <v>444</v>
      </c>
      <c r="R62" s="50">
        <v>411</v>
      </c>
      <c r="S62" s="50">
        <v>352</v>
      </c>
      <c r="T62" s="50">
        <v>277</v>
      </c>
      <c r="U62" s="50">
        <v>227</v>
      </c>
      <c r="V62" s="73">
        <v>166</v>
      </c>
      <c r="W62" s="44">
        <v>11345</v>
      </c>
    </row>
    <row r="63" spans="2:23" ht="15" customHeight="1" x14ac:dyDescent="0.2">
      <c r="B63" s="279" t="s">
        <v>75</v>
      </c>
      <c r="C63" s="280"/>
      <c r="D63" s="58">
        <v>99</v>
      </c>
      <c r="E63" s="58">
        <v>135</v>
      </c>
      <c r="F63" s="58">
        <v>127</v>
      </c>
      <c r="G63" s="58">
        <v>117</v>
      </c>
      <c r="H63" s="58">
        <v>113</v>
      </c>
      <c r="I63" s="58">
        <v>83</v>
      </c>
      <c r="J63" s="58">
        <v>85</v>
      </c>
      <c r="K63" s="51">
        <v>91</v>
      </c>
      <c r="L63" s="51">
        <v>92</v>
      </c>
      <c r="M63" s="51">
        <v>98</v>
      </c>
      <c r="N63" s="51">
        <v>123</v>
      </c>
      <c r="O63" s="51">
        <v>83</v>
      </c>
      <c r="P63" s="51">
        <v>64</v>
      </c>
      <c r="Q63" s="51">
        <v>64</v>
      </c>
      <c r="R63" s="51">
        <v>46</v>
      </c>
      <c r="S63" s="51">
        <v>36</v>
      </c>
      <c r="T63" s="51">
        <v>24</v>
      </c>
      <c r="U63" s="51">
        <v>10</v>
      </c>
      <c r="V63" s="65">
        <v>8</v>
      </c>
      <c r="W63" s="46">
        <v>1498</v>
      </c>
    </row>
    <row r="64" spans="2:23" ht="15" customHeight="1" x14ac:dyDescent="0.2">
      <c r="B64" s="283" t="s">
        <v>71</v>
      </c>
      <c r="C64" s="284"/>
      <c r="D64" s="59">
        <v>419</v>
      </c>
      <c r="E64" s="59">
        <v>508</v>
      </c>
      <c r="F64" s="59">
        <v>488</v>
      </c>
      <c r="G64" s="59">
        <v>458</v>
      </c>
      <c r="H64" s="59">
        <v>420</v>
      </c>
      <c r="I64" s="59">
        <v>402</v>
      </c>
      <c r="J64" s="59">
        <v>348</v>
      </c>
      <c r="K64" s="52">
        <v>352</v>
      </c>
      <c r="L64" s="52">
        <v>386</v>
      </c>
      <c r="M64" s="52">
        <v>463</v>
      </c>
      <c r="N64" s="52">
        <v>505</v>
      </c>
      <c r="O64" s="52">
        <v>439</v>
      </c>
      <c r="P64" s="52">
        <v>304</v>
      </c>
      <c r="Q64" s="52">
        <v>239</v>
      </c>
      <c r="R64" s="52">
        <v>219</v>
      </c>
      <c r="S64" s="52">
        <v>184</v>
      </c>
      <c r="T64" s="52">
        <v>153</v>
      </c>
      <c r="U64" s="52">
        <v>113</v>
      </c>
      <c r="V64" s="66">
        <v>87</v>
      </c>
      <c r="W64" s="45">
        <v>6487</v>
      </c>
    </row>
    <row r="65" spans="2:23" ht="15" customHeight="1" x14ac:dyDescent="0.2">
      <c r="B65" s="279" t="s">
        <v>70</v>
      </c>
      <c r="C65" s="280"/>
      <c r="D65" s="58">
        <v>238</v>
      </c>
      <c r="E65" s="58">
        <v>267</v>
      </c>
      <c r="F65" s="58">
        <v>273</v>
      </c>
      <c r="G65" s="58">
        <v>260</v>
      </c>
      <c r="H65" s="58">
        <v>230</v>
      </c>
      <c r="I65" s="58">
        <v>206</v>
      </c>
      <c r="J65" s="58">
        <v>188</v>
      </c>
      <c r="K65" s="51">
        <v>183</v>
      </c>
      <c r="L65" s="51">
        <v>205</v>
      </c>
      <c r="M65" s="51">
        <v>194</v>
      </c>
      <c r="N65" s="51">
        <v>152</v>
      </c>
      <c r="O65" s="51">
        <v>141</v>
      </c>
      <c r="P65" s="51">
        <v>129</v>
      </c>
      <c r="Q65" s="51">
        <v>141</v>
      </c>
      <c r="R65" s="51">
        <v>146</v>
      </c>
      <c r="S65" s="51">
        <v>132</v>
      </c>
      <c r="T65" s="51">
        <v>100</v>
      </c>
      <c r="U65" s="51">
        <v>104</v>
      </c>
      <c r="V65" s="65">
        <v>71</v>
      </c>
      <c r="W65" s="46">
        <v>3360</v>
      </c>
    </row>
    <row r="66" spans="2:23" ht="15" customHeight="1" x14ac:dyDescent="0.2">
      <c r="B66" s="281" t="s">
        <v>86</v>
      </c>
      <c r="C66" s="282"/>
      <c r="D66" s="49">
        <v>177</v>
      </c>
      <c r="E66" s="49">
        <v>187</v>
      </c>
      <c r="F66" s="49">
        <v>159</v>
      </c>
      <c r="G66" s="49">
        <v>136</v>
      </c>
      <c r="H66" s="49">
        <v>128</v>
      </c>
      <c r="I66" s="49">
        <v>145</v>
      </c>
      <c r="J66" s="49">
        <v>136</v>
      </c>
      <c r="K66" s="50">
        <v>164</v>
      </c>
      <c r="L66" s="50">
        <v>183</v>
      </c>
      <c r="M66" s="50">
        <v>183</v>
      </c>
      <c r="N66" s="50">
        <v>201</v>
      </c>
      <c r="O66" s="50">
        <v>188</v>
      </c>
      <c r="P66" s="50">
        <v>164</v>
      </c>
      <c r="Q66" s="50">
        <v>148</v>
      </c>
      <c r="R66" s="50">
        <v>136</v>
      </c>
      <c r="S66" s="50">
        <v>95</v>
      </c>
      <c r="T66" s="50">
        <v>56</v>
      </c>
      <c r="U66" s="50">
        <v>49</v>
      </c>
      <c r="V66" s="73">
        <v>37</v>
      </c>
      <c r="W66" s="44">
        <v>2672</v>
      </c>
    </row>
    <row r="67" spans="2:23" ht="15" customHeight="1" x14ac:dyDescent="0.2">
      <c r="B67" s="281" t="s">
        <v>56</v>
      </c>
      <c r="C67" s="282"/>
      <c r="D67" s="49">
        <v>100</v>
      </c>
      <c r="E67" s="49">
        <v>91</v>
      </c>
      <c r="F67" s="49">
        <v>60</v>
      </c>
      <c r="G67" s="49">
        <v>51</v>
      </c>
      <c r="H67" s="49">
        <v>56</v>
      </c>
      <c r="I67" s="49">
        <v>75</v>
      </c>
      <c r="J67" s="49">
        <v>71</v>
      </c>
      <c r="K67" s="50">
        <v>86</v>
      </c>
      <c r="L67" s="50">
        <v>90</v>
      </c>
      <c r="M67" s="50">
        <v>68</v>
      </c>
      <c r="N67" s="50">
        <v>48</v>
      </c>
      <c r="O67" s="50">
        <v>25</v>
      </c>
      <c r="P67" s="50">
        <v>13</v>
      </c>
      <c r="Q67" s="50">
        <v>20</v>
      </c>
      <c r="R67" s="50">
        <v>26</v>
      </c>
      <c r="S67" s="50">
        <v>25</v>
      </c>
      <c r="T67" s="50">
        <v>40</v>
      </c>
      <c r="U67" s="50">
        <v>56</v>
      </c>
      <c r="V67" s="73">
        <v>52</v>
      </c>
      <c r="W67" s="44">
        <v>1053</v>
      </c>
    </row>
    <row r="68" spans="2:23" ht="15" customHeight="1" x14ac:dyDescent="0.2">
      <c r="B68" s="285" t="s">
        <v>57</v>
      </c>
      <c r="C68" s="286"/>
      <c r="D68" s="55">
        <v>119</v>
      </c>
      <c r="E68" s="55">
        <v>101</v>
      </c>
      <c r="F68" s="55">
        <v>76</v>
      </c>
      <c r="G68" s="55">
        <v>72</v>
      </c>
      <c r="H68" s="55">
        <v>76</v>
      </c>
      <c r="I68" s="55">
        <v>70</v>
      </c>
      <c r="J68" s="55">
        <v>82</v>
      </c>
      <c r="K68" s="56">
        <v>90</v>
      </c>
      <c r="L68" s="56">
        <v>81</v>
      </c>
      <c r="M68" s="56">
        <v>81</v>
      </c>
      <c r="N68" s="56">
        <v>80</v>
      </c>
      <c r="O68" s="56">
        <v>71</v>
      </c>
      <c r="P68" s="56">
        <v>51</v>
      </c>
      <c r="Q68" s="56">
        <v>51</v>
      </c>
      <c r="R68" s="56">
        <v>44</v>
      </c>
      <c r="S68" s="56">
        <v>51</v>
      </c>
      <c r="T68" s="56">
        <v>52</v>
      </c>
      <c r="U68" s="56">
        <v>48</v>
      </c>
      <c r="V68" s="75">
        <v>42</v>
      </c>
      <c r="W68" s="47">
        <v>1338</v>
      </c>
    </row>
    <row r="70" spans="2:23" ht="15" customHeight="1" x14ac:dyDescent="0.3">
      <c r="B70" s="2" t="s">
        <v>59</v>
      </c>
    </row>
  </sheetData>
  <mergeCells count="83">
    <mergeCell ref="O4:O5"/>
    <mergeCell ref="J4:J5"/>
    <mergeCell ref="I4:I5"/>
    <mergeCell ref="D4:D5"/>
    <mergeCell ref="K4:K5"/>
    <mergeCell ref="L4:L5"/>
    <mergeCell ref="M4:M5"/>
    <mergeCell ref="N4:N5"/>
    <mergeCell ref="E4:E5"/>
    <mergeCell ref="B25:C25"/>
    <mergeCell ref="V4:V5"/>
    <mergeCell ref="W4:W5"/>
    <mergeCell ref="B6:C6"/>
    <mergeCell ref="B7:C7"/>
    <mergeCell ref="B8:C8"/>
    <mergeCell ref="T4:T5"/>
    <mergeCell ref="U4:U5"/>
    <mergeCell ref="G4:G5"/>
    <mergeCell ref="H4:H5"/>
    <mergeCell ref="F4:F5"/>
    <mergeCell ref="B9:C9"/>
    <mergeCell ref="P4:P5"/>
    <mergeCell ref="Q4:Q5"/>
    <mergeCell ref="R4:R5"/>
    <mergeCell ref="S4:S5"/>
    <mergeCell ref="B64:C64"/>
    <mergeCell ref="B26:C26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2:C22"/>
    <mergeCell ref="B17:C17"/>
    <mergeCell ref="B23:C23"/>
    <mergeCell ref="B24:C24"/>
    <mergeCell ref="B38:C38"/>
    <mergeCell ref="B68:C68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7:C67"/>
    <mergeCell ref="B66:C66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7:C27"/>
    <mergeCell ref="B16:C16"/>
    <mergeCell ref="B51:C51"/>
    <mergeCell ref="B65:C65"/>
    <mergeCell ref="B43:C43"/>
    <mergeCell ref="B44:C44"/>
    <mergeCell ref="B45:C45"/>
    <mergeCell ref="B46:C46"/>
    <mergeCell ref="B47:C47"/>
    <mergeCell ref="B48:C48"/>
    <mergeCell ref="B49:C49"/>
    <mergeCell ref="B50:C50"/>
    <mergeCell ref="B40:C40"/>
    <mergeCell ref="B41:C41"/>
    <mergeCell ref="B42:C42"/>
    <mergeCell ref="B39:C3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B1:Y70"/>
  <sheetViews>
    <sheetView workbookViewId="0"/>
  </sheetViews>
  <sheetFormatPr baseColWidth="10" defaultRowHeight="15" customHeight="1" x14ac:dyDescent="0.2"/>
  <cols>
    <col min="2" max="2" width="29.140625" customWidth="1"/>
    <col min="3" max="3" width="5" customWidth="1"/>
    <col min="4" max="22" width="9.7109375" customWidth="1"/>
    <col min="23" max="23" width="10.28515625" customWidth="1"/>
  </cols>
  <sheetData>
    <row r="1" spans="2:25" ht="15" customHeight="1" x14ac:dyDescent="0.2">
      <c r="B1" s="40" t="s">
        <v>140</v>
      </c>
    </row>
    <row r="2" spans="2:25" ht="15" customHeight="1" x14ac:dyDescent="0.3">
      <c r="B2" s="14" t="s">
        <v>149</v>
      </c>
      <c r="E2" s="240"/>
      <c r="M2" s="120"/>
      <c r="N2" s="120"/>
      <c r="O2" s="120"/>
      <c r="P2" s="120"/>
      <c r="Q2" s="120"/>
      <c r="R2" s="120"/>
      <c r="S2" s="120"/>
    </row>
    <row r="3" spans="2:25" ht="15" customHeight="1" x14ac:dyDescent="0.25">
      <c r="B3" s="38"/>
      <c r="D3" s="39"/>
      <c r="E3" s="39"/>
      <c r="F3" s="39"/>
      <c r="G3" s="39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34"/>
    </row>
    <row r="4" spans="2:25" ht="15" customHeight="1" x14ac:dyDescent="0.2">
      <c r="B4" s="42"/>
      <c r="C4" s="131" t="s">
        <v>103</v>
      </c>
      <c r="D4" s="295">
        <v>2024</v>
      </c>
      <c r="E4" s="295">
        <v>2023</v>
      </c>
      <c r="F4" s="295">
        <v>2022</v>
      </c>
      <c r="G4" s="293">
        <v>2021</v>
      </c>
      <c r="H4" s="295">
        <v>2020</v>
      </c>
      <c r="I4" s="295">
        <v>2019</v>
      </c>
      <c r="J4" s="293">
        <v>2018</v>
      </c>
      <c r="K4" s="293">
        <v>2017</v>
      </c>
      <c r="L4" s="293">
        <v>2016</v>
      </c>
      <c r="M4" s="293">
        <v>2015</v>
      </c>
      <c r="N4" s="293">
        <v>2014</v>
      </c>
      <c r="O4" s="293">
        <v>2013</v>
      </c>
      <c r="P4" s="293">
        <v>2012</v>
      </c>
      <c r="Q4" s="293">
        <v>2011</v>
      </c>
      <c r="R4" s="293">
        <v>2010</v>
      </c>
      <c r="S4" s="293">
        <v>2009</v>
      </c>
      <c r="T4" s="293">
        <v>2008</v>
      </c>
      <c r="U4" s="293">
        <v>2007</v>
      </c>
      <c r="V4" s="287">
        <v>2006</v>
      </c>
      <c r="W4" s="289" t="s">
        <v>150</v>
      </c>
      <c r="X4" s="57"/>
    </row>
    <row r="5" spans="2:25" ht="15" customHeight="1" x14ac:dyDescent="0.25">
      <c r="B5" s="132" t="s">
        <v>123</v>
      </c>
      <c r="C5" s="69"/>
      <c r="D5" s="296"/>
      <c r="E5" s="296"/>
      <c r="F5" s="296"/>
      <c r="G5" s="294"/>
      <c r="H5" s="296"/>
      <c r="I5" s="296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88"/>
      <c r="W5" s="290"/>
      <c r="X5" s="181"/>
    </row>
    <row r="6" spans="2:25" ht="15" customHeight="1" x14ac:dyDescent="0.2">
      <c r="B6" s="291" t="s">
        <v>35</v>
      </c>
      <c r="C6" s="292"/>
      <c r="D6" s="110">
        <v>18587.333333333332</v>
      </c>
      <c r="E6" s="110">
        <v>18599.666666666668</v>
      </c>
      <c r="F6" s="110">
        <v>18325.25</v>
      </c>
      <c r="G6" s="110">
        <v>18284.5</v>
      </c>
      <c r="H6" s="110">
        <v>17412.333333333332</v>
      </c>
      <c r="I6" s="110">
        <v>18334.416666666668</v>
      </c>
      <c r="J6" s="110">
        <v>17815.666666666668</v>
      </c>
      <c r="K6" s="48">
        <v>19039.083333333332</v>
      </c>
      <c r="L6" s="48">
        <v>20309</v>
      </c>
      <c r="M6" s="48">
        <v>21763.083333333332</v>
      </c>
      <c r="N6" s="48">
        <v>21785.333333333332</v>
      </c>
      <c r="O6" s="48">
        <v>20630.916666666668</v>
      </c>
      <c r="P6" s="48">
        <v>18710.666666666668</v>
      </c>
      <c r="Q6" s="48">
        <v>17819.666666666668</v>
      </c>
      <c r="R6" s="48">
        <v>15839.916666666666</v>
      </c>
      <c r="S6" s="48">
        <v>13461.333333333334</v>
      </c>
      <c r="T6" s="48">
        <v>9444.75</v>
      </c>
      <c r="U6" s="48">
        <v>7601.75</v>
      </c>
      <c r="V6" s="72">
        <v>5673.25</v>
      </c>
      <c r="W6" s="43">
        <v>16812.521929824561</v>
      </c>
      <c r="X6" s="181"/>
    </row>
    <row r="7" spans="2:25" ht="15" customHeight="1" x14ac:dyDescent="0.2">
      <c r="B7" s="281" t="s">
        <v>45</v>
      </c>
      <c r="C7" s="282"/>
      <c r="D7" s="110">
        <v>4561</v>
      </c>
      <c r="E7" s="110">
        <v>4517.25</v>
      </c>
      <c r="F7" s="110">
        <v>4434.083333333333</v>
      </c>
      <c r="G7" s="110">
        <v>4398.166666666667</v>
      </c>
      <c r="H7" s="110">
        <v>4378.75</v>
      </c>
      <c r="I7" s="110">
        <v>4690.416666666667</v>
      </c>
      <c r="J7" s="49">
        <v>4707.916666666667</v>
      </c>
      <c r="K7" s="50">
        <v>5215.833333333333</v>
      </c>
      <c r="L7" s="50">
        <v>5494.416666666667</v>
      </c>
      <c r="M7" s="50">
        <v>5782</v>
      </c>
      <c r="N7" s="50">
        <v>5803.583333333333</v>
      </c>
      <c r="O7" s="50">
        <v>5683.833333333333</v>
      </c>
      <c r="P7" s="50">
        <v>5525.416666666667</v>
      </c>
      <c r="Q7" s="50">
        <v>5427.833333333333</v>
      </c>
      <c r="R7" s="50">
        <v>5017.916666666667</v>
      </c>
      <c r="S7" s="50">
        <v>4617.166666666667</v>
      </c>
      <c r="T7" s="50">
        <v>3561.3333333333335</v>
      </c>
      <c r="U7" s="50">
        <v>2987.0833333333335</v>
      </c>
      <c r="V7" s="73">
        <v>2263.5</v>
      </c>
      <c r="W7" s="44">
        <v>4687.7631578947367</v>
      </c>
      <c r="Y7" s="200"/>
    </row>
    <row r="8" spans="2:25" ht="15" customHeight="1" x14ac:dyDescent="0.2">
      <c r="B8" s="279" t="s">
        <v>46</v>
      </c>
      <c r="C8" s="280"/>
      <c r="D8" s="58">
        <v>480.25</v>
      </c>
      <c r="E8" s="58">
        <v>461.5</v>
      </c>
      <c r="F8" s="58">
        <v>446.5</v>
      </c>
      <c r="G8" s="58">
        <v>447.66666666666669</v>
      </c>
      <c r="H8" s="58">
        <v>470</v>
      </c>
      <c r="I8" s="58">
        <v>461.58333333333331</v>
      </c>
      <c r="J8" s="58">
        <v>413.83333333333331</v>
      </c>
      <c r="K8" s="51">
        <v>448</v>
      </c>
      <c r="L8" s="51">
        <v>488.08333333333331</v>
      </c>
      <c r="M8" s="51">
        <v>509.83333333333331</v>
      </c>
      <c r="N8" s="51">
        <v>509.58333333333331</v>
      </c>
      <c r="O8" s="51">
        <v>524.66666666666663</v>
      </c>
      <c r="P8" s="51">
        <v>519.66666666666663</v>
      </c>
      <c r="Q8" s="51">
        <v>482.75</v>
      </c>
      <c r="R8" s="51">
        <v>436.16666666666669</v>
      </c>
      <c r="S8" s="51">
        <v>327</v>
      </c>
      <c r="T8" s="51">
        <v>203.08333333333334</v>
      </c>
      <c r="U8" s="51">
        <v>146.5</v>
      </c>
      <c r="V8" s="65">
        <v>87.833333333333329</v>
      </c>
      <c r="W8" s="46">
        <v>413.92105263157896</v>
      </c>
      <c r="Y8" s="119"/>
    </row>
    <row r="9" spans="2:25" ht="15" customHeight="1" x14ac:dyDescent="0.2">
      <c r="B9" s="283" t="s">
        <v>6</v>
      </c>
      <c r="C9" s="284"/>
      <c r="D9" s="220">
        <v>991.16666666666663</v>
      </c>
      <c r="E9" s="220">
        <v>955.83333333333337</v>
      </c>
      <c r="F9" s="220">
        <v>923.91666666666663</v>
      </c>
      <c r="G9" s="220">
        <v>910.08333333333337</v>
      </c>
      <c r="H9" s="220">
        <v>890.5</v>
      </c>
      <c r="I9" s="220">
        <v>904.83333333333337</v>
      </c>
      <c r="J9" s="59">
        <v>881.08333333333337</v>
      </c>
      <c r="K9" s="52">
        <v>953.16666666666663</v>
      </c>
      <c r="L9" s="52">
        <v>1014.75</v>
      </c>
      <c r="M9" s="52">
        <v>1047.5</v>
      </c>
      <c r="N9" s="52">
        <v>1035.9166666666667</v>
      </c>
      <c r="O9" s="52">
        <v>1041.1666666666667</v>
      </c>
      <c r="P9" s="52">
        <v>1049.25</v>
      </c>
      <c r="Q9" s="52">
        <v>1048.1666666666667</v>
      </c>
      <c r="R9" s="52">
        <v>1048.3333333333333</v>
      </c>
      <c r="S9" s="52">
        <v>1128.75</v>
      </c>
      <c r="T9" s="52">
        <v>860.25</v>
      </c>
      <c r="U9" s="52">
        <v>678.5</v>
      </c>
      <c r="V9" s="66">
        <v>516.41666666666663</v>
      </c>
      <c r="W9" s="221">
        <v>941.03070175438586</v>
      </c>
      <c r="X9" s="217"/>
    </row>
    <row r="10" spans="2:25" ht="15" customHeight="1" x14ac:dyDescent="0.2">
      <c r="B10" s="279" t="s">
        <v>8</v>
      </c>
      <c r="C10" s="280"/>
      <c r="D10" s="58">
        <v>489.08333333333331</v>
      </c>
      <c r="E10" s="58">
        <v>477.08333333333331</v>
      </c>
      <c r="F10" s="58">
        <v>420.66666666666669</v>
      </c>
      <c r="G10" s="58">
        <v>405.66666666666669</v>
      </c>
      <c r="H10" s="58">
        <v>350.33333333333331</v>
      </c>
      <c r="I10" s="58">
        <v>362.25</v>
      </c>
      <c r="J10" s="60">
        <v>329.33333333333331</v>
      </c>
      <c r="K10" s="53">
        <v>360.83333333333331</v>
      </c>
      <c r="L10" s="53">
        <v>398.08333333333331</v>
      </c>
      <c r="M10" s="53">
        <v>407.5</v>
      </c>
      <c r="N10" s="53">
        <v>372.75</v>
      </c>
      <c r="O10" s="53">
        <v>367.33333333333331</v>
      </c>
      <c r="P10" s="53">
        <v>369.33333333333331</v>
      </c>
      <c r="Q10" s="53">
        <v>428.75</v>
      </c>
      <c r="R10" s="53">
        <v>413.08333333333331</v>
      </c>
      <c r="S10" s="53">
        <v>376.25</v>
      </c>
      <c r="T10" s="53">
        <v>308.41666666666669</v>
      </c>
      <c r="U10" s="53">
        <v>277.58333333333331</v>
      </c>
      <c r="V10" s="65">
        <v>232.16666666666666</v>
      </c>
      <c r="W10" s="46">
        <v>376.13157894736844</v>
      </c>
    </row>
    <row r="11" spans="2:25" ht="15" customHeight="1" x14ac:dyDescent="0.2">
      <c r="B11" s="283" t="s">
        <v>11</v>
      </c>
      <c r="C11" s="284"/>
      <c r="D11" s="220">
        <v>701.5</v>
      </c>
      <c r="E11" s="220">
        <v>673.83333333333337</v>
      </c>
      <c r="F11" s="220">
        <v>659.91666666666663</v>
      </c>
      <c r="G11" s="220">
        <v>656.75</v>
      </c>
      <c r="H11" s="220">
        <v>630.33333333333337</v>
      </c>
      <c r="I11" s="220">
        <v>635.66666666666663</v>
      </c>
      <c r="J11" s="59">
        <v>635.75</v>
      </c>
      <c r="K11" s="52">
        <v>699.41666666666663</v>
      </c>
      <c r="L11" s="52">
        <v>735.25</v>
      </c>
      <c r="M11" s="52">
        <v>759.83333333333337</v>
      </c>
      <c r="N11" s="52">
        <v>728.08333333333337</v>
      </c>
      <c r="O11" s="52">
        <v>708.41666666666663</v>
      </c>
      <c r="P11" s="52">
        <v>664.08333333333337</v>
      </c>
      <c r="Q11" s="52">
        <v>665.16666666666663</v>
      </c>
      <c r="R11" s="52">
        <v>669.33333333333337</v>
      </c>
      <c r="S11" s="52">
        <v>644.25</v>
      </c>
      <c r="T11" s="52">
        <v>483.33333333333331</v>
      </c>
      <c r="U11" s="52">
        <v>402.33333333333331</v>
      </c>
      <c r="V11" s="66">
        <v>322.08333333333331</v>
      </c>
      <c r="W11" s="221">
        <v>635.54385964912296</v>
      </c>
    </row>
    <row r="12" spans="2:25" ht="15" customHeight="1" x14ac:dyDescent="0.2">
      <c r="B12" s="279" t="s">
        <v>13</v>
      </c>
      <c r="C12" s="280"/>
      <c r="D12" s="58">
        <v>231.33333333333334</v>
      </c>
      <c r="E12" s="58">
        <v>251.91666666666666</v>
      </c>
      <c r="F12" s="58">
        <v>260</v>
      </c>
      <c r="G12" s="58">
        <v>269.83333333333331</v>
      </c>
      <c r="H12" s="58">
        <v>282.5</v>
      </c>
      <c r="I12" s="58">
        <v>285.91666666666669</v>
      </c>
      <c r="J12" s="60">
        <v>288.33333333333331</v>
      </c>
      <c r="K12" s="53">
        <v>330.33333333333331</v>
      </c>
      <c r="L12" s="53">
        <v>309.66666666666669</v>
      </c>
      <c r="M12" s="53">
        <v>344.08333333333331</v>
      </c>
      <c r="N12" s="53">
        <v>370.83333333333331</v>
      </c>
      <c r="O12" s="53">
        <v>328.25</v>
      </c>
      <c r="P12" s="53">
        <v>330</v>
      </c>
      <c r="Q12" s="53">
        <v>333.58333333333331</v>
      </c>
      <c r="R12" s="53">
        <v>272</v>
      </c>
      <c r="S12" s="53">
        <v>229.58333333333334</v>
      </c>
      <c r="T12" s="53">
        <v>184.91666666666666</v>
      </c>
      <c r="U12" s="53">
        <v>159.58333333333334</v>
      </c>
      <c r="V12" s="65">
        <v>113</v>
      </c>
      <c r="W12" s="46">
        <v>272.40350877192981</v>
      </c>
    </row>
    <row r="13" spans="2:25" ht="15" customHeight="1" x14ac:dyDescent="0.2">
      <c r="B13" s="283" t="s">
        <v>15</v>
      </c>
      <c r="C13" s="284"/>
      <c r="D13" s="220">
        <v>393.5</v>
      </c>
      <c r="E13" s="220">
        <v>408.58333333333331</v>
      </c>
      <c r="F13" s="220">
        <v>417</v>
      </c>
      <c r="G13" s="220">
        <v>400.25</v>
      </c>
      <c r="H13" s="220">
        <v>400.75</v>
      </c>
      <c r="I13" s="220">
        <v>435.66666666666669</v>
      </c>
      <c r="J13" s="59">
        <v>455.41666666666669</v>
      </c>
      <c r="K13" s="52">
        <v>508.08333333333331</v>
      </c>
      <c r="L13" s="52">
        <v>527.33333333333337</v>
      </c>
      <c r="M13" s="52">
        <v>554.83333333333337</v>
      </c>
      <c r="N13" s="52">
        <v>579.91666666666663</v>
      </c>
      <c r="O13" s="52">
        <v>556.75</v>
      </c>
      <c r="P13" s="52">
        <v>505.41666666666669</v>
      </c>
      <c r="Q13" s="52">
        <v>470.08333333333331</v>
      </c>
      <c r="R13" s="52">
        <v>422.5</v>
      </c>
      <c r="S13" s="52">
        <v>381.25</v>
      </c>
      <c r="T13" s="52">
        <v>340.83333333333331</v>
      </c>
      <c r="U13" s="52">
        <v>298.91666666666669</v>
      </c>
      <c r="V13" s="66">
        <v>203.16666666666666</v>
      </c>
      <c r="W13" s="221">
        <v>434.75</v>
      </c>
    </row>
    <row r="14" spans="2:25" ht="15" customHeight="1" x14ac:dyDescent="0.2">
      <c r="B14" s="279" t="s">
        <v>19</v>
      </c>
      <c r="C14" s="280"/>
      <c r="D14" s="58">
        <v>599.5</v>
      </c>
      <c r="E14" s="58">
        <v>610.83333333333337</v>
      </c>
      <c r="F14" s="58">
        <v>595.83333333333337</v>
      </c>
      <c r="G14" s="58">
        <v>582.66666666666663</v>
      </c>
      <c r="H14" s="58">
        <v>605</v>
      </c>
      <c r="I14" s="58">
        <v>678</v>
      </c>
      <c r="J14" s="60">
        <v>695.66666666666663</v>
      </c>
      <c r="K14" s="53">
        <v>816.58333333333337</v>
      </c>
      <c r="L14" s="53">
        <v>874.16666666666663</v>
      </c>
      <c r="M14" s="53">
        <v>988.41666666666663</v>
      </c>
      <c r="N14" s="53">
        <v>1038.9166666666667</v>
      </c>
      <c r="O14" s="53">
        <v>1081.25</v>
      </c>
      <c r="P14" s="53">
        <v>1082.0833333333333</v>
      </c>
      <c r="Q14" s="53">
        <v>1000.4166666666666</v>
      </c>
      <c r="R14" s="53">
        <v>842.16666666666663</v>
      </c>
      <c r="S14" s="53">
        <v>706.16666666666663</v>
      </c>
      <c r="T14" s="53">
        <v>467.08333333333331</v>
      </c>
      <c r="U14" s="53">
        <v>364.5</v>
      </c>
      <c r="V14" s="65">
        <v>281.33333333333331</v>
      </c>
      <c r="W14" s="46">
        <v>732.13596491228077</v>
      </c>
    </row>
    <row r="15" spans="2:25" ht="15" customHeight="1" x14ac:dyDescent="0.2">
      <c r="B15" s="283" t="s">
        <v>25</v>
      </c>
      <c r="C15" s="284"/>
      <c r="D15" s="220">
        <v>675.58333333333337</v>
      </c>
      <c r="E15" s="220">
        <v>677.66666666666663</v>
      </c>
      <c r="F15" s="220">
        <v>710.25</v>
      </c>
      <c r="G15" s="220">
        <v>725.25</v>
      </c>
      <c r="H15" s="220">
        <v>749.33333333333337</v>
      </c>
      <c r="I15" s="220">
        <v>926.5</v>
      </c>
      <c r="J15" s="61">
        <v>1008.5</v>
      </c>
      <c r="K15" s="54">
        <v>1099.4166666666667</v>
      </c>
      <c r="L15" s="54">
        <v>1147.0833333333333</v>
      </c>
      <c r="M15" s="54">
        <v>1170</v>
      </c>
      <c r="N15" s="54">
        <v>1167.5833333333333</v>
      </c>
      <c r="O15" s="54">
        <v>1076</v>
      </c>
      <c r="P15" s="54">
        <v>1005.5833333333334</v>
      </c>
      <c r="Q15" s="54">
        <v>998.91666666666663</v>
      </c>
      <c r="R15" s="54">
        <v>914.33333333333337</v>
      </c>
      <c r="S15" s="54">
        <v>823.91666666666663</v>
      </c>
      <c r="T15" s="54">
        <v>713.41666666666663</v>
      </c>
      <c r="U15" s="54">
        <v>659.16666666666663</v>
      </c>
      <c r="V15" s="67">
        <v>507.5</v>
      </c>
      <c r="W15" s="221">
        <v>351.92105263157902</v>
      </c>
    </row>
    <row r="16" spans="2:25" ht="15" customHeight="1" x14ac:dyDescent="0.2">
      <c r="B16" s="281" t="s">
        <v>47</v>
      </c>
      <c r="C16" s="282"/>
      <c r="D16" s="49">
        <v>450.5</v>
      </c>
      <c r="E16" s="49">
        <v>430.08333333333331</v>
      </c>
      <c r="F16" s="49">
        <v>409.16666666666669</v>
      </c>
      <c r="G16" s="49">
        <v>394.5</v>
      </c>
      <c r="H16" s="49">
        <v>391.75</v>
      </c>
      <c r="I16" s="49">
        <v>424.33333333333331</v>
      </c>
      <c r="J16" s="49">
        <v>414.5</v>
      </c>
      <c r="K16" s="50">
        <v>413.16666666666669</v>
      </c>
      <c r="L16" s="50">
        <v>412.41666666666669</v>
      </c>
      <c r="M16" s="50">
        <v>468.83333333333331</v>
      </c>
      <c r="N16" s="50">
        <v>463.66666666666669</v>
      </c>
      <c r="O16" s="50">
        <v>423.83333333333331</v>
      </c>
      <c r="P16" s="50">
        <v>371.91666666666669</v>
      </c>
      <c r="Q16" s="50">
        <v>357.66666666666669</v>
      </c>
      <c r="R16" s="50">
        <v>298</v>
      </c>
      <c r="S16" s="50">
        <v>231.83333333333334</v>
      </c>
      <c r="T16" s="50">
        <v>135.41666666666666</v>
      </c>
      <c r="U16" s="50">
        <v>110.41666666666667</v>
      </c>
      <c r="V16" s="73">
        <v>84.5</v>
      </c>
      <c r="W16" s="44">
        <v>351.92105263157902</v>
      </c>
      <c r="X16" s="120"/>
    </row>
    <row r="17" spans="2:23" ht="15" customHeight="1" x14ac:dyDescent="0.2">
      <c r="B17" s="279" t="s">
        <v>14</v>
      </c>
      <c r="C17" s="280"/>
      <c r="D17" s="58">
        <v>77.25</v>
      </c>
      <c r="E17" s="58">
        <v>63</v>
      </c>
      <c r="F17" s="58">
        <v>58.5</v>
      </c>
      <c r="G17" s="58">
        <v>59.166666666666664</v>
      </c>
      <c r="H17" s="58">
        <v>55.333333333333336</v>
      </c>
      <c r="I17" s="58">
        <v>56.75</v>
      </c>
      <c r="J17" s="58">
        <v>44.333333333333336</v>
      </c>
      <c r="K17" s="51">
        <v>45.916666666666664</v>
      </c>
      <c r="L17" s="51">
        <v>44.333333333333336</v>
      </c>
      <c r="M17" s="51">
        <v>51.583333333333336</v>
      </c>
      <c r="N17" s="51">
        <v>64.833333333333329</v>
      </c>
      <c r="O17" s="51">
        <v>58.583333333333336</v>
      </c>
      <c r="P17" s="51">
        <v>57.25</v>
      </c>
      <c r="Q17" s="51">
        <v>48.75</v>
      </c>
      <c r="R17" s="51">
        <v>32.75</v>
      </c>
      <c r="S17" s="51">
        <v>19.666666666666668</v>
      </c>
      <c r="T17" s="51">
        <v>11.666666666666666</v>
      </c>
      <c r="U17" s="51">
        <v>15.416666666666666</v>
      </c>
      <c r="V17" s="65">
        <v>13.583333333333334</v>
      </c>
      <c r="W17" s="46">
        <v>46.245614035087719</v>
      </c>
    </row>
    <row r="18" spans="2:23" ht="15" customHeight="1" x14ac:dyDescent="0.2">
      <c r="B18" s="283" t="s">
        <v>28</v>
      </c>
      <c r="C18" s="284"/>
      <c r="D18" s="220">
        <v>28.25</v>
      </c>
      <c r="E18" s="220">
        <v>40.583333333333336</v>
      </c>
      <c r="F18" s="220">
        <v>33.25</v>
      </c>
      <c r="G18" s="220">
        <v>39.166666666666664</v>
      </c>
      <c r="H18" s="220">
        <v>36.666666666666664</v>
      </c>
      <c r="I18" s="220">
        <v>34.833333333333336</v>
      </c>
      <c r="J18" s="59">
        <v>50.5</v>
      </c>
      <c r="K18" s="52">
        <v>48.75</v>
      </c>
      <c r="L18" s="52">
        <v>39.833333333333336</v>
      </c>
      <c r="M18" s="52">
        <v>49.25</v>
      </c>
      <c r="N18" s="52">
        <v>48.666666666666664</v>
      </c>
      <c r="O18" s="52">
        <v>45.25</v>
      </c>
      <c r="P18" s="52">
        <v>45.75</v>
      </c>
      <c r="Q18" s="52">
        <v>41.916666666666664</v>
      </c>
      <c r="R18" s="52">
        <v>27</v>
      </c>
      <c r="S18" s="52">
        <v>20.5</v>
      </c>
      <c r="T18" s="52">
        <v>15.416666666666666</v>
      </c>
      <c r="U18" s="52">
        <v>14.5</v>
      </c>
      <c r="V18" s="66">
        <v>13.5</v>
      </c>
      <c r="W18" s="221">
        <v>35.451754385964911</v>
      </c>
    </row>
    <row r="19" spans="2:23" ht="15" customHeight="1" x14ac:dyDescent="0.2">
      <c r="B19" s="279" t="s">
        <v>32</v>
      </c>
      <c r="C19" s="280"/>
      <c r="D19" s="58">
        <v>345</v>
      </c>
      <c r="E19" s="58">
        <v>326.5</v>
      </c>
      <c r="F19" s="58">
        <v>317.41666666666669</v>
      </c>
      <c r="G19" s="58">
        <v>296.16666666666669</v>
      </c>
      <c r="H19" s="58">
        <v>299.75</v>
      </c>
      <c r="I19" s="58">
        <v>332.75</v>
      </c>
      <c r="J19" s="58">
        <v>319.66666666666669</v>
      </c>
      <c r="K19" s="51">
        <v>318.5</v>
      </c>
      <c r="L19" s="51">
        <v>328.25</v>
      </c>
      <c r="M19" s="51">
        <v>368</v>
      </c>
      <c r="N19" s="51">
        <v>350.16666666666669</v>
      </c>
      <c r="O19" s="51">
        <v>320</v>
      </c>
      <c r="P19" s="51">
        <v>268.91666666666669</v>
      </c>
      <c r="Q19" s="51">
        <v>267</v>
      </c>
      <c r="R19" s="51">
        <v>238.25</v>
      </c>
      <c r="S19" s="51">
        <v>191.66666666666666</v>
      </c>
      <c r="T19" s="51">
        <v>108.33333333333333</v>
      </c>
      <c r="U19" s="51">
        <v>80.5</v>
      </c>
      <c r="V19" s="65">
        <v>57.416666666666664</v>
      </c>
      <c r="W19" s="46">
        <v>270.2236842105263</v>
      </c>
    </row>
    <row r="20" spans="2:23" ht="15" customHeight="1" x14ac:dyDescent="0.2">
      <c r="B20" s="281" t="s">
        <v>78</v>
      </c>
      <c r="C20" s="282"/>
      <c r="D20" s="49">
        <v>480.83333333333331</v>
      </c>
      <c r="E20" s="49">
        <v>465.08333333333331</v>
      </c>
      <c r="F20" s="49">
        <v>459.83333333333331</v>
      </c>
      <c r="G20" s="49">
        <v>468.16666666666669</v>
      </c>
      <c r="H20" s="49">
        <v>485.16666666666669</v>
      </c>
      <c r="I20" s="49">
        <v>467.33333333333331</v>
      </c>
      <c r="J20" s="49">
        <v>446.33333333333331</v>
      </c>
      <c r="K20" s="50">
        <v>453.58333333333331</v>
      </c>
      <c r="L20" s="50">
        <v>470.75</v>
      </c>
      <c r="M20" s="50">
        <v>503.08333333333331</v>
      </c>
      <c r="N20" s="50">
        <v>503.5</v>
      </c>
      <c r="O20" s="50">
        <v>481.75</v>
      </c>
      <c r="P20" s="50">
        <v>424.91666666666669</v>
      </c>
      <c r="Q20" s="50">
        <v>363.58333333333331</v>
      </c>
      <c r="R20" s="50">
        <v>289.75</v>
      </c>
      <c r="S20" s="50">
        <v>243.16666666666666</v>
      </c>
      <c r="T20" s="50">
        <v>206.25</v>
      </c>
      <c r="U20" s="50">
        <v>158</v>
      </c>
      <c r="V20" s="73">
        <v>138.08333333333334</v>
      </c>
      <c r="W20" s="44">
        <v>395.21929824561403</v>
      </c>
    </row>
    <row r="21" spans="2:23" ht="15" customHeight="1" x14ac:dyDescent="0.2">
      <c r="B21" s="281" t="s">
        <v>79</v>
      </c>
      <c r="C21" s="282"/>
      <c r="D21" s="49">
        <v>255</v>
      </c>
      <c r="E21" s="49">
        <v>279</v>
      </c>
      <c r="F21" s="49">
        <v>342.08333333333331</v>
      </c>
      <c r="G21" s="49">
        <v>463.75</v>
      </c>
      <c r="H21" s="49">
        <v>363.91666666666669</v>
      </c>
      <c r="I21" s="49">
        <v>289.41666666666669</v>
      </c>
      <c r="J21" s="49">
        <v>289.58333333333331</v>
      </c>
      <c r="K21" s="50">
        <v>321.75</v>
      </c>
      <c r="L21" s="50">
        <v>379.33333333333331</v>
      </c>
      <c r="M21" s="50">
        <v>430</v>
      </c>
      <c r="N21" s="50">
        <v>409.16666666666669</v>
      </c>
      <c r="O21" s="50">
        <v>365.75</v>
      </c>
      <c r="P21" s="50">
        <v>330.33333333333331</v>
      </c>
      <c r="Q21" s="50">
        <v>338.83333333333331</v>
      </c>
      <c r="R21" s="50">
        <v>301.08333333333331</v>
      </c>
      <c r="S21" s="50">
        <v>218.91666666666666</v>
      </c>
      <c r="T21" s="50">
        <v>149.66666666666666</v>
      </c>
      <c r="U21" s="50">
        <v>113.41666666666667</v>
      </c>
      <c r="V21" s="73">
        <v>65.166666666666671</v>
      </c>
      <c r="W21" s="44">
        <v>300.32456140350877</v>
      </c>
    </row>
    <row r="22" spans="2:23" ht="15" customHeight="1" x14ac:dyDescent="0.2">
      <c r="B22" s="281" t="s">
        <v>48</v>
      </c>
      <c r="C22" s="282"/>
      <c r="D22" s="49">
        <v>1149.6666666666667</v>
      </c>
      <c r="E22" s="49">
        <v>1253.4166666666667</v>
      </c>
      <c r="F22" s="49">
        <v>1353.8333333333333</v>
      </c>
      <c r="G22" s="49">
        <v>1347.5</v>
      </c>
      <c r="H22" s="49">
        <v>1230.4166666666667</v>
      </c>
      <c r="I22" s="49">
        <v>1322.75</v>
      </c>
      <c r="J22" s="49">
        <v>1318.1666666666667</v>
      </c>
      <c r="K22" s="50">
        <v>1362.5</v>
      </c>
      <c r="L22" s="50">
        <v>1418.3333333333333</v>
      </c>
      <c r="M22" s="50">
        <v>1519.9166666666667</v>
      </c>
      <c r="N22" s="50">
        <v>1532.25</v>
      </c>
      <c r="O22" s="50">
        <v>1472.5833333333333</v>
      </c>
      <c r="P22" s="50">
        <v>1297.5833333333333</v>
      </c>
      <c r="Q22" s="50">
        <v>1123.1666666666667</v>
      </c>
      <c r="R22" s="50">
        <v>1104.3333333333333</v>
      </c>
      <c r="S22" s="50">
        <v>1100.5</v>
      </c>
      <c r="T22" s="50">
        <v>780.08333333333337</v>
      </c>
      <c r="U22" s="50">
        <v>563.66666666666663</v>
      </c>
      <c r="V22" s="73">
        <v>376.5</v>
      </c>
      <c r="W22" s="44">
        <v>1190.9035087719299</v>
      </c>
    </row>
    <row r="23" spans="2:23" ht="15" customHeight="1" x14ac:dyDescent="0.2">
      <c r="B23" s="279" t="s">
        <v>80</v>
      </c>
      <c r="C23" s="280"/>
      <c r="D23" s="58">
        <v>669.91666666666663</v>
      </c>
      <c r="E23" s="58">
        <v>696.91666666666663</v>
      </c>
      <c r="F23" s="58">
        <v>714.16666666666663</v>
      </c>
      <c r="G23" s="58">
        <v>656.83333333333337</v>
      </c>
      <c r="H23" s="58">
        <v>586.66666666666663</v>
      </c>
      <c r="I23" s="58">
        <v>610.08333333333337</v>
      </c>
      <c r="J23" s="58">
        <v>599.25</v>
      </c>
      <c r="K23" s="51">
        <v>625.75</v>
      </c>
      <c r="L23" s="51">
        <v>694.16666666666663</v>
      </c>
      <c r="M23" s="51">
        <v>772.41666666666663</v>
      </c>
      <c r="N23" s="51">
        <v>782.83333333333337</v>
      </c>
      <c r="O23" s="51">
        <v>736.58333333333337</v>
      </c>
      <c r="P23" s="51">
        <v>626.33333333333337</v>
      </c>
      <c r="Q23" s="51">
        <v>552</v>
      </c>
      <c r="R23" s="51">
        <v>546.91666666666663</v>
      </c>
      <c r="S23" s="51">
        <v>475.41666666666669</v>
      </c>
      <c r="T23" s="51">
        <v>348.08333333333331</v>
      </c>
      <c r="U23" s="51">
        <v>292.33333333333331</v>
      </c>
      <c r="V23" s="65">
        <v>195.58333333333334</v>
      </c>
      <c r="W23" s="46">
        <v>588.53947368421063</v>
      </c>
    </row>
    <row r="24" spans="2:23" ht="15" customHeight="1" x14ac:dyDescent="0.2">
      <c r="B24" s="283" t="s">
        <v>81</v>
      </c>
      <c r="C24" s="284"/>
      <c r="D24" s="220">
        <v>479.91666666666669</v>
      </c>
      <c r="E24" s="220">
        <v>556.5</v>
      </c>
      <c r="F24" s="220">
        <v>639.66666666666663</v>
      </c>
      <c r="G24" s="220">
        <v>690.66666666666663</v>
      </c>
      <c r="H24" s="220">
        <v>643.75</v>
      </c>
      <c r="I24" s="220">
        <v>712.66666666666663</v>
      </c>
      <c r="J24" s="59">
        <v>718.91666666666663</v>
      </c>
      <c r="K24" s="52">
        <v>736.75</v>
      </c>
      <c r="L24" s="52">
        <v>724.16666666666663</v>
      </c>
      <c r="M24" s="52">
        <v>747.5</v>
      </c>
      <c r="N24" s="52">
        <v>749.41666666666663</v>
      </c>
      <c r="O24" s="52">
        <v>736</v>
      </c>
      <c r="P24" s="52">
        <v>671.25</v>
      </c>
      <c r="Q24" s="52">
        <v>571.16666666666663</v>
      </c>
      <c r="R24" s="52">
        <v>557.41666666666663</v>
      </c>
      <c r="S24" s="52">
        <v>625.08333333333337</v>
      </c>
      <c r="T24" s="52">
        <v>432</v>
      </c>
      <c r="U24" s="52">
        <v>271.33333333333331</v>
      </c>
      <c r="V24" s="66">
        <v>180.91666666666666</v>
      </c>
      <c r="W24" s="221">
        <v>602.37280701754389</v>
      </c>
    </row>
    <row r="25" spans="2:23" ht="15" customHeight="1" x14ac:dyDescent="0.2">
      <c r="B25" s="281" t="s">
        <v>49</v>
      </c>
      <c r="C25" s="282"/>
      <c r="D25" s="49">
        <v>225.91666666666666</v>
      </c>
      <c r="E25" s="49">
        <v>239.16666666666666</v>
      </c>
      <c r="F25" s="49">
        <v>222.75</v>
      </c>
      <c r="G25" s="49">
        <v>230.5</v>
      </c>
      <c r="H25" s="49">
        <v>204.58333333333334</v>
      </c>
      <c r="I25" s="49">
        <v>203.83333333333334</v>
      </c>
      <c r="J25" s="49">
        <v>176.25</v>
      </c>
      <c r="K25" s="50">
        <v>174.58333333333334</v>
      </c>
      <c r="L25" s="50">
        <v>172.25</v>
      </c>
      <c r="M25" s="50">
        <v>199.08333333333334</v>
      </c>
      <c r="N25" s="50">
        <v>186</v>
      </c>
      <c r="O25" s="50">
        <v>175</v>
      </c>
      <c r="P25" s="50">
        <v>146.58333333333334</v>
      </c>
      <c r="Q25" s="50">
        <v>167.75</v>
      </c>
      <c r="R25" s="50">
        <v>159.91666666666666</v>
      </c>
      <c r="S25" s="50">
        <v>142</v>
      </c>
      <c r="T25" s="50">
        <v>90.166666666666671</v>
      </c>
      <c r="U25" s="50">
        <v>71.5</v>
      </c>
      <c r="V25" s="73">
        <v>56.333333333333336</v>
      </c>
      <c r="W25" s="44">
        <v>170.7456140350877</v>
      </c>
    </row>
    <row r="26" spans="2:23" ht="15" customHeight="1" x14ac:dyDescent="0.2">
      <c r="B26" s="281" t="s">
        <v>50</v>
      </c>
      <c r="C26" s="282"/>
      <c r="D26" s="49">
        <v>602.83333333333337</v>
      </c>
      <c r="E26" s="49">
        <v>640.41666666666663</v>
      </c>
      <c r="F26" s="49">
        <v>650.91666666666663</v>
      </c>
      <c r="G26" s="49">
        <v>660.08333333333337</v>
      </c>
      <c r="H26" s="49">
        <v>613</v>
      </c>
      <c r="I26" s="49">
        <v>662.83333333333337</v>
      </c>
      <c r="J26" s="49">
        <v>663.75</v>
      </c>
      <c r="K26" s="50">
        <v>709.25</v>
      </c>
      <c r="L26" s="50">
        <v>738.33333333333337</v>
      </c>
      <c r="M26" s="50">
        <v>784</v>
      </c>
      <c r="N26" s="50">
        <v>786.16666666666663</v>
      </c>
      <c r="O26" s="50">
        <v>726.75</v>
      </c>
      <c r="P26" s="50">
        <v>658.75</v>
      </c>
      <c r="Q26" s="50">
        <v>667.66666666666663</v>
      </c>
      <c r="R26" s="50">
        <v>650</v>
      </c>
      <c r="S26" s="50">
        <v>578</v>
      </c>
      <c r="T26" s="50">
        <v>427</v>
      </c>
      <c r="U26" s="50">
        <v>358.16666666666669</v>
      </c>
      <c r="V26" s="73">
        <v>266.08333333333331</v>
      </c>
      <c r="W26" s="44">
        <v>623.36842105263156</v>
      </c>
    </row>
    <row r="27" spans="2:23" ht="15" customHeight="1" x14ac:dyDescent="0.2">
      <c r="B27" s="279" t="s">
        <v>1</v>
      </c>
      <c r="C27" s="280"/>
      <c r="D27" s="58">
        <v>51.166666666666664</v>
      </c>
      <c r="E27" s="58">
        <v>61.833333333333336</v>
      </c>
      <c r="F27" s="58">
        <v>63.75</v>
      </c>
      <c r="G27" s="58">
        <v>57</v>
      </c>
      <c r="H27" s="58">
        <v>47.833333333333336</v>
      </c>
      <c r="I27" s="58">
        <v>51.166666666666664</v>
      </c>
      <c r="J27" s="58">
        <v>52.166666666666664</v>
      </c>
      <c r="K27" s="51">
        <v>58.5</v>
      </c>
      <c r="L27" s="51">
        <v>51.916666666666664</v>
      </c>
      <c r="M27" s="51">
        <v>50.25</v>
      </c>
      <c r="N27" s="51">
        <v>57.25</v>
      </c>
      <c r="O27" s="51">
        <v>57.666666666666664</v>
      </c>
      <c r="P27" s="51">
        <v>49.416666666666664</v>
      </c>
      <c r="Q27" s="51">
        <v>51.333333333333336</v>
      </c>
      <c r="R27" s="51">
        <v>50</v>
      </c>
      <c r="S27" s="51">
        <v>37.416666666666664</v>
      </c>
      <c r="T27" s="51">
        <v>27</v>
      </c>
      <c r="U27" s="51">
        <v>15.166666666666666</v>
      </c>
      <c r="V27" s="65">
        <v>9.75</v>
      </c>
      <c r="W27" s="46">
        <v>47.399122807017541</v>
      </c>
    </row>
    <row r="28" spans="2:23" ht="15" customHeight="1" x14ac:dyDescent="0.2">
      <c r="B28" s="283" t="s">
        <v>4</v>
      </c>
      <c r="C28" s="284"/>
      <c r="D28" s="222">
        <v>105.58333333333333</v>
      </c>
      <c r="E28" s="222">
        <v>113.08333333333333</v>
      </c>
      <c r="F28" s="222">
        <v>111.75</v>
      </c>
      <c r="G28" s="222">
        <v>110.33333333333333</v>
      </c>
      <c r="H28" s="222">
        <v>101.5</v>
      </c>
      <c r="I28" s="222">
        <v>104.91666666666667</v>
      </c>
      <c r="J28" s="59">
        <v>101.5</v>
      </c>
      <c r="K28" s="52">
        <v>107.58333333333333</v>
      </c>
      <c r="L28" s="52">
        <v>109.83333333333333</v>
      </c>
      <c r="M28" s="52">
        <v>128</v>
      </c>
      <c r="N28" s="52">
        <v>135.08333333333334</v>
      </c>
      <c r="O28" s="52">
        <v>119.08333333333333</v>
      </c>
      <c r="P28" s="52">
        <v>117.33333333333333</v>
      </c>
      <c r="Q28" s="52">
        <v>116.66666666666667</v>
      </c>
      <c r="R28" s="52">
        <v>97.5</v>
      </c>
      <c r="S28" s="52">
        <v>81.25</v>
      </c>
      <c r="T28" s="52">
        <v>45.25</v>
      </c>
      <c r="U28" s="52">
        <v>31.166666666666668</v>
      </c>
      <c r="V28" s="66">
        <v>17.916666666666668</v>
      </c>
      <c r="W28" s="221">
        <v>97.649122807017548</v>
      </c>
    </row>
    <row r="29" spans="2:23" ht="15" customHeight="1" x14ac:dyDescent="0.2">
      <c r="B29" s="279" t="s">
        <v>16</v>
      </c>
      <c r="C29" s="280"/>
      <c r="D29" s="58">
        <v>111.16666666666667</v>
      </c>
      <c r="E29" s="58">
        <v>125.25</v>
      </c>
      <c r="F29" s="58">
        <v>130</v>
      </c>
      <c r="G29" s="58">
        <v>133.91666666666666</v>
      </c>
      <c r="H29" s="58">
        <v>140.91666666666666</v>
      </c>
      <c r="I29" s="58">
        <v>160.91666666666666</v>
      </c>
      <c r="J29" s="58">
        <v>149.91666666666666</v>
      </c>
      <c r="K29" s="51">
        <v>159.41666666666666</v>
      </c>
      <c r="L29" s="51">
        <v>165.91666666666666</v>
      </c>
      <c r="M29" s="51">
        <v>159.66666666666666</v>
      </c>
      <c r="N29" s="51">
        <v>139.25</v>
      </c>
      <c r="O29" s="51">
        <v>130.41666666666666</v>
      </c>
      <c r="P29" s="51">
        <v>123.16666666666667</v>
      </c>
      <c r="Q29" s="51">
        <v>147.66666666666666</v>
      </c>
      <c r="R29" s="51">
        <v>147.66666666666666</v>
      </c>
      <c r="S29" s="51">
        <v>154.16666666666666</v>
      </c>
      <c r="T29" s="51">
        <v>139.83333333333334</v>
      </c>
      <c r="U29" s="51">
        <v>134.41666666666666</v>
      </c>
      <c r="V29" s="65">
        <v>110.16666666666667</v>
      </c>
      <c r="W29" s="46">
        <v>140.20175438596493</v>
      </c>
    </row>
    <row r="30" spans="2:23" ht="15" customHeight="1" x14ac:dyDescent="0.2">
      <c r="B30" s="283" t="s">
        <v>20</v>
      </c>
      <c r="C30" s="284"/>
      <c r="D30" s="222">
        <v>50.166666666666664</v>
      </c>
      <c r="E30" s="222">
        <v>45.916666666666664</v>
      </c>
      <c r="F30" s="222">
        <v>45.333333333333336</v>
      </c>
      <c r="G30" s="222">
        <v>38.25</v>
      </c>
      <c r="H30" s="222">
        <v>47.5</v>
      </c>
      <c r="I30" s="222">
        <v>48.833333333333336</v>
      </c>
      <c r="J30" s="59">
        <v>53.166666666666664</v>
      </c>
      <c r="K30" s="52">
        <v>54.166666666666664</v>
      </c>
      <c r="L30" s="52">
        <v>43.25</v>
      </c>
      <c r="M30" s="52">
        <v>46.416666666666664</v>
      </c>
      <c r="N30" s="52">
        <v>56.833333333333336</v>
      </c>
      <c r="O30" s="52">
        <v>61.416666666666664</v>
      </c>
      <c r="P30" s="52">
        <v>50.083333333333336</v>
      </c>
      <c r="Q30" s="52">
        <v>56.416666666666664</v>
      </c>
      <c r="R30" s="52">
        <v>62.333333333333336</v>
      </c>
      <c r="S30" s="52">
        <v>55.333333333333336</v>
      </c>
      <c r="T30" s="52">
        <v>44.083333333333336</v>
      </c>
      <c r="U30" s="52">
        <v>35.416666666666664</v>
      </c>
      <c r="V30" s="66">
        <v>19.416666666666668</v>
      </c>
      <c r="W30" s="221">
        <v>48.122807017543863</v>
      </c>
    </row>
    <row r="31" spans="2:23" ht="15" customHeight="1" x14ac:dyDescent="0.2">
      <c r="B31" s="279" t="s">
        <v>22</v>
      </c>
      <c r="C31" s="280"/>
      <c r="D31" s="58">
        <v>58.666666666666664</v>
      </c>
      <c r="E31" s="58">
        <v>60.416666666666664</v>
      </c>
      <c r="F31" s="58">
        <v>59.5</v>
      </c>
      <c r="G31" s="58">
        <v>66.833333333333329</v>
      </c>
      <c r="H31" s="58">
        <v>67.666666666666671</v>
      </c>
      <c r="I31" s="58">
        <v>79.666666666666671</v>
      </c>
      <c r="J31" s="58">
        <v>77.166666666666671</v>
      </c>
      <c r="K31" s="51">
        <v>77.75</v>
      </c>
      <c r="L31" s="51">
        <v>88.75</v>
      </c>
      <c r="M31" s="51">
        <v>103.25</v>
      </c>
      <c r="N31" s="51">
        <v>128.5</v>
      </c>
      <c r="O31" s="51">
        <v>115.41666666666667</v>
      </c>
      <c r="P31" s="51">
        <v>108.58333333333333</v>
      </c>
      <c r="Q31" s="51">
        <v>92.083333333333329</v>
      </c>
      <c r="R31" s="51">
        <v>97.666666666666671</v>
      </c>
      <c r="S31" s="51">
        <v>95.75</v>
      </c>
      <c r="T31" s="51">
        <v>65</v>
      </c>
      <c r="U31" s="51">
        <v>56.5</v>
      </c>
      <c r="V31" s="65">
        <v>48.833333333333336</v>
      </c>
      <c r="W31" s="46">
        <v>81.473684210526315</v>
      </c>
    </row>
    <row r="32" spans="2:23" ht="15" customHeight="1" x14ac:dyDescent="0.2">
      <c r="B32" s="283" t="s">
        <v>24</v>
      </c>
      <c r="C32" s="284"/>
      <c r="D32" s="222">
        <v>36.833333333333336</v>
      </c>
      <c r="E32" s="222">
        <v>36.833333333333336</v>
      </c>
      <c r="F32" s="222">
        <v>35.083333333333336</v>
      </c>
      <c r="G32" s="222">
        <v>31.916666666666668</v>
      </c>
      <c r="H32" s="222">
        <v>22.583333333333332</v>
      </c>
      <c r="I32" s="222">
        <v>30.25</v>
      </c>
      <c r="J32" s="59">
        <v>34.25</v>
      </c>
      <c r="K32" s="52">
        <v>32.166666666666664</v>
      </c>
      <c r="L32" s="52">
        <v>27.25</v>
      </c>
      <c r="M32" s="52">
        <v>32.25</v>
      </c>
      <c r="N32" s="52">
        <v>34.5</v>
      </c>
      <c r="O32" s="52">
        <v>38.916666666666664</v>
      </c>
      <c r="P32" s="52">
        <v>26.666666666666668</v>
      </c>
      <c r="Q32" s="52">
        <v>29.583333333333332</v>
      </c>
      <c r="R32" s="52">
        <v>32.5</v>
      </c>
      <c r="S32" s="52">
        <v>16.666666666666668</v>
      </c>
      <c r="T32" s="52">
        <v>12.166666666666666</v>
      </c>
      <c r="U32" s="52">
        <v>6.916666666666667</v>
      </c>
      <c r="V32" s="66">
        <v>5</v>
      </c>
      <c r="W32" s="221">
        <v>27.491228070175442</v>
      </c>
    </row>
    <row r="33" spans="2:23" ht="15" customHeight="1" x14ac:dyDescent="0.2">
      <c r="B33" s="279" t="s">
        <v>26</v>
      </c>
      <c r="C33" s="280"/>
      <c r="D33" s="58">
        <v>19</v>
      </c>
      <c r="E33" s="58">
        <v>18.583333333333332</v>
      </c>
      <c r="F33" s="58">
        <v>19.666666666666668</v>
      </c>
      <c r="G33" s="58">
        <v>22.583333333333332</v>
      </c>
      <c r="H33" s="58">
        <v>19</v>
      </c>
      <c r="I33" s="58">
        <v>13.416666666666666</v>
      </c>
      <c r="J33" s="58">
        <v>14.416666666666666</v>
      </c>
      <c r="K33" s="51">
        <v>16.916666666666668</v>
      </c>
      <c r="L33" s="51">
        <v>19.666666666666668</v>
      </c>
      <c r="M33" s="51">
        <v>23.75</v>
      </c>
      <c r="N33" s="51">
        <v>28</v>
      </c>
      <c r="O33" s="51">
        <v>24.333333333333332</v>
      </c>
      <c r="P33" s="51">
        <v>23.833333333333332</v>
      </c>
      <c r="Q33" s="51">
        <v>25.25</v>
      </c>
      <c r="R33" s="51">
        <v>23.5</v>
      </c>
      <c r="S33" s="51">
        <v>21.833333333333332</v>
      </c>
      <c r="T33" s="51">
        <v>6.833333333333333</v>
      </c>
      <c r="U33" s="51">
        <v>7.25</v>
      </c>
      <c r="V33" s="65">
        <v>7.75</v>
      </c>
      <c r="W33" s="46">
        <v>18.714912280701753</v>
      </c>
    </row>
    <row r="34" spans="2:23" ht="15" customHeight="1" x14ac:dyDescent="0.2">
      <c r="B34" s="283" t="s">
        <v>30</v>
      </c>
      <c r="C34" s="284"/>
      <c r="D34" s="222">
        <v>127.33333333333333</v>
      </c>
      <c r="E34" s="222">
        <v>136.83333333333334</v>
      </c>
      <c r="F34" s="222">
        <v>137.66666666666666</v>
      </c>
      <c r="G34" s="222">
        <v>135.08333333333334</v>
      </c>
      <c r="H34" s="222">
        <v>114</v>
      </c>
      <c r="I34" s="222">
        <v>128.08333333333334</v>
      </c>
      <c r="J34" s="59">
        <v>128.16666666666666</v>
      </c>
      <c r="K34" s="52">
        <v>149.25</v>
      </c>
      <c r="L34" s="52">
        <v>189.25</v>
      </c>
      <c r="M34" s="52">
        <v>191.83333333333334</v>
      </c>
      <c r="N34" s="52">
        <v>159.66666666666666</v>
      </c>
      <c r="O34" s="52">
        <v>135.91666666666666</v>
      </c>
      <c r="P34" s="52">
        <v>113.33333333333333</v>
      </c>
      <c r="Q34" s="52">
        <v>101.25</v>
      </c>
      <c r="R34" s="52">
        <v>93.083333333333329</v>
      </c>
      <c r="S34" s="52">
        <v>77.166666666666671</v>
      </c>
      <c r="T34" s="52">
        <v>61.5</v>
      </c>
      <c r="U34" s="52">
        <v>45.416666666666664</v>
      </c>
      <c r="V34" s="66">
        <v>28.333333333333332</v>
      </c>
      <c r="W34" s="221">
        <v>118.5877192982456</v>
      </c>
    </row>
    <row r="35" spans="2:23" ht="15" customHeight="1" x14ac:dyDescent="0.2">
      <c r="B35" s="279" t="s">
        <v>31</v>
      </c>
      <c r="C35" s="280"/>
      <c r="D35" s="58">
        <v>42.916666666666664</v>
      </c>
      <c r="E35" s="58">
        <v>41.666666666666664</v>
      </c>
      <c r="F35" s="58">
        <v>48.166666666666664</v>
      </c>
      <c r="G35" s="58">
        <v>64.166666666666671</v>
      </c>
      <c r="H35" s="58">
        <v>52</v>
      </c>
      <c r="I35" s="58">
        <v>45.583333333333336</v>
      </c>
      <c r="J35" s="58">
        <v>53</v>
      </c>
      <c r="K35" s="51">
        <v>53.5</v>
      </c>
      <c r="L35" s="51">
        <v>42.5</v>
      </c>
      <c r="M35" s="51">
        <v>48.583333333333336</v>
      </c>
      <c r="N35" s="51">
        <v>47.083333333333336</v>
      </c>
      <c r="O35" s="51">
        <v>43.583333333333336</v>
      </c>
      <c r="P35" s="51">
        <v>46.333333333333336</v>
      </c>
      <c r="Q35" s="51">
        <v>47.416666666666664</v>
      </c>
      <c r="R35" s="51">
        <v>45.75</v>
      </c>
      <c r="S35" s="51">
        <v>38.416666666666664</v>
      </c>
      <c r="T35" s="51">
        <v>25.333333333333332</v>
      </c>
      <c r="U35" s="51">
        <v>25.916666666666668</v>
      </c>
      <c r="V35" s="65">
        <v>18.916666666666668</v>
      </c>
      <c r="W35" s="46">
        <v>43.728070175438596</v>
      </c>
    </row>
    <row r="36" spans="2:23" ht="15" customHeight="1" x14ac:dyDescent="0.2">
      <c r="B36" s="281" t="s">
        <v>58</v>
      </c>
      <c r="C36" s="282"/>
      <c r="D36" s="49">
        <v>842</v>
      </c>
      <c r="E36" s="49">
        <v>833.25</v>
      </c>
      <c r="F36" s="49">
        <v>772.33333333333337</v>
      </c>
      <c r="G36" s="49">
        <v>825.91666666666663</v>
      </c>
      <c r="H36" s="49">
        <v>779.66666666666663</v>
      </c>
      <c r="I36" s="49">
        <v>823.58333333333337</v>
      </c>
      <c r="J36" s="49">
        <v>804.5</v>
      </c>
      <c r="K36" s="50">
        <v>861.58333333333337</v>
      </c>
      <c r="L36" s="50">
        <v>1100.75</v>
      </c>
      <c r="M36" s="50">
        <v>1349.1666666666667</v>
      </c>
      <c r="N36" s="50">
        <v>1348.5</v>
      </c>
      <c r="O36" s="50">
        <v>1224.3333333333333</v>
      </c>
      <c r="P36" s="50">
        <v>1036.0833333333333</v>
      </c>
      <c r="Q36" s="50">
        <v>907.83333333333337</v>
      </c>
      <c r="R36" s="50">
        <v>722.41666666666663</v>
      </c>
      <c r="S36" s="50">
        <v>587.41666666666663</v>
      </c>
      <c r="T36" s="50">
        <v>364.83333333333331</v>
      </c>
      <c r="U36" s="50">
        <v>279.58333333333331</v>
      </c>
      <c r="V36" s="73">
        <v>185.58333333333334</v>
      </c>
      <c r="W36" s="44">
        <v>823.64912280701765</v>
      </c>
    </row>
    <row r="37" spans="2:23" ht="15" customHeight="1" x14ac:dyDescent="0.2">
      <c r="B37" s="279" t="s">
        <v>0</v>
      </c>
      <c r="C37" s="280"/>
      <c r="D37" s="58">
        <v>182.41666666666666</v>
      </c>
      <c r="E37" s="58">
        <v>183.58333333333334</v>
      </c>
      <c r="F37" s="58">
        <v>184</v>
      </c>
      <c r="G37" s="58">
        <v>196.16666666666666</v>
      </c>
      <c r="H37" s="58">
        <v>170</v>
      </c>
      <c r="I37" s="58">
        <v>169.83333333333334</v>
      </c>
      <c r="J37" s="58">
        <v>156.5</v>
      </c>
      <c r="K37" s="51">
        <v>170.08333333333334</v>
      </c>
      <c r="L37" s="51">
        <v>208.91666666666666</v>
      </c>
      <c r="M37" s="51">
        <v>275.5</v>
      </c>
      <c r="N37" s="51">
        <v>296.66666666666669</v>
      </c>
      <c r="O37" s="51">
        <v>289.5</v>
      </c>
      <c r="P37" s="51">
        <v>233.66666666666666</v>
      </c>
      <c r="Q37" s="51">
        <v>207.16666666666666</v>
      </c>
      <c r="R37" s="51">
        <v>176.08333333333334</v>
      </c>
      <c r="S37" s="51">
        <v>154</v>
      </c>
      <c r="T37" s="51">
        <v>92.583333333333329</v>
      </c>
      <c r="U37" s="51">
        <v>76.333333333333329</v>
      </c>
      <c r="V37" s="65">
        <v>50.5</v>
      </c>
      <c r="W37" s="46">
        <v>182.81578947368422</v>
      </c>
    </row>
    <row r="38" spans="2:23" ht="15" customHeight="1" x14ac:dyDescent="0.2">
      <c r="B38" s="283" t="s">
        <v>7</v>
      </c>
      <c r="C38" s="284"/>
      <c r="D38" s="222">
        <v>219</v>
      </c>
      <c r="E38" s="222">
        <v>221.16666666666666</v>
      </c>
      <c r="F38" s="222">
        <v>222.16666666666666</v>
      </c>
      <c r="G38" s="222">
        <v>229.16666666666666</v>
      </c>
      <c r="H38" s="222">
        <v>209.66666666666666</v>
      </c>
      <c r="I38" s="222">
        <v>229.41666666666666</v>
      </c>
      <c r="J38" s="59">
        <v>233.58333333333334</v>
      </c>
      <c r="K38" s="52">
        <v>283.91666666666669</v>
      </c>
      <c r="L38" s="52">
        <v>354.25</v>
      </c>
      <c r="M38" s="52">
        <v>427.91666666666669</v>
      </c>
      <c r="N38" s="52">
        <v>436.75</v>
      </c>
      <c r="O38" s="52">
        <v>388.41666666666669</v>
      </c>
      <c r="P38" s="52">
        <v>327.75</v>
      </c>
      <c r="Q38" s="52">
        <v>301.58333333333331</v>
      </c>
      <c r="R38" s="52">
        <v>242.33333333333334</v>
      </c>
      <c r="S38" s="52">
        <v>194.5</v>
      </c>
      <c r="T38" s="52">
        <v>143.25</v>
      </c>
      <c r="U38" s="52">
        <v>114.41666666666667</v>
      </c>
      <c r="V38" s="66">
        <v>72.5</v>
      </c>
      <c r="W38" s="221">
        <v>255.35526315789474</v>
      </c>
    </row>
    <row r="39" spans="2:23" ht="15" customHeight="1" x14ac:dyDescent="0.2">
      <c r="B39" s="279" t="s">
        <v>9</v>
      </c>
      <c r="C39" s="280"/>
      <c r="D39" s="58">
        <v>69.583333333333329</v>
      </c>
      <c r="E39" s="58">
        <v>71.333333333333329</v>
      </c>
      <c r="F39" s="58">
        <v>56.25</v>
      </c>
      <c r="G39" s="58">
        <v>59.333333333333336</v>
      </c>
      <c r="H39" s="58">
        <v>70.25</v>
      </c>
      <c r="I39" s="58">
        <v>73.5</v>
      </c>
      <c r="J39" s="58">
        <v>53.666666666666664</v>
      </c>
      <c r="K39" s="51">
        <v>47.416666666666664</v>
      </c>
      <c r="L39" s="51">
        <v>72.5</v>
      </c>
      <c r="M39" s="51">
        <v>77.75</v>
      </c>
      <c r="N39" s="51">
        <v>82.833333333333329</v>
      </c>
      <c r="O39" s="51">
        <v>64.166666666666671</v>
      </c>
      <c r="P39" s="51">
        <v>52.833333333333336</v>
      </c>
      <c r="Q39" s="51">
        <v>47.5</v>
      </c>
      <c r="R39" s="51">
        <v>44.666666666666664</v>
      </c>
      <c r="S39" s="51">
        <v>43.5</v>
      </c>
      <c r="T39" s="51">
        <v>25.083333333333332</v>
      </c>
      <c r="U39" s="51">
        <v>16.416666666666668</v>
      </c>
      <c r="V39" s="65">
        <v>13.833333333333334</v>
      </c>
      <c r="W39" s="46">
        <v>54.864035087719301</v>
      </c>
    </row>
    <row r="40" spans="2:23" ht="15" customHeight="1" x14ac:dyDescent="0.2">
      <c r="B40" s="283" t="s">
        <v>12</v>
      </c>
      <c r="C40" s="284"/>
      <c r="D40" s="222">
        <v>79.666666666666671</v>
      </c>
      <c r="E40" s="222">
        <v>75.166666666666671</v>
      </c>
      <c r="F40" s="222">
        <v>73.166666666666671</v>
      </c>
      <c r="G40" s="222">
        <v>87.083333333333329</v>
      </c>
      <c r="H40" s="222">
        <v>85.583333333333329</v>
      </c>
      <c r="I40" s="222">
        <v>90.416666666666671</v>
      </c>
      <c r="J40" s="59">
        <v>85.25</v>
      </c>
      <c r="K40" s="52">
        <v>81.333333333333329</v>
      </c>
      <c r="L40" s="52">
        <v>100.83333333333333</v>
      </c>
      <c r="M40" s="52">
        <v>138.25</v>
      </c>
      <c r="N40" s="52">
        <v>138.33333333333334</v>
      </c>
      <c r="O40" s="52">
        <v>116.91666666666667</v>
      </c>
      <c r="P40" s="52">
        <v>97</v>
      </c>
      <c r="Q40" s="52">
        <v>97.083333333333329</v>
      </c>
      <c r="R40" s="52">
        <v>70.833333333333329</v>
      </c>
      <c r="S40" s="52">
        <v>50.25</v>
      </c>
      <c r="T40" s="52">
        <v>28.166666666666668</v>
      </c>
      <c r="U40" s="52">
        <v>17.083333333333332</v>
      </c>
      <c r="V40" s="66">
        <v>9.5</v>
      </c>
      <c r="W40" s="221">
        <v>80.100877192982452</v>
      </c>
    </row>
    <row r="41" spans="2:23" ht="15" customHeight="1" x14ac:dyDescent="0.2">
      <c r="B41" s="279" t="s">
        <v>29</v>
      </c>
      <c r="C41" s="280"/>
      <c r="D41" s="58">
        <v>291.41666666666669</v>
      </c>
      <c r="E41" s="58">
        <v>282</v>
      </c>
      <c r="F41" s="58">
        <v>236.75</v>
      </c>
      <c r="G41" s="58">
        <v>254.16666666666666</v>
      </c>
      <c r="H41" s="58">
        <v>244.16666666666666</v>
      </c>
      <c r="I41" s="58">
        <v>260.41666666666669</v>
      </c>
      <c r="J41" s="58">
        <v>275.5</v>
      </c>
      <c r="K41" s="51">
        <v>278.83333333333331</v>
      </c>
      <c r="L41" s="51">
        <v>364.25</v>
      </c>
      <c r="M41" s="51">
        <v>429.75</v>
      </c>
      <c r="N41" s="51">
        <v>393.91666666666669</v>
      </c>
      <c r="O41" s="51">
        <v>365.33333333333331</v>
      </c>
      <c r="P41" s="51">
        <v>324.83333333333331</v>
      </c>
      <c r="Q41" s="51">
        <v>254.5</v>
      </c>
      <c r="R41" s="51">
        <v>188.5</v>
      </c>
      <c r="S41" s="51">
        <v>145.16666666666666</v>
      </c>
      <c r="T41" s="51">
        <v>75.75</v>
      </c>
      <c r="U41" s="51">
        <v>55.333333333333336</v>
      </c>
      <c r="V41" s="65">
        <v>39.25</v>
      </c>
      <c r="W41" s="46">
        <v>250.51754385964915</v>
      </c>
    </row>
    <row r="42" spans="2:23" ht="15" customHeight="1" x14ac:dyDescent="0.2">
      <c r="B42" s="281" t="s">
        <v>51</v>
      </c>
      <c r="C42" s="282"/>
      <c r="D42" s="49">
        <v>2559.1666666666665</v>
      </c>
      <c r="E42" s="49">
        <v>2500.0833333333335</v>
      </c>
      <c r="F42" s="49">
        <v>2243.75</v>
      </c>
      <c r="G42" s="49">
        <v>1952.5833333333333</v>
      </c>
      <c r="H42" s="49">
        <v>1857.4166666666667</v>
      </c>
      <c r="I42" s="49">
        <v>2090.0833333333335</v>
      </c>
      <c r="J42" s="49">
        <v>2032.3333333333333</v>
      </c>
      <c r="K42" s="50">
        <v>2284.5833333333335</v>
      </c>
      <c r="L42" s="50">
        <v>2508.25</v>
      </c>
      <c r="M42" s="50">
        <v>2631.6666666666665</v>
      </c>
      <c r="N42" s="50">
        <v>2528.5</v>
      </c>
      <c r="O42" s="50">
        <v>2256.8333333333335</v>
      </c>
      <c r="P42" s="50">
        <v>1879</v>
      </c>
      <c r="Q42" s="50">
        <v>1602.4166666666667</v>
      </c>
      <c r="R42" s="50">
        <v>1337.4166666666667</v>
      </c>
      <c r="S42" s="50">
        <v>1053.1666666666667</v>
      </c>
      <c r="T42" s="50">
        <v>650.83333333333337</v>
      </c>
      <c r="U42" s="50">
        <v>465.16666666666669</v>
      </c>
      <c r="V42" s="73">
        <v>377.83333333333331</v>
      </c>
      <c r="W42" s="44">
        <v>1832.1622807017545</v>
      </c>
    </row>
    <row r="43" spans="2:23" ht="15" customHeight="1" x14ac:dyDescent="0.2">
      <c r="B43" s="279" t="s">
        <v>3</v>
      </c>
      <c r="C43" s="280"/>
      <c r="D43" s="58">
        <v>1732.0833333333333</v>
      </c>
      <c r="E43" s="58">
        <v>1683</v>
      </c>
      <c r="F43" s="58">
        <v>1522.8333333333333</v>
      </c>
      <c r="G43" s="58">
        <v>1295.5</v>
      </c>
      <c r="H43" s="58">
        <v>1222.4166666666667</v>
      </c>
      <c r="I43" s="58">
        <v>1453.5</v>
      </c>
      <c r="J43" s="58">
        <v>1450.75</v>
      </c>
      <c r="K43" s="51">
        <v>1666.0833333333333</v>
      </c>
      <c r="L43" s="51">
        <v>1817.3333333333333</v>
      </c>
      <c r="M43" s="51">
        <v>1869.6666666666667</v>
      </c>
      <c r="N43" s="51">
        <v>1749.25</v>
      </c>
      <c r="O43" s="51">
        <v>1520.25</v>
      </c>
      <c r="P43" s="51">
        <v>1239.5</v>
      </c>
      <c r="Q43" s="51">
        <v>1007.3333333333334</v>
      </c>
      <c r="R43" s="51">
        <v>835.66666666666663</v>
      </c>
      <c r="S43" s="51">
        <v>659.75</v>
      </c>
      <c r="T43" s="51">
        <v>433.58333333333331</v>
      </c>
      <c r="U43" s="51">
        <v>326.08333333333331</v>
      </c>
      <c r="V43" s="65">
        <v>265.66666666666669</v>
      </c>
      <c r="W43" s="46">
        <v>1250.0131578947367</v>
      </c>
    </row>
    <row r="44" spans="2:23" ht="15" customHeight="1" x14ac:dyDescent="0.2">
      <c r="B44" s="283" t="s">
        <v>10</v>
      </c>
      <c r="C44" s="284"/>
      <c r="D44" s="222">
        <v>218.66666666666666</v>
      </c>
      <c r="E44" s="222">
        <v>228.75</v>
      </c>
      <c r="F44" s="222">
        <v>241.58333333333334</v>
      </c>
      <c r="G44" s="222">
        <v>223.33333333333334</v>
      </c>
      <c r="H44" s="222">
        <v>224.58333333333334</v>
      </c>
      <c r="I44" s="222">
        <v>201.5</v>
      </c>
      <c r="J44" s="59">
        <v>179.5</v>
      </c>
      <c r="K44" s="52">
        <v>191.33333333333334</v>
      </c>
      <c r="L44" s="52">
        <v>219.08333333333334</v>
      </c>
      <c r="M44" s="52">
        <v>239.08333333333334</v>
      </c>
      <c r="N44" s="52">
        <v>242.25</v>
      </c>
      <c r="O44" s="52">
        <v>208.91666666666666</v>
      </c>
      <c r="P44" s="52">
        <v>147.5</v>
      </c>
      <c r="Q44" s="52">
        <v>114.5</v>
      </c>
      <c r="R44" s="52">
        <v>117.33333333333333</v>
      </c>
      <c r="S44" s="52">
        <v>99.666666666666671</v>
      </c>
      <c r="T44" s="52">
        <v>60</v>
      </c>
      <c r="U44" s="52">
        <v>41.083333333333336</v>
      </c>
      <c r="V44" s="66">
        <v>34</v>
      </c>
      <c r="W44" s="221">
        <v>170.14035087719299</v>
      </c>
    </row>
    <row r="45" spans="2:23" ht="15" customHeight="1" x14ac:dyDescent="0.2">
      <c r="B45" s="279" t="s">
        <v>17</v>
      </c>
      <c r="C45" s="280"/>
      <c r="D45" s="58">
        <v>214</v>
      </c>
      <c r="E45" s="58">
        <v>212.91666666666666</v>
      </c>
      <c r="F45" s="58">
        <v>181</v>
      </c>
      <c r="G45" s="58">
        <v>166.5</v>
      </c>
      <c r="H45" s="58">
        <v>161.25</v>
      </c>
      <c r="I45" s="58">
        <v>179</v>
      </c>
      <c r="J45" s="58">
        <v>163.33333333333334</v>
      </c>
      <c r="K45" s="51">
        <v>168.33333333333334</v>
      </c>
      <c r="L45" s="51">
        <v>186.83333333333334</v>
      </c>
      <c r="M45" s="51">
        <v>185.16666666666666</v>
      </c>
      <c r="N45" s="51">
        <v>152.58333333333334</v>
      </c>
      <c r="O45" s="51">
        <v>116.66666666666667</v>
      </c>
      <c r="P45" s="51">
        <v>111.08333333333333</v>
      </c>
      <c r="Q45" s="51">
        <v>118.91666666666667</v>
      </c>
      <c r="R45" s="51">
        <v>108.75</v>
      </c>
      <c r="S45" s="51">
        <v>77.666666666666671</v>
      </c>
      <c r="T45" s="51">
        <v>47.583333333333336</v>
      </c>
      <c r="U45" s="51">
        <v>22.25</v>
      </c>
      <c r="V45" s="65">
        <v>14.25</v>
      </c>
      <c r="W45" s="46">
        <v>136.21491228070172</v>
      </c>
    </row>
    <row r="46" spans="2:23" ht="15" customHeight="1" x14ac:dyDescent="0.2">
      <c r="B46" s="283" t="s">
        <v>27</v>
      </c>
      <c r="C46" s="284"/>
      <c r="D46" s="222">
        <v>394.66666666666669</v>
      </c>
      <c r="E46" s="222">
        <v>375.41666666666669</v>
      </c>
      <c r="F46" s="222">
        <v>298.33333333333331</v>
      </c>
      <c r="G46" s="222">
        <v>267.25</v>
      </c>
      <c r="H46" s="222">
        <v>249.16666666666666</v>
      </c>
      <c r="I46" s="222">
        <v>256.08333333333331</v>
      </c>
      <c r="J46" s="59">
        <v>238.75</v>
      </c>
      <c r="K46" s="52">
        <v>258.83333333333331</v>
      </c>
      <c r="L46" s="52">
        <v>285</v>
      </c>
      <c r="M46" s="52">
        <v>337.75</v>
      </c>
      <c r="N46" s="52">
        <v>384.41666666666669</v>
      </c>
      <c r="O46" s="52">
        <v>411</v>
      </c>
      <c r="P46" s="52">
        <v>380.91666666666669</v>
      </c>
      <c r="Q46" s="52">
        <v>361.66666666666669</v>
      </c>
      <c r="R46" s="52">
        <v>275.66666666666669</v>
      </c>
      <c r="S46" s="52">
        <v>216.08333333333334</v>
      </c>
      <c r="T46" s="52">
        <v>109.66666666666667</v>
      </c>
      <c r="U46" s="52">
        <v>75.75</v>
      </c>
      <c r="V46" s="66">
        <v>63.916666666666664</v>
      </c>
      <c r="W46" s="221">
        <v>275.80701754385973</v>
      </c>
    </row>
    <row r="47" spans="2:23" ht="15" customHeight="1" x14ac:dyDescent="0.2">
      <c r="B47" s="281" t="s">
        <v>76</v>
      </c>
      <c r="C47" s="282"/>
      <c r="D47" s="49">
        <v>2890.1666666666665</v>
      </c>
      <c r="E47" s="49">
        <v>2881.5833333333335</v>
      </c>
      <c r="F47" s="49">
        <v>2921.9166666666665</v>
      </c>
      <c r="G47" s="49">
        <v>2983.4166666666665</v>
      </c>
      <c r="H47" s="49">
        <v>2766.4166666666665</v>
      </c>
      <c r="I47" s="49">
        <v>2898.4166666666665</v>
      </c>
      <c r="J47" s="49">
        <v>2729.75</v>
      </c>
      <c r="K47" s="50">
        <v>2907.4166666666665</v>
      </c>
      <c r="L47" s="50">
        <v>3096.9166666666665</v>
      </c>
      <c r="M47" s="50">
        <v>3311.3333333333335</v>
      </c>
      <c r="N47" s="50">
        <v>3427.3333333333335</v>
      </c>
      <c r="O47" s="50">
        <v>3431.5833333333335</v>
      </c>
      <c r="P47" s="50">
        <v>3166.1666666666665</v>
      </c>
      <c r="Q47" s="50">
        <v>3143.5833333333335</v>
      </c>
      <c r="R47" s="50">
        <v>2616.8333333333335</v>
      </c>
      <c r="S47" s="50">
        <v>1988.4166666666667</v>
      </c>
      <c r="T47" s="50">
        <v>1237.5</v>
      </c>
      <c r="U47" s="50">
        <v>991.58333333333337</v>
      </c>
      <c r="V47" s="73">
        <v>722.75</v>
      </c>
      <c r="W47" s="44">
        <v>2637.530701754386</v>
      </c>
    </row>
    <row r="48" spans="2:23" ht="15" customHeight="1" x14ac:dyDescent="0.2">
      <c r="B48" s="279" t="s">
        <v>72</v>
      </c>
      <c r="C48" s="280"/>
      <c r="D48" s="58">
        <v>1091.0833333333333</v>
      </c>
      <c r="E48" s="58">
        <v>1168.25</v>
      </c>
      <c r="F48" s="58">
        <v>1251.4166666666667</v>
      </c>
      <c r="G48" s="58">
        <v>1222.75</v>
      </c>
      <c r="H48" s="58">
        <v>1089.75</v>
      </c>
      <c r="I48" s="58">
        <v>1109.0833333333333</v>
      </c>
      <c r="J48" s="58">
        <v>1055.3333333333333</v>
      </c>
      <c r="K48" s="51">
        <v>1185.75</v>
      </c>
      <c r="L48" s="51">
        <v>1286.9166666666667</v>
      </c>
      <c r="M48" s="51">
        <v>1379.3333333333333</v>
      </c>
      <c r="N48" s="51">
        <v>1423.1666666666667</v>
      </c>
      <c r="O48" s="51">
        <v>1430.9166666666667</v>
      </c>
      <c r="P48" s="51">
        <v>1330.1666666666667</v>
      </c>
      <c r="Q48" s="51">
        <v>1380.25</v>
      </c>
      <c r="R48" s="51">
        <v>1200.0833333333333</v>
      </c>
      <c r="S48" s="51">
        <v>935.75</v>
      </c>
      <c r="T48" s="51">
        <v>627.75</v>
      </c>
      <c r="U48" s="51">
        <v>508.58333333333331</v>
      </c>
      <c r="V48" s="65">
        <v>362.25</v>
      </c>
      <c r="W48" s="46">
        <v>1107.2938596491226</v>
      </c>
    </row>
    <row r="49" spans="2:23" ht="15" customHeight="1" x14ac:dyDescent="0.2">
      <c r="B49" s="283" t="s">
        <v>73</v>
      </c>
      <c r="C49" s="284"/>
      <c r="D49" s="222">
        <v>340.83333333333331</v>
      </c>
      <c r="E49" s="222">
        <v>288.58333333333331</v>
      </c>
      <c r="F49" s="222">
        <v>276.5</v>
      </c>
      <c r="G49" s="222">
        <v>293.41666666666669</v>
      </c>
      <c r="H49" s="222">
        <v>274.16666666666669</v>
      </c>
      <c r="I49" s="222">
        <v>273.91666666666669</v>
      </c>
      <c r="J49" s="59">
        <v>249.33333333333334</v>
      </c>
      <c r="K49" s="52">
        <v>244.58333333333334</v>
      </c>
      <c r="L49" s="52">
        <v>288.58333333333331</v>
      </c>
      <c r="M49" s="52">
        <v>315.91666666666669</v>
      </c>
      <c r="N49" s="52">
        <v>338.91666666666669</v>
      </c>
      <c r="O49" s="52">
        <v>342.08333333333331</v>
      </c>
      <c r="P49" s="52">
        <v>304.25</v>
      </c>
      <c r="Q49" s="52">
        <v>296.08333333333331</v>
      </c>
      <c r="R49" s="52">
        <v>226.75</v>
      </c>
      <c r="S49" s="52">
        <v>131.5</v>
      </c>
      <c r="T49" s="52">
        <v>64.916666666666671</v>
      </c>
      <c r="U49" s="52">
        <v>43.166666666666664</v>
      </c>
      <c r="V49" s="66">
        <v>35.75</v>
      </c>
      <c r="W49" s="221">
        <v>243.64473684210532</v>
      </c>
    </row>
    <row r="50" spans="2:23" ht="15" customHeight="1" x14ac:dyDescent="0.2">
      <c r="B50" s="279" t="s">
        <v>74</v>
      </c>
      <c r="C50" s="280"/>
      <c r="D50" s="58">
        <v>1458.3333333333333</v>
      </c>
      <c r="E50" s="58">
        <v>1424.75</v>
      </c>
      <c r="F50" s="58">
        <v>1394</v>
      </c>
      <c r="G50" s="58">
        <v>1467.25</v>
      </c>
      <c r="H50" s="58">
        <v>1402.5</v>
      </c>
      <c r="I50" s="58">
        <v>1515.4166666666667</v>
      </c>
      <c r="J50" s="58">
        <v>1425.0833333333333</v>
      </c>
      <c r="K50" s="51">
        <v>1477.0833333333333</v>
      </c>
      <c r="L50" s="51">
        <v>1521.4166666666667</v>
      </c>
      <c r="M50" s="51">
        <v>1616.0833333333333</v>
      </c>
      <c r="N50" s="51">
        <v>1665.25</v>
      </c>
      <c r="O50" s="51">
        <v>1658.5833333333333</v>
      </c>
      <c r="P50" s="51">
        <v>1531.75</v>
      </c>
      <c r="Q50" s="51">
        <v>1467.25</v>
      </c>
      <c r="R50" s="51">
        <v>1190</v>
      </c>
      <c r="S50" s="51">
        <v>921.16666666666663</v>
      </c>
      <c r="T50" s="51">
        <v>544.83333333333337</v>
      </c>
      <c r="U50" s="51">
        <v>439.83333333333331</v>
      </c>
      <c r="V50" s="65">
        <v>324.75</v>
      </c>
      <c r="W50" s="46">
        <v>1286.5964912280701</v>
      </c>
    </row>
    <row r="51" spans="2:23" ht="15" customHeight="1" x14ac:dyDescent="0.2">
      <c r="B51" s="281" t="s">
        <v>52</v>
      </c>
      <c r="C51" s="282"/>
      <c r="D51" s="49">
        <v>540.5</v>
      </c>
      <c r="E51" s="49">
        <v>512.75</v>
      </c>
      <c r="F51" s="49">
        <v>500</v>
      </c>
      <c r="G51" s="49">
        <v>520.75</v>
      </c>
      <c r="H51" s="49">
        <v>493.91666666666669</v>
      </c>
      <c r="I51" s="49">
        <v>466</v>
      </c>
      <c r="J51" s="49">
        <v>468.58333333333331</v>
      </c>
      <c r="K51" s="50">
        <v>512.08333333333337</v>
      </c>
      <c r="L51" s="50">
        <v>557.25</v>
      </c>
      <c r="M51" s="50">
        <v>664.75</v>
      </c>
      <c r="N51" s="50">
        <v>656.91666666666663</v>
      </c>
      <c r="O51" s="50">
        <v>593.25</v>
      </c>
      <c r="P51" s="50">
        <v>565.75</v>
      </c>
      <c r="Q51" s="50">
        <v>558.5</v>
      </c>
      <c r="R51" s="50">
        <v>476.5</v>
      </c>
      <c r="S51" s="50">
        <v>426.75</v>
      </c>
      <c r="T51" s="50">
        <v>369.25</v>
      </c>
      <c r="U51" s="50">
        <v>301</v>
      </c>
      <c r="V51" s="73">
        <v>196.75</v>
      </c>
      <c r="W51" s="44">
        <v>493.75</v>
      </c>
    </row>
    <row r="52" spans="2:23" ht="15" customHeight="1" x14ac:dyDescent="0.2">
      <c r="B52" s="279" t="s">
        <v>2</v>
      </c>
      <c r="C52" s="280"/>
      <c r="D52" s="58">
        <v>339.58333333333331</v>
      </c>
      <c r="E52" s="58">
        <v>305.91666666666669</v>
      </c>
      <c r="F52" s="58">
        <v>298.08333333333331</v>
      </c>
      <c r="G52" s="58">
        <v>318</v>
      </c>
      <c r="H52" s="58">
        <v>291.5</v>
      </c>
      <c r="I52" s="58">
        <v>266.75</v>
      </c>
      <c r="J52" s="58">
        <v>265.91666666666669</v>
      </c>
      <c r="K52" s="51">
        <v>290.75</v>
      </c>
      <c r="L52" s="51">
        <v>323.08333333333331</v>
      </c>
      <c r="M52" s="51">
        <v>408.91666666666669</v>
      </c>
      <c r="N52" s="51">
        <v>400.25</v>
      </c>
      <c r="O52" s="51">
        <v>363.58333333333331</v>
      </c>
      <c r="P52" s="51">
        <v>359.41666666666669</v>
      </c>
      <c r="Q52" s="51">
        <v>375.66666666666669</v>
      </c>
      <c r="R52" s="51">
        <v>321.91666666666669</v>
      </c>
      <c r="S52" s="51">
        <v>294.16666666666669</v>
      </c>
      <c r="T52" s="51">
        <v>268</v>
      </c>
      <c r="U52" s="51">
        <v>221</v>
      </c>
      <c r="V52" s="65">
        <v>146.33333333333334</v>
      </c>
      <c r="W52" s="46">
        <v>308.35964912280707</v>
      </c>
    </row>
    <row r="53" spans="2:23" ht="15" customHeight="1" x14ac:dyDescent="0.2">
      <c r="B53" s="283" t="s">
        <v>5</v>
      </c>
      <c r="C53" s="284"/>
      <c r="D53" s="222">
        <v>200.91666666666666</v>
      </c>
      <c r="E53" s="222">
        <v>206.83333333333334</v>
      </c>
      <c r="F53" s="222">
        <v>201.91666666666666</v>
      </c>
      <c r="G53" s="222">
        <v>202.75</v>
      </c>
      <c r="H53" s="222">
        <v>202.41666666666666</v>
      </c>
      <c r="I53" s="222">
        <v>199.25</v>
      </c>
      <c r="J53" s="59">
        <v>202.66666666666666</v>
      </c>
      <c r="K53" s="52">
        <v>221.33333333333334</v>
      </c>
      <c r="L53" s="52">
        <v>234.16666666666666</v>
      </c>
      <c r="M53" s="52">
        <v>255.83333333333334</v>
      </c>
      <c r="N53" s="52">
        <v>256.66666666666669</v>
      </c>
      <c r="O53" s="52">
        <v>229.66666666666666</v>
      </c>
      <c r="P53" s="52">
        <v>206.33333333333334</v>
      </c>
      <c r="Q53" s="52">
        <v>182.83333333333334</v>
      </c>
      <c r="R53" s="52">
        <v>154.58333333333334</v>
      </c>
      <c r="S53" s="52">
        <v>132.58333333333334</v>
      </c>
      <c r="T53" s="52">
        <v>101.25</v>
      </c>
      <c r="U53" s="52">
        <v>80</v>
      </c>
      <c r="V53" s="66">
        <v>50.416666666666664</v>
      </c>
      <c r="W53" s="221">
        <v>185.39035087719299</v>
      </c>
    </row>
    <row r="54" spans="2:23" ht="15" customHeight="1" x14ac:dyDescent="0.2">
      <c r="B54" s="281" t="s">
        <v>53</v>
      </c>
      <c r="C54" s="282"/>
      <c r="D54" s="49">
        <v>504.58333333333331</v>
      </c>
      <c r="E54" s="49">
        <v>534.08333333333337</v>
      </c>
      <c r="F54" s="49">
        <v>592.33333333333337</v>
      </c>
      <c r="G54" s="49">
        <v>618.25</v>
      </c>
      <c r="H54" s="49">
        <v>616.08333333333337</v>
      </c>
      <c r="I54" s="49">
        <v>663.16666666666663</v>
      </c>
      <c r="J54" s="49">
        <v>666.66666666666663</v>
      </c>
      <c r="K54" s="50">
        <v>736</v>
      </c>
      <c r="L54" s="50">
        <v>772.83333333333337</v>
      </c>
      <c r="M54" s="50">
        <v>784.33333333333337</v>
      </c>
      <c r="N54" s="50">
        <v>793.33333333333337</v>
      </c>
      <c r="O54" s="50">
        <v>725.16666666666663</v>
      </c>
      <c r="P54" s="50">
        <v>610.41666666666663</v>
      </c>
      <c r="Q54" s="50">
        <v>577</v>
      </c>
      <c r="R54" s="50">
        <v>518</v>
      </c>
      <c r="S54" s="50">
        <v>476.75</v>
      </c>
      <c r="T54" s="50">
        <v>354.58333333333331</v>
      </c>
      <c r="U54" s="50">
        <v>325</v>
      </c>
      <c r="V54" s="73">
        <v>285.16666666666669</v>
      </c>
      <c r="W54" s="44">
        <v>587.03947368421052</v>
      </c>
    </row>
    <row r="55" spans="2:23" ht="15" customHeight="1" x14ac:dyDescent="0.2">
      <c r="B55" s="279" t="s">
        <v>82</v>
      </c>
      <c r="C55" s="280"/>
      <c r="D55" s="58">
        <v>231.16666666666666</v>
      </c>
      <c r="E55" s="58">
        <v>259.58333333333331</v>
      </c>
      <c r="F55" s="58">
        <v>283.08333333333331</v>
      </c>
      <c r="G55" s="58">
        <v>299.58333333333331</v>
      </c>
      <c r="H55" s="58">
        <v>307</v>
      </c>
      <c r="I55" s="58">
        <v>333</v>
      </c>
      <c r="J55" s="58">
        <v>311.41666666666669</v>
      </c>
      <c r="K55" s="51">
        <v>303.75</v>
      </c>
      <c r="L55" s="51">
        <v>313.16666666666669</v>
      </c>
      <c r="M55" s="51">
        <v>324.41666666666669</v>
      </c>
      <c r="N55" s="51">
        <v>314</v>
      </c>
      <c r="O55" s="51">
        <v>275.33333333333331</v>
      </c>
      <c r="P55" s="51">
        <v>239.83333333333334</v>
      </c>
      <c r="Q55" s="51">
        <v>218.66666666666666</v>
      </c>
      <c r="R55" s="51">
        <v>207.66666666666666</v>
      </c>
      <c r="S55" s="51">
        <v>196.91666666666666</v>
      </c>
      <c r="T55" s="51">
        <v>149.41666666666666</v>
      </c>
      <c r="U55" s="51">
        <v>135.16666666666666</v>
      </c>
      <c r="V55" s="65">
        <v>114.58333333333333</v>
      </c>
      <c r="W55" s="46">
        <v>253.56578947368422</v>
      </c>
    </row>
    <row r="56" spans="2:23" ht="15" customHeight="1" x14ac:dyDescent="0.2">
      <c r="B56" s="283" t="s">
        <v>18</v>
      </c>
      <c r="C56" s="284"/>
      <c r="D56" s="222">
        <v>54.333333333333336</v>
      </c>
      <c r="E56" s="222">
        <v>53.75</v>
      </c>
      <c r="F56" s="222">
        <v>69.833333333333329</v>
      </c>
      <c r="G56" s="222">
        <v>83</v>
      </c>
      <c r="H56" s="222">
        <v>85</v>
      </c>
      <c r="I56" s="222">
        <v>78.333333333333329</v>
      </c>
      <c r="J56" s="59">
        <v>76.75</v>
      </c>
      <c r="K56" s="52">
        <v>82.666666666666671</v>
      </c>
      <c r="L56" s="52">
        <v>91</v>
      </c>
      <c r="M56" s="52">
        <v>106</v>
      </c>
      <c r="N56" s="52">
        <v>125.5</v>
      </c>
      <c r="O56" s="52">
        <v>96.583333333333329</v>
      </c>
      <c r="P56" s="52">
        <v>73.583333333333329</v>
      </c>
      <c r="Q56" s="52">
        <v>72.75</v>
      </c>
      <c r="R56" s="52">
        <v>67.583333333333329</v>
      </c>
      <c r="S56" s="52">
        <v>57.083333333333336</v>
      </c>
      <c r="T56" s="52">
        <v>48.416666666666664</v>
      </c>
      <c r="U56" s="52">
        <v>41.75</v>
      </c>
      <c r="V56" s="66">
        <v>36.333333333333336</v>
      </c>
      <c r="W56" s="221">
        <v>73.697368421052616</v>
      </c>
    </row>
    <row r="57" spans="2:23" ht="15" customHeight="1" x14ac:dyDescent="0.2">
      <c r="B57" s="279" t="s">
        <v>54</v>
      </c>
      <c r="C57" s="280"/>
      <c r="D57" s="58">
        <v>60.583333333333336</v>
      </c>
      <c r="E57" s="58">
        <v>70.5</v>
      </c>
      <c r="F57" s="58">
        <v>69.416666666666671</v>
      </c>
      <c r="G57" s="58">
        <v>53.25</v>
      </c>
      <c r="H57" s="58">
        <v>55.083333333333336</v>
      </c>
      <c r="I57" s="58">
        <v>64.416666666666671</v>
      </c>
      <c r="J57" s="58">
        <v>76.333333333333329</v>
      </c>
      <c r="K57" s="51">
        <v>103.5</v>
      </c>
      <c r="L57" s="51">
        <v>109.58333333333333</v>
      </c>
      <c r="M57" s="51">
        <v>113</v>
      </c>
      <c r="N57" s="51">
        <v>110.66666666666667</v>
      </c>
      <c r="O57" s="51">
        <v>109.58333333333333</v>
      </c>
      <c r="P57" s="51">
        <v>91.25</v>
      </c>
      <c r="Q57" s="51">
        <v>94.5</v>
      </c>
      <c r="R57" s="51">
        <v>85.5</v>
      </c>
      <c r="S57" s="51">
        <v>74.083333333333329</v>
      </c>
      <c r="T57" s="51">
        <v>50.833333333333336</v>
      </c>
      <c r="U57" s="51">
        <v>49.25</v>
      </c>
      <c r="V57" s="65">
        <v>41</v>
      </c>
      <c r="W57" s="46">
        <v>78.017543859649109</v>
      </c>
    </row>
    <row r="58" spans="2:23" ht="15" customHeight="1" x14ac:dyDescent="0.2">
      <c r="B58" s="283" t="s">
        <v>21</v>
      </c>
      <c r="C58" s="284"/>
      <c r="D58" s="222">
        <v>158.5</v>
      </c>
      <c r="E58" s="222">
        <v>150.25</v>
      </c>
      <c r="F58" s="222">
        <v>170</v>
      </c>
      <c r="G58" s="222">
        <v>182.41666666666666</v>
      </c>
      <c r="H58" s="222">
        <v>169</v>
      </c>
      <c r="I58" s="222">
        <v>187.41666666666666</v>
      </c>
      <c r="J58" s="59">
        <v>202.16666666666666</v>
      </c>
      <c r="K58" s="52">
        <v>246.08333333333334</v>
      </c>
      <c r="L58" s="52">
        <v>259.08333333333331</v>
      </c>
      <c r="M58" s="52">
        <v>240.91666666666666</v>
      </c>
      <c r="N58" s="52">
        <v>243.16666666666666</v>
      </c>
      <c r="O58" s="52">
        <v>243.66666666666666</v>
      </c>
      <c r="P58" s="52">
        <v>205.75</v>
      </c>
      <c r="Q58" s="52">
        <v>191.08333333333334</v>
      </c>
      <c r="R58" s="52">
        <v>157.25</v>
      </c>
      <c r="S58" s="52">
        <v>148.66666666666666</v>
      </c>
      <c r="T58" s="52">
        <v>105.91666666666667</v>
      </c>
      <c r="U58" s="52">
        <v>98.833333333333329</v>
      </c>
      <c r="V58" s="66">
        <v>93.25</v>
      </c>
      <c r="W58" s="221">
        <v>181.75877192982455</v>
      </c>
    </row>
    <row r="59" spans="2:23" ht="15" customHeight="1" x14ac:dyDescent="0.2">
      <c r="B59" s="281" t="s">
        <v>83</v>
      </c>
      <c r="C59" s="282"/>
      <c r="D59" s="49">
        <v>1692.0833333333333</v>
      </c>
      <c r="E59" s="49">
        <v>1626.25</v>
      </c>
      <c r="F59" s="49">
        <v>1637.8333333333333</v>
      </c>
      <c r="G59" s="49">
        <v>1691.75</v>
      </c>
      <c r="H59" s="49">
        <v>1630.6666666666667</v>
      </c>
      <c r="I59" s="49">
        <v>1747.0833333333333</v>
      </c>
      <c r="J59" s="49">
        <v>1590.1666666666667</v>
      </c>
      <c r="K59" s="50">
        <v>1520.3333333333333</v>
      </c>
      <c r="L59" s="50">
        <v>1470.3333333333333</v>
      </c>
      <c r="M59" s="50">
        <v>1613.8333333333333</v>
      </c>
      <c r="N59" s="50">
        <v>1632.8333333333333</v>
      </c>
      <c r="O59" s="50">
        <v>1502</v>
      </c>
      <c r="P59" s="50">
        <v>1371.3333333333333</v>
      </c>
      <c r="Q59" s="50">
        <v>1310.25</v>
      </c>
      <c r="R59" s="50">
        <v>1215.25</v>
      </c>
      <c r="S59" s="50">
        <v>968.91666666666663</v>
      </c>
      <c r="T59" s="50">
        <v>586.08333333333337</v>
      </c>
      <c r="U59" s="50">
        <v>462.41666666666669</v>
      </c>
      <c r="V59" s="73">
        <v>355.83333333333331</v>
      </c>
      <c r="W59" s="44">
        <v>1348.6973684210527</v>
      </c>
    </row>
    <row r="60" spans="2:23" ht="15" customHeight="1" x14ac:dyDescent="0.2">
      <c r="B60" s="281" t="s">
        <v>84</v>
      </c>
      <c r="C60" s="282"/>
      <c r="D60" s="49">
        <v>927.25</v>
      </c>
      <c r="E60" s="49">
        <v>882.25</v>
      </c>
      <c r="F60" s="49">
        <v>891.58333333333337</v>
      </c>
      <c r="G60" s="49">
        <v>881.16666666666663</v>
      </c>
      <c r="H60" s="49">
        <v>815.41666666666663</v>
      </c>
      <c r="I60" s="49">
        <v>803.91666666666663</v>
      </c>
      <c r="J60" s="49">
        <v>832.41666666666663</v>
      </c>
      <c r="K60" s="50">
        <v>852.5</v>
      </c>
      <c r="L60" s="50">
        <v>960.41666666666663</v>
      </c>
      <c r="M60" s="50">
        <v>948.41666666666663</v>
      </c>
      <c r="N60" s="50">
        <v>888.66666666666663</v>
      </c>
      <c r="O60" s="50">
        <v>823</v>
      </c>
      <c r="P60" s="50">
        <v>775.16666666666663</v>
      </c>
      <c r="Q60" s="50">
        <v>777.91666666666663</v>
      </c>
      <c r="R60" s="50">
        <v>679.16666666666663</v>
      </c>
      <c r="S60" s="50">
        <v>451.75</v>
      </c>
      <c r="T60" s="50">
        <v>254.91666666666666</v>
      </c>
      <c r="U60" s="50">
        <v>161.25</v>
      </c>
      <c r="V60" s="73">
        <v>126.25</v>
      </c>
      <c r="W60" s="44">
        <v>722.81140350877183</v>
      </c>
    </row>
    <row r="61" spans="2:23" ht="15" customHeight="1" x14ac:dyDescent="0.2">
      <c r="B61" s="281" t="s">
        <v>85</v>
      </c>
      <c r="C61" s="282"/>
      <c r="D61" s="49">
        <v>193.5</v>
      </c>
      <c r="E61" s="49">
        <v>205.5</v>
      </c>
      <c r="F61" s="49">
        <v>206.58333333333334</v>
      </c>
      <c r="G61" s="49">
        <v>176.41666666666666</v>
      </c>
      <c r="H61" s="49">
        <v>170.83333333333334</v>
      </c>
      <c r="I61" s="49">
        <v>181</v>
      </c>
      <c r="J61" s="49">
        <v>165.25</v>
      </c>
      <c r="K61" s="50">
        <v>173.41666666666666</v>
      </c>
      <c r="L61" s="50">
        <v>174.83333333333334</v>
      </c>
      <c r="M61" s="50">
        <v>161.58333333333334</v>
      </c>
      <c r="N61" s="50">
        <v>160.25</v>
      </c>
      <c r="O61" s="50">
        <v>165.91666666666666</v>
      </c>
      <c r="P61" s="50">
        <v>137.5</v>
      </c>
      <c r="Q61" s="50">
        <v>111.25</v>
      </c>
      <c r="R61" s="50">
        <v>88.666666666666671</v>
      </c>
      <c r="S61" s="50">
        <v>82.166666666666671</v>
      </c>
      <c r="T61" s="50">
        <v>52.666666666666664</v>
      </c>
      <c r="U61" s="50">
        <v>41.5</v>
      </c>
      <c r="V61" s="73">
        <v>30.25</v>
      </c>
      <c r="W61" s="44">
        <v>141.00438596491227</v>
      </c>
    </row>
    <row r="62" spans="2:23" ht="15" customHeight="1" x14ac:dyDescent="0.2">
      <c r="B62" s="281" t="s">
        <v>55</v>
      </c>
      <c r="C62" s="282"/>
      <c r="D62" s="49">
        <v>473.33333333333331</v>
      </c>
      <c r="E62" s="49">
        <v>565.41666666666663</v>
      </c>
      <c r="F62" s="49">
        <v>526.83333333333337</v>
      </c>
      <c r="G62" s="49">
        <v>528.66666666666663</v>
      </c>
      <c r="H62" s="49">
        <v>451.33333333333331</v>
      </c>
      <c r="I62" s="49">
        <v>425</v>
      </c>
      <c r="J62" s="49">
        <v>345.66666666666669</v>
      </c>
      <c r="K62" s="50">
        <v>352.41666666666669</v>
      </c>
      <c r="L62" s="50">
        <v>390.58333333333331</v>
      </c>
      <c r="M62" s="50">
        <v>424.5</v>
      </c>
      <c r="N62" s="50">
        <v>480</v>
      </c>
      <c r="O62" s="50">
        <v>409.83333333333331</v>
      </c>
      <c r="P62" s="50">
        <v>286.08333333333331</v>
      </c>
      <c r="Q62" s="50">
        <v>267.91666666666669</v>
      </c>
      <c r="R62" s="50">
        <v>246.66666666666666</v>
      </c>
      <c r="S62" s="50">
        <v>207.83333333333334</v>
      </c>
      <c r="T62" s="50">
        <v>148.83333333333334</v>
      </c>
      <c r="U62" s="50">
        <v>124.25</v>
      </c>
      <c r="V62" s="73">
        <v>83</v>
      </c>
      <c r="W62" s="44">
        <v>354.64035087719293</v>
      </c>
    </row>
    <row r="63" spans="2:23" ht="15" customHeight="1" x14ac:dyDescent="0.2">
      <c r="B63" s="279" t="s">
        <v>75</v>
      </c>
      <c r="C63" s="280"/>
      <c r="D63" s="58">
        <v>63.166666666666664</v>
      </c>
      <c r="E63" s="58">
        <v>80.083333333333329</v>
      </c>
      <c r="F63" s="58">
        <v>71.833333333333329</v>
      </c>
      <c r="G63" s="58">
        <v>73.416666666666671</v>
      </c>
      <c r="H63" s="58">
        <v>67.666666666666671</v>
      </c>
      <c r="I63" s="58">
        <v>52.083333333333336</v>
      </c>
      <c r="J63" s="58">
        <v>46</v>
      </c>
      <c r="K63" s="51">
        <v>51.166666666666664</v>
      </c>
      <c r="L63" s="51">
        <v>49.166666666666664</v>
      </c>
      <c r="M63" s="51">
        <v>60.666666666666664</v>
      </c>
      <c r="N63" s="51">
        <v>65.75</v>
      </c>
      <c r="O63" s="51">
        <v>53.75</v>
      </c>
      <c r="P63" s="51">
        <v>36.416666666666664</v>
      </c>
      <c r="Q63" s="51">
        <v>39.833333333333336</v>
      </c>
      <c r="R63" s="51">
        <v>31.5</v>
      </c>
      <c r="S63" s="51">
        <v>21.25</v>
      </c>
      <c r="T63" s="51">
        <v>9.9166666666666661</v>
      </c>
      <c r="U63" s="51">
        <v>4.333333333333333</v>
      </c>
      <c r="V63" s="65">
        <v>4.833333333333333</v>
      </c>
      <c r="W63" s="46">
        <v>46.464912280701753</v>
      </c>
    </row>
    <row r="64" spans="2:23" ht="15" customHeight="1" x14ac:dyDescent="0.2">
      <c r="B64" s="283" t="s">
        <v>71</v>
      </c>
      <c r="C64" s="284"/>
      <c r="D64" s="222">
        <v>259.41666666666669</v>
      </c>
      <c r="E64" s="222">
        <v>317.08333333333331</v>
      </c>
      <c r="F64" s="222">
        <v>292.91666666666669</v>
      </c>
      <c r="G64" s="222">
        <v>293.91666666666669</v>
      </c>
      <c r="H64" s="222">
        <v>254.58333333333334</v>
      </c>
      <c r="I64" s="222">
        <v>242.83333333333334</v>
      </c>
      <c r="J64" s="59">
        <v>196</v>
      </c>
      <c r="K64" s="52">
        <v>195.08333333333334</v>
      </c>
      <c r="L64" s="52">
        <v>223.08333333333334</v>
      </c>
      <c r="M64" s="52">
        <v>259.91666666666669</v>
      </c>
      <c r="N64" s="52">
        <v>321</v>
      </c>
      <c r="O64" s="52">
        <v>276.91666666666669</v>
      </c>
      <c r="P64" s="52">
        <v>174.75</v>
      </c>
      <c r="Q64" s="52">
        <v>132.66666666666666</v>
      </c>
      <c r="R64" s="52">
        <v>131.5</v>
      </c>
      <c r="S64" s="52">
        <v>106.41666666666667</v>
      </c>
      <c r="T64" s="52">
        <v>85.75</v>
      </c>
      <c r="U64" s="52">
        <v>70.833333333333329</v>
      </c>
      <c r="V64" s="66">
        <v>41.75</v>
      </c>
      <c r="W64" s="221">
        <v>204.0219298245614</v>
      </c>
    </row>
    <row r="65" spans="2:23" ht="15" customHeight="1" x14ac:dyDescent="0.2">
      <c r="B65" s="279" t="s">
        <v>70</v>
      </c>
      <c r="C65" s="280"/>
      <c r="D65" s="58">
        <v>150.75</v>
      </c>
      <c r="E65" s="58">
        <v>168.25</v>
      </c>
      <c r="F65" s="58">
        <v>162.08333333333334</v>
      </c>
      <c r="G65" s="58">
        <v>161.33333333333334</v>
      </c>
      <c r="H65" s="58">
        <v>129.08333333333334</v>
      </c>
      <c r="I65" s="58">
        <v>130.08333333333334</v>
      </c>
      <c r="J65" s="58">
        <v>103.66666666666667</v>
      </c>
      <c r="K65" s="51">
        <v>106.16666666666667</v>
      </c>
      <c r="L65" s="51">
        <v>118.33333333333333</v>
      </c>
      <c r="M65" s="51">
        <v>103.91666666666667</v>
      </c>
      <c r="N65" s="51">
        <v>93.25</v>
      </c>
      <c r="O65" s="51">
        <v>79.166666666666671</v>
      </c>
      <c r="P65" s="51">
        <v>74.916666666666671</v>
      </c>
      <c r="Q65" s="51">
        <v>95.416666666666671</v>
      </c>
      <c r="R65" s="51">
        <v>83.666666666666671</v>
      </c>
      <c r="S65" s="51">
        <v>80.166666666666671</v>
      </c>
      <c r="T65" s="51">
        <v>53.166666666666664</v>
      </c>
      <c r="U65" s="51">
        <v>49.083333333333336</v>
      </c>
      <c r="V65" s="65">
        <v>36.416666666666664</v>
      </c>
      <c r="W65" s="46">
        <v>104.15350877192985</v>
      </c>
    </row>
    <row r="66" spans="2:23" ht="15" customHeight="1" x14ac:dyDescent="0.2">
      <c r="B66" s="281" t="s">
        <v>86</v>
      </c>
      <c r="C66" s="282"/>
      <c r="D66" s="49">
        <v>107.25</v>
      </c>
      <c r="E66" s="49">
        <v>116.33333333333333</v>
      </c>
      <c r="F66" s="49">
        <v>87.25</v>
      </c>
      <c r="G66" s="49">
        <v>77.833333333333329</v>
      </c>
      <c r="H66" s="49">
        <v>76.25</v>
      </c>
      <c r="I66" s="49">
        <v>88.166666666666671</v>
      </c>
      <c r="J66" s="49">
        <v>78.5</v>
      </c>
      <c r="K66" s="50">
        <v>90.25</v>
      </c>
      <c r="L66" s="50">
        <v>101.08333333333333</v>
      </c>
      <c r="M66" s="50">
        <v>104.58333333333333</v>
      </c>
      <c r="N66" s="50">
        <v>121.5</v>
      </c>
      <c r="O66" s="50">
        <v>122</v>
      </c>
      <c r="P66" s="50">
        <v>93.166666666666671</v>
      </c>
      <c r="Q66" s="50">
        <v>80.25</v>
      </c>
      <c r="R66" s="50">
        <v>81.75</v>
      </c>
      <c r="S66" s="50">
        <v>49</v>
      </c>
      <c r="T66" s="50">
        <v>28.333333333333332</v>
      </c>
      <c r="U66" s="50">
        <v>26.333333333333332</v>
      </c>
      <c r="V66" s="73">
        <v>18.5</v>
      </c>
      <c r="W66" s="44">
        <v>81.491228070175438</v>
      </c>
    </row>
    <row r="67" spans="2:23" ht="15" customHeight="1" x14ac:dyDescent="0.2">
      <c r="B67" s="281" t="s">
        <v>56</v>
      </c>
      <c r="C67" s="282"/>
      <c r="D67" s="49">
        <v>62.75</v>
      </c>
      <c r="E67" s="49">
        <v>54.416666666666664</v>
      </c>
      <c r="F67" s="49">
        <v>37.083333333333336</v>
      </c>
      <c r="G67" s="49">
        <v>27</v>
      </c>
      <c r="H67" s="49">
        <v>37.75</v>
      </c>
      <c r="I67" s="49">
        <v>47.083333333333336</v>
      </c>
      <c r="J67" s="49">
        <v>38</v>
      </c>
      <c r="K67" s="50">
        <v>44.5</v>
      </c>
      <c r="L67" s="50">
        <v>41.583333333333336</v>
      </c>
      <c r="M67" s="50">
        <v>36</v>
      </c>
      <c r="N67" s="50">
        <v>19.5</v>
      </c>
      <c r="O67" s="50">
        <v>8.75</v>
      </c>
      <c r="P67" s="50">
        <v>6.583333333333333</v>
      </c>
      <c r="Q67" s="50">
        <v>9.5833333333333339</v>
      </c>
      <c r="R67" s="50">
        <v>12.083333333333334</v>
      </c>
      <c r="S67" s="50">
        <v>9.4166666666666661</v>
      </c>
      <c r="T67" s="50">
        <v>18.75</v>
      </c>
      <c r="U67" s="50">
        <v>37.083333333333336</v>
      </c>
      <c r="V67" s="73">
        <v>23.083333333333332</v>
      </c>
      <c r="W67" s="44">
        <v>30.05263157894737</v>
      </c>
    </row>
    <row r="68" spans="2:23" ht="15" customHeight="1" x14ac:dyDescent="0.2">
      <c r="B68" s="285" t="s">
        <v>57</v>
      </c>
      <c r="C68" s="286"/>
      <c r="D68" s="49">
        <v>71.166666666666671</v>
      </c>
      <c r="E68" s="49">
        <v>63.333333333333336</v>
      </c>
      <c r="F68" s="49">
        <v>35.083333333333336</v>
      </c>
      <c r="G68" s="49">
        <v>38.0833333333333</v>
      </c>
      <c r="H68" s="49">
        <v>49</v>
      </c>
      <c r="I68" s="49">
        <v>40</v>
      </c>
      <c r="J68" s="55">
        <v>47.333333333333336</v>
      </c>
      <c r="K68" s="56">
        <v>53.333333333333336</v>
      </c>
      <c r="L68" s="56">
        <v>48.333333333333336</v>
      </c>
      <c r="M68" s="56">
        <v>46</v>
      </c>
      <c r="N68" s="56">
        <v>43.666666666666664</v>
      </c>
      <c r="O68" s="56">
        <v>38.75</v>
      </c>
      <c r="P68" s="56">
        <v>27.916666666666668</v>
      </c>
      <c r="Q68" s="56">
        <v>26.666666666666668</v>
      </c>
      <c r="R68" s="56">
        <v>24.166666666666668</v>
      </c>
      <c r="S68" s="56">
        <v>28.166666666666668</v>
      </c>
      <c r="T68" s="56">
        <v>28.25</v>
      </c>
      <c r="U68" s="56">
        <v>24.333333333333332</v>
      </c>
      <c r="V68" s="75">
        <v>18.083333333333332</v>
      </c>
      <c r="W68" s="47">
        <v>39.561403508771924</v>
      </c>
    </row>
    <row r="70" spans="2:23" ht="15" customHeight="1" x14ac:dyDescent="0.3">
      <c r="B70" s="2" t="s">
        <v>59</v>
      </c>
    </row>
  </sheetData>
  <mergeCells count="83">
    <mergeCell ref="E4:E5"/>
    <mergeCell ref="M4:M5"/>
    <mergeCell ref="N4:N5"/>
    <mergeCell ref="O4:O5"/>
    <mergeCell ref="J4:J5"/>
    <mergeCell ref="I4:I5"/>
    <mergeCell ref="G4:G5"/>
    <mergeCell ref="F4:F5"/>
    <mergeCell ref="H4:H5"/>
    <mergeCell ref="B15:C15"/>
    <mergeCell ref="V4:V5"/>
    <mergeCell ref="W4:W5"/>
    <mergeCell ref="B6:C6"/>
    <mergeCell ref="B7:C7"/>
    <mergeCell ref="B8:C8"/>
    <mergeCell ref="B9:C9"/>
    <mergeCell ref="P4:P5"/>
    <mergeCell ref="Q4:Q5"/>
    <mergeCell ref="R4:R5"/>
    <mergeCell ref="S4:S5"/>
    <mergeCell ref="T4:T5"/>
    <mergeCell ref="U4:U5"/>
    <mergeCell ref="D4:D5"/>
    <mergeCell ref="K4:K5"/>
    <mergeCell ref="L4:L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68:C68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57:C57"/>
    <mergeCell ref="B52:C52"/>
    <mergeCell ref="B53:C53"/>
    <mergeCell ref="B54:C54"/>
    <mergeCell ref="B55:C55"/>
    <mergeCell ref="B56:C56"/>
    <mergeCell ref="B51:C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B1:AS71"/>
  <sheetViews>
    <sheetView workbookViewId="0"/>
  </sheetViews>
  <sheetFormatPr baseColWidth="10" defaultRowHeight="15" customHeight="1" x14ac:dyDescent="0.2"/>
  <cols>
    <col min="2" max="2" width="30.140625" customWidth="1"/>
    <col min="3" max="3" width="5" customWidth="1"/>
    <col min="4" max="43" width="10.140625" customWidth="1"/>
  </cols>
  <sheetData>
    <row r="1" spans="2:45" ht="15" customHeight="1" x14ac:dyDescent="0.2">
      <c r="B1" s="40" t="s">
        <v>139</v>
      </c>
    </row>
    <row r="2" spans="2:45" ht="15" customHeight="1" x14ac:dyDescent="0.3">
      <c r="B2" s="14" t="s">
        <v>149</v>
      </c>
      <c r="N2" s="8"/>
    </row>
    <row r="3" spans="2:45" ht="15" customHeight="1" x14ac:dyDescent="0.25">
      <c r="B3" s="12"/>
      <c r="D3" s="180"/>
      <c r="E3" s="39"/>
      <c r="F3" s="180"/>
      <c r="G3" s="39"/>
      <c r="H3" s="39"/>
      <c r="I3" s="39"/>
      <c r="J3" s="39"/>
      <c r="K3" s="39"/>
      <c r="L3" s="39"/>
      <c r="M3" s="39"/>
      <c r="W3" s="8"/>
      <c r="Y3" s="8"/>
      <c r="AA3" s="8"/>
      <c r="AC3" s="8"/>
    </row>
    <row r="4" spans="2:45" ht="15" customHeight="1" x14ac:dyDescent="0.2">
      <c r="B4" s="42"/>
      <c r="C4" s="68" t="s">
        <v>103</v>
      </c>
      <c r="D4" s="301">
        <v>2024</v>
      </c>
      <c r="E4" s="300"/>
      <c r="F4" s="301">
        <v>2023</v>
      </c>
      <c r="G4" s="300"/>
      <c r="H4" s="301">
        <v>2022</v>
      </c>
      <c r="I4" s="300"/>
      <c r="J4" s="299">
        <v>2021</v>
      </c>
      <c r="K4" s="300"/>
      <c r="L4" s="299">
        <v>2020</v>
      </c>
      <c r="M4" s="300"/>
      <c r="N4" s="299">
        <v>2019</v>
      </c>
      <c r="O4" s="300"/>
      <c r="P4" s="299">
        <v>2018</v>
      </c>
      <c r="Q4" s="300"/>
      <c r="R4" s="299">
        <v>2017</v>
      </c>
      <c r="S4" s="300"/>
      <c r="T4" s="299">
        <v>2016</v>
      </c>
      <c r="U4" s="300"/>
      <c r="V4" s="299">
        <v>2015</v>
      </c>
      <c r="W4" s="300"/>
      <c r="X4" s="299">
        <v>2014</v>
      </c>
      <c r="Y4" s="300"/>
      <c r="Z4" s="299">
        <v>2013</v>
      </c>
      <c r="AA4" s="300"/>
      <c r="AB4" s="299">
        <v>2012</v>
      </c>
      <c r="AC4" s="300"/>
      <c r="AD4" s="299">
        <v>2011</v>
      </c>
      <c r="AE4" s="300"/>
      <c r="AF4" s="299">
        <v>2010</v>
      </c>
      <c r="AG4" s="300"/>
      <c r="AH4" s="299">
        <v>2009</v>
      </c>
      <c r="AI4" s="300"/>
      <c r="AJ4" s="299">
        <v>2008</v>
      </c>
      <c r="AK4" s="300"/>
      <c r="AL4" s="299">
        <v>2007</v>
      </c>
      <c r="AM4" s="302"/>
      <c r="AN4" s="299">
        <v>2006</v>
      </c>
      <c r="AO4" s="302"/>
      <c r="AP4" s="297" t="s">
        <v>150</v>
      </c>
      <c r="AQ4" s="298" t="s">
        <v>109</v>
      </c>
    </row>
    <row r="5" spans="2:45" ht="15" customHeight="1" x14ac:dyDescent="0.25">
      <c r="B5" s="132" t="s">
        <v>123</v>
      </c>
      <c r="C5" s="69"/>
      <c r="D5" s="83" t="s">
        <v>36</v>
      </c>
      <c r="E5" s="92" t="s">
        <v>37</v>
      </c>
      <c r="F5" s="83" t="s">
        <v>36</v>
      </c>
      <c r="G5" s="92" t="s">
        <v>37</v>
      </c>
      <c r="H5" s="83" t="s">
        <v>36</v>
      </c>
      <c r="I5" s="92" t="s">
        <v>37</v>
      </c>
      <c r="J5" s="99" t="s">
        <v>36</v>
      </c>
      <c r="K5" s="85" t="s">
        <v>37</v>
      </c>
      <c r="L5" s="99" t="s">
        <v>36</v>
      </c>
      <c r="M5" s="85" t="s">
        <v>37</v>
      </c>
      <c r="N5" s="99" t="s">
        <v>36</v>
      </c>
      <c r="O5" s="85" t="s">
        <v>37</v>
      </c>
      <c r="P5" s="99" t="s">
        <v>36</v>
      </c>
      <c r="Q5" s="85" t="s">
        <v>37</v>
      </c>
      <c r="R5" s="99" t="s">
        <v>36</v>
      </c>
      <c r="S5" s="85" t="s">
        <v>37</v>
      </c>
      <c r="T5" s="99" t="s">
        <v>36</v>
      </c>
      <c r="U5" s="85" t="s">
        <v>37</v>
      </c>
      <c r="V5" s="99" t="s">
        <v>36</v>
      </c>
      <c r="W5" s="85" t="s">
        <v>37</v>
      </c>
      <c r="X5" s="99" t="s">
        <v>36</v>
      </c>
      <c r="Y5" s="85" t="s">
        <v>37</v>
      </c>
      <c r="Z5" s="99" t="s">
        <v>36</v>
      </c>
      <c r="AA5" s="85" t="s">
        <v>37</v>
      </c>
      <c r="AB5" s="99" t="s">
        <v>36</v>
      </c>
      <c r="AC5" s="85" t="s">
        <v>37</v>
      </c>
      <c r="AD5" s="99" t="s">
        <v>36</v>
      </c>
      <c r="AE5" s="85" t="s">
        <v>37</v>
      </c>
      <c r="AF5" s="99" t="s">
        <v>36</v>
      </c>
      <c r="AG5" s="85" t="s">
        <v>37</v>
      </c>
      <c r="AH5" s="99" t="s">
        <v>36</v>
      </c>
      <c r="AI5" s="85" t="s">
        <v>37</v>
      </c>
      <c r="AJ5" s="99" t="s">
        <v>36</v>
      </c>
      <c r="AK5" s="85" t="s">
        <v>37</v>
      </c>
      <c r="AL5" s="99" t="s">
        <v>36</v>
      </c>
      <c r="AM5" s="85" t="s">
        <v>37</v>
      </c>
      <c r="AN5" s="99" t="s">
        <v>36</v>
      </c>
      <c r="AO5" s="76" t="s">
        <v>37</v>
      </c>
      <c r="AP5" s="109" t="s">
        <v>36</v>
      </c>
      <c r="AQ5" s="84" t="s">
        <v>37</v>
      </c>
      <c r="AS5" s="201"/>
    </row>
    <row r="6" spans="2:45" ht="15" customHeight="1" x14ac:dyDescent="0.2">
      <c r="B6" s="291" t="s">
        <v>35</v>
      </c>
      <c r="C6" s="292"/>
      <c r="D6" s="90">
        <v>19848</v>
      </c>
      <c r="E6" s="93">
        <v>9704</v>
      </c>
      <c r="F6" s="90">
        <v>20742</v>
      </c>
      <c r="G6" s="93">
        <v>9861</v>
      </c>
      <c r="H6" s="90">
        <v>20688</v>
      </c>
      <c r="I6" s="93">
        <v>9552</v>
      </c>
      <c r="J6" s="100">
        <v>20627</v>
      </c>
      <c r="K6" s="101">
        <v>9217</v>
      </c>
      <c r="L6" s="100">
        <v>20272</v>
      </c>
      <c r="M6" s="101">
        <v>8160</v>
      </c>
      <c r="N6" s="100">
        <v>21577</v>
      </c>
      <c r="O6" s="101">
        <v>7816</v>
      </c>
      <c r="P6" s="100">
        <v>22402</v>
      </c>
      <c r="Q6" s="101">
        <v>7398</v>
      </c>
      <c r="R6" s="100">
        <v>23972</v>
      </c>
      <c r="S6" s="101">
        <v>7423</v>
      </c>
      <c r="T6" s="100">
        <v>25771</v>
      </c>
      <c r="U6" s="101">
        <v>7793</v>
      </c>
      <c r="V6" s="100">
        <v>26547</v>
      </c>
      <c r="W6" s="101">
        <v>8147</v>
      </c>
      <c r="X6" s="100">
        <v>26378</v>
      </c>
      <c r="Y6" s="101">
        <v>8172</v>
      </c>
      <c r="Z6" s="100">
        <v>24521</v>
      </c>
      <c r="AA6" s="101">
        <v>8075</v>
      </c>
      <c r="AB6" s="100">
        <v>22171</v>
      </c>
      <c r="AC6" s="101">
        <v>7894</v>
      </c>
      <c r="AD6" s="100">
        <v>21340</v>
      </c>
      <c r="AE6" s="101">
        <v>7725</v>
      </c>
      <c r="AF6" s="100">
        <v>18926</v>
      </c>
      <c r="AG6" s="101">
        <v>6585</v>
      </c>
      <c r="AH6" s="100">
        <v>16905</v>
      </c>
      <c r="AI6" s="101">
        <v>5104</v>
      </c>
      <c r="AJ6" s="100">
        <v>13626</v>
      </c>
      <c r="AK6" s="101">
        <v>3256</v>
      </c>
      <c r="AL6" s="100">
        <v>11112</v>
      </c>
      <c r="AM6" s="101">
        <v>2178</v>
      </c>
      <c r="AN6" s="100">
        <v>9463</v>
      </c>
      <c r="AO6" s="70">
        <v>1457</v>
      </c>
      <c r="AP6" s="48">
        <v>386888</v>
      </c>
      <c r="AQ6" s="43">
        <v>135517</v>
      </c>
      <c r="AS6" s="8"/>
    </row>
    <row r="7" spans="2:45" ht="15" customHeight="1" x14ac:dyDescent="0.2">
      <c r="B7" s="281" t="s">
        <v>45</v>
      </c>
      <c r="C7" s="282"/>
      <c r="D7" s="91">
        <v>5640</v>
      </c>
      <c r="E7" s="94">
        <v>1483</v>
      </c>
      <c r="F7" s="91">
        <v>5835</v>
      </c>
      <c r="G7" s="94">
        <v>1446</v>
      </c>
      <c r="H7" s="91">
        <v>5732</v>
      </c>
      <c r="I7" s="94">
        <v>1405</v>
      </c>
      <c r="J7" s="102">
        <v>5752</v>
      </c>
      <c r="K7" s="103">
        <v>1399</v>
      </c>
      <c r="L7" s="102">
        <v>5727</v>
      </c>
      <c r="M7" s="103">
        <v>1299</v>
      </c>
      <c r="N7" s="102">
        <v>6063</v>
      </c>
      <c r="O7" s="103">
        <v>1255</v>
      </c>
      <c r="P7" s="102">
        <v>6487</v>
      </c>
      <c r="Q7" s="103">
        <v>1167</v>
      </c>
      <c r="R7" s="102">
        <v>7115</v>
      </c>
      <c r="S7" s="103">
        <v>1244</v>
      </c>
      <c r="T7" s="102">
        <v>7444</v>
      </c>
      <c r="U7" s="103">
        <v>1300</v>
      </c>
      <c r="V7" s="102">
        <v>7701</v>
      </c>
      <c r="W7" s="103">
        <v>1374</v>
      </c>
      <c r="X7" s="102">
        <v>7715</v>
      </c>
      <c r="Y7" s="103">
        <v>1426</v>
      </c>
      <c r="Z7" s="102">
        <v>7417</v>
      </c>
      <c r="AA7" s="103">
        <v>1416</v>
      </c>
      <c r="AB7" s="102">
        <v>7214</v>
      </c>
      <c r="AC7" s="103">
        <v>1424</v>
      </c>
      <c r="AD7" s="102">
        <v>7158</v>
      </c>
      <c r="AE7" s="103">
        <v>1368</v>
      </c>
      <c r="AF7" s="102">
        <v>6711</v>
      </c>
      <c r="AG7" s="103">
        <v>1138</v>
      </c>
      <c r="AH7" s="102">
        <v>6296</v>
      </c>
      <c r="AI7" s="103">
        <v>924</v>
      </c>
      <c r="AJ7" s="102">
        <v>5346</v>
      </c>
      <c r="AK7" s="103">
        <v>608</v>
      </c>
      <c r="AL7" s="102">
        <v>4473</v>
      </c>
      <c r="AM7" s="103">
        <v>394</v>
      </c>
      <c r="AN7" s="102">
        <v>3860</v>
      </c>
      <c r="AO7" s="71">
        <v>263</v>
      </c>
      <c r="AP7" s="50">
        <v>119686</v>
      </c>
      <c r="AQ7" s="50">
        <v>22333</v>
      </c>
    </row>
    <row r="8" spans="2:45" ht="15" customHeight="1" x14ac:dyDescent="0.2">
      <c r="B8" s="279" t="s">
        <v>46</v>
      </c>
      <c r="C8" s="280"/>
      <c r="D8" s="58">
        <v>453</v>
      </c>
      <c r="E8" s="86">
        <v>315</v>
      </c>
      <c r="F8" s="58">
        <v>477</v>
      </c>
      <c r="G8" s="86">
        <v>302</v>
      </c>
      <c r="H8" s="58">
        <v>445</v>
      </c>
      <c r="I8" s="86">
        <v>304</v>
      </c>
      <c r="J8" s="58">
        <v>437</v>
      </c>
      <c r="K8" s="86">
        <v>332</v>
      </c>
      <c r="L8" s="58">
        <v>448</v>
      </c>
      <c r="M8" s="86">
        <v>337</v>
      </c>
      <c r="N8" s="58">
        <v>443</v>
      </c>
      <c r="O8" s="95">
        <v>333</v>
      </c>
      <c r="P8" s="58">
        <v>435</v>
      </c>
      <c r="Q8" s="95">
        <v>291</v>
      </c>
      <c r="R8" s="58">
        <v>466</v>
      </c>
      <c r="S8" s="95">
        <v>310</v>
      </c>
      <c r="T8" s="58">
        <v>492</v>
      </c>
      <c r="U8" s="95">
        <v>327</v>
      </c>
      <c r="V8" s="58">
        <v>498</v>
      </c>
      <c r="W8" s="95">
        <v>328</v>
      </c>
      <c r="X8" s="58">
        <v>476</v>
      </c>
      <c r="Y8" s="95">
        <v>355</v>
      </c>
      <c r="Z8" s="58">
        <v>470</v>
      </c>
      <c r="AA8" s="95">
        <v>357</v>
      </c>
      <c r="AB8" s="58">
        <v>478</v>
      </c>
      <c r="AC8" s="95">
        <v>364</v>
      </c>
      <c r="AD8" s="58">
        <v>459</v>
      </c>
      <c r="AE8" s="95">
        <v>300</v>
      </c>
      <c r="AF8" s="58">
        <v>429</v>
      </c>
      <c r="AG8" s="95">
        <v>219</v>
      </c>
      <c r="AH8" s="225">
        <v>391</v>
      </c>
      <c r="AI8" s="95">
        <v>143</v>
      </c>
      <c r="AJ8" s="58">
        <v>300</v>
      </c>
      <c r="AK8" s="95">
        <v>64</v>
      </c>
      <c r="AL8" s="58">
        <v>208</v>
      </c>
      <c r="AM8" s="95">
        <v>44</v>
      </c>
      <c r="AN8" s="58">
        <v>144</v>
      </c>
      <c r="AO8" s="62">
        <v>24</v>
      </c>
      <c r="AP8" s="111">
        <v>7949</v>
      </c>
      <c r="AQ8" s="46">
        <v>5049</v>
      </c>
    </row>
    <row r="9" spans="2:45" ht="15" customHeight="1" x14ac:dyDescent="0.2">
      <c r="B9" s="283" t="s">
        <v>6</v>
      </c>
      <c r="C9" s="284"/>
      <c r="D9" s="59">
        <v>1283</v>
      </c>
      <c r="E9" s="87">
        <v>183</v>
      </c>
      <c r="F9" s="59">
        <v>1312</v>
      </c>
      <c r="G9" s="87">
        <v>160</v>
      </c>
      <c r="H9" s="59">
        <v>1271</v>
      </c>
      <c r="I9" s="87">
        <v>152</v>
      </c>
      <c r="J9" s="59">
        <v>1285</v>
      </c>
      <c r="K9" s="87">
        <v>146</v>
      </c>
      <c r="L9" s="59">
        <v>1239</v>
      </c>
      <c r="M9" s="87">
        <v>130</v>
      </c>
      <c r="N9" s="59">
        <v>1215</v>
      </c>
      <c r="O9" s="96">
        <v>127</v>
      </c>
      <c r="P9" s="59">
        <v>1271</v>
      </c>
      <c r="Q9" s="96">
        <v>104</v>
      </c>
      <c r="R9" s="59">
        <v>1370</v>
      </c>
      <c r="S9" s="96">
        <v>99</v>
      </c>
      <c r="T9" s="59">
        <v>1442</v>
      </c>
      <c r="U9" s="96">
        <v>95</v>
      </c>
      <c r="V9" s="59">
        <v>1480</v>
      </c>
      <c r="W9" s="96">
        <v>107</v>
      </c>
      <c r="X9" s="59">
        <v>1492</v>
      </c>
      <c r="Y9" s="96">
        <v>103</v>
      </c>
      <c r="Z9" s="59">
        <v>1461</v>
      </c>
      <c r="AA9" s="96">
        <v>129</v>
      </c>
      <c r="AB9" s="59">
        <v>1464</v>
      </c>
      <c r="AC9" s="96">
        <v>134</v>
      </c>
      <c r="AD9" s="59">
        <v>1487</v>
      </c>
      <c r="AE9" s="96">
        <v>139</v>
      </c>
      <c r="AF9" s="59">
        <v>1545</v>
      </c>
      <c r="AG9" s="96">
        <v>139</v>
      </c>
      <c r="AH9" s="226">
        <v>1555</v>
      </c>
      <c r="AI9" s="96">
        <v>115</v>
      </c>
      <c r="AJ9" s="59">
        <v>1279</v>
      </c>
      <c r="AK9" s="96">
        <v>89</v>
      </c>
      <c r="AL9" s="59">
        <v>1004</v>
      </c>
      <c r="AM9" s="96">
        <v>61</v>
      </c>
      <c r="AN9" s="59">
        <v>879</v>
      </c>
      <c r="AO9" s="63">
        <v>37</v>
      </c>
      <c r="AP9" s="112">
        <v>25334</v>
      </c>
      <c r="AQ9" s="45">
        <v>2249</v>
      </c>
    </row>
    <row r="10" spans="2:45" ht="15" customHeight="1" x14ac:dyDescent="0.2">
      <c r="B10" s="279" t="s">
        <v>8</v>
      </c>
      <c r="C10" s="280"/>
      <c r="D10" s="60">
        <v>650</v>
      </c>
      <c r="E10" s="88">
        <v>119</v>
      </c>
      <c r="F10" s="60">
        <v>637</v>
      </c>
      <c r="G10" s="88">
        <v>101</v>
      </c>
      <c r="H10" s="60">
        <v>577</v>
      </c>
      <c r="I10" s="88">
        <v>93</v>
      </c>
      <c r="J10" s="60">
        <v>561</v>
      </c>
      <c r="K10" s="88">
        <v>84</v>
      </c>
      <c r="L10" s="60">
        <v>504</v>
      </c>
      <c r="M10" s="88">
        <v>71</v>
      </c>
      <c r="N10" s="60">
        <v>497</v>
      </c>
      <c r="O10" s="97">
        <v>56</v>
      </c>
      <c r="P10" s="60">
        <v>479</v>
      </c>
      <c r="Q10" s="97">
        <v>41</v>
      </c>
      <c r="R10" s="60">
        <v>533</v>
      </c>
      <c r="S10" s="97">
        <v>50</v>
      </c>
      <c r="T10" s="60">
        <v>580</v>
      </c>
      <c r="U10" s="97">
        <v>51</v>
      </c>
      <c r="V10" s="60">
        <v>596</v>
      </c>
      <c r="W10" s="97">
        <v>53</v>
      </c>
      <c r="X10" s="60">
        <v>580</v>
      </c>
      <c r="Y10" s="97">
        <v>51</v>
      </c>
      <c r="Z10" s="60">
        <v>526</v>
      </c>
      <c r="AA10" s="97">
        <v>66</v>
      </c>
      <c r="AB10" s="60">
        <v>534</v>
      </c>
      <c r="AC10" s="97">
        <v>66</v>
      </c>
      <c r="AD10" s="60">
        <v>601</v>
      </c>
      <c r="AE10" s="97">
        <v>69</v>
      </c>
      <c r="AF10" s="60">
        <v>585</v>
      </c>
      <c r="AG10" s="97">
        <v>57</v>
      </c>
      <c r="AH10" s="227">
        <v>535</v>
      </c>
      <c r="AI10" s="97">
        <v>52</v>
      </c>
      <c r="AJ10" s="60">
        <v>470</v>
      </c>
      <c r="AK10" s="97">
        <v>40</v>
      </c>
      <c r="AL10" s="60">
        <v>422</v>
      </c>
      <c r="AM10" s="97">
        <v>27</v>
      </c>
      <c r="AN10" s="60">
        <v>392</v>
      </c>
      <c r="AO10" s="62">
        <v>26</v>
      </c>
      <c r="AP10" s="113">
        <v>10259</v>
      </c>
      <c r="AQ10" s="46">
        <v>1173</v>
      </c>
    </row>
    <row r="11" spans="2:45" ht="15" customHeight="1" x14ac:dyDescent="0.2">
      <c r="B11" s="283" t="s">
        <v>11</v>
      </c>
      <c r="C11" s="284"/>
      <c r="D11" s="59">
        <v>828</v>
      </c>
      <c r="E11" s="87">
        <v>238</v>
      </c>
      <c r="F11" s="59">
        <v>849</v>
      </c>
      <c r="G11" s="87">
        <v>233</v>
      </c>
      <c r="H11" s="59">
        <v>834</v>
      </c>
      <c r="I11" s="87">
        <v>235</v>
      </c>
      <c r="J11" s="59">
        <v>799</v>
      </c>
      <c r="K11" s="87">
        <v>230</v>
      </c>
      <c r="L11" s="59">
        <v>790</v>
      </c>
      <c r="M11" s="87">
        <v>192</v>
      </c>
      <c r="N11" s="59">
        <v>809</v>
      </c>
      <c r="O11" s="96">
        <v>187</v>
      </c>
      <c r="P11" s="59">
        <v>852</v>
      </c>
      <c r="Q11" s="96">
        <v>183</v>
      </c>
      <c r="R11" s="59">
        <v>937</v>
      </c>
      <c r="S11" s="96">
        <v>188</v>
      </c>
      <c r="T11" s="59">
        <v>969</v>
      </c>
      <c r="U11" s="96">
        <v>193</v>
      </c>
      <c r="V11" s="59">
        <v>992</v>
      </c>
      <c r="W11" s="96">
        <v>192</v>
      </c>
      <c r="X11" s="59">
        <v>998</v>
      </c>
      <c r="Y11" s="96">
        <v>174</v>
      </c>
      <c r="Z11" s="59">
        <v>938</v>
      </c>
      <c r="AA11" s="96">
        <v>163</v>
      </c>
      <c r="AB11" s="59">
        <v>910</v>
      </c>
      <c r="AC11" s="96">
        <v>174</v>
      </c>
      <c r="AD11" s="59">
        <v>888</v>
      </c>
      <c r="AE11" s="96">
        <v>174</v>
      </c>
      <c r="AF11" s="59">
        <v>877</v>
      </c>
      <c r="AG11" s="96">
        <v>171</v>
      </c>
      <c r="AH11" s="226">
        <v>820</v>
      </c>
      <c r="AI11" s="96">
        <v>160</v>
      </c>
      <c r="AJ11" s="59">
        <v>675</v>
      </c>
      <c r="AK11" s="96">
        <v>107</v>
      </c>
      <c r="AL11" s="59">
        <v>562</v>
      </c>
      <c r="AM11" s="96">
        <v>74</v>
      </c>
      <c r="AN11" s="59">
        <v>515</v>
      </c>
      <c r="AO11" s="63">
        <v>54</v>
      </c>
      <c r="AP11" s="112">
        <v>15842</v>
      </c>
      <c r="AQ11" s="45">
        <v>3322</v>
      </c>
    </row>
    <row r="12" spans="2:45" ht="15" customHeight="1" x14ac:dyDescent="0.2">
      <c r="B12" s="279" t="s">
        <v>13</v>
      </c>
      <c r="C12" s="280"/>
      <c r="D12" s="60">
        <v>293</v>
      </c>
      <c r="E12" s="88">
        <v>111</v>
      </c>
      <c r="F12" s="60">
        <v>318</v>
      </c>
      <c r="G12" s="88">
        <v>128</v>
      </c>
      <c r="H12" s="60">
        <v>311</v>
      </c>
      <c r="I12" s="88">
        <v>126</v>
      </c>
      <c r="J12" s="60">
        <v>356</v>
      </c>
      <c r="K12" s="88">
        <v>142</v>
      </c>
      <c r="L12" s="60">
        <v>363</v>
      </c>
      <c r="M12" s="88">
        <v>119</v>
      </c>
      <c r="N12" s="60">
        <v>365</v>
      </c>
      <c r="O12" s="97">
        <v>110</v>
      </c>
      <c r="P12" s="60">
        <v>430</v>
      </c>
      <c r="Q12" s="97">
        <v>105</v>
      </c>
      <c r="R12" s="60">
        <v>447</v>
      </c>
      <c r="S12" s="97">
        <v>115</v>
      </c>
      <c r="T12" s="60">
        <v>440</v>
      </c>
      <c r="U12" s="97">
        <v>113</v>
      </c>
      <c r="V12" s="60">
        <v>462</v>
      </c>
      <c r="W12" s="97">
        <v>139</v>
      </c>
      <c r="X12" s="60">
        <v>499</v>
      </c>
      <c r="Y12" s="97">
        <v>123</v>
      </c>
      <c r="Z12" s="60">
        <v>447</v>
      </c>
      <c r="AA12" s="97">
        <v>90</v>
      </c>
      <c r="AB12" s="60">
        <v>414</v>
      </c>
      <c r="AC12" s="97">
        <v>104</v>
      </c>
      <c r="AD12" s="60">
        <v>440</v>
      </c>
      <c r="AE12" s="97">
        <v>109</v>
      </c>
      <c r="AF12" s="60">
        <v>363</v>
      </c>
      <c r="AG12" s="97">
        <v>85</v>
      </c>
      <c r="AH12" s="227">
        <v>328</v>
      </c>
      <c r="AI12" s="97">
        <v>68</v>
      </c>
      <c r="AJ12" s="60">
        <v>292</v>
      </c>
      <c r="AK12" s="97">
        <v>49</v>
      </c>
      <c r="AL12" s="60">
        <v>248</v>
      </c>
      <c r="AM12" s="97">
        <v>27</v>
      </c>
      <c r="AN12" s="60">
        <v>210</v>
      </c>
      <c r="AO12" s="62">
        <v>19</v>
      </c>
      <c r="AP12" s="113">
        <v>7026</v>
      </c>
      <c r="AQ12" s="46">
        <v>1882</v>
      </c>
    </row>
    <row r="13" spans="2:45" ht="15" customHeight="1" x14ac:dyDescent="0.2">
      <c r="B13" s="283" t="s">
        <v>15</v>
      </c>
      <c r="C13" s="284"/>
      <c r="D13" s="59">
        <v>527</v>
      </c>
      <c r="E13" s="87">
        <v>66</v>
      </c>
      <c r="F13" s="59">
        <v>557</v>
      </c>
      <c r="G13" s="87">
        <v>68</v>
      </c>
      <c r="H13" s="59">
        <v>577</v>
      </c>
      <c r="I13" s="87">
        <v>70</v>
      </c>
      <c r="J13" s="59">
        <v>553</v>
      </c>
      <c r="K13" s="87">
        <v>71</v>
      </c>
      <c r="L13" s="59">
        <v>556</v>
      </c>
      <c r="M13" s="87">
        <v>67</v>
      </c>
      <c r="N13" s="59">
        <v>579</v>
      </c>
      <c r="O13" s="96">
        <v>59</v>
      </c>
      <c r="P13" s="59">
        <v>638</v>
      </c>
      <c r="Q13" s="96">
        <v>55</v>
      </c>
      <c r="R13" s="59">
        <v>718</v>
      </c>
      <c r="S13" s="96">
        <v>65</v>
      </c>
      <c r="T13" s="59">
        <v>745</v>
      </c>
      <c r="U13" s="96">
        <v>66</v>
      </c>
      <c r="V13" s="59">
        <v>767</v>
      </c>
      <c r="W13" s="96">
        <v>70</v>
      </c>
      <c r="X13" s="59">
        <v>766</v>
      </c>
      <c r="Y13" s="96">
        <v>84</v>
      </c>
      <c r="Z13" s="59">
        <v>723</v>
      </c>
      <c r="AA13" s="96">
        <v>81</v>
      </c>
      <c r="AB13" s="59">
        <v>677</v>
      </c>
      <c r="AC13" s="96">
        <v>73</v>
      </c>
      <c r="AD13" s="59">
        <v>633</v>
      </c>
      <c r="AE13" s="96">
        <v>72</v>
      </c>
      <c r="AF13" s="59">
        <v>558</v>
      </c>
      <c r="AG13" s="96">
        <v>66</v>
      </c>
      <c r="AH13" s="226">
        <v>541</v>
      </c>
      <c r="AI13" s="96">
        <v>49</v>
      </c>
      <c r="AJ13" s="59">
        <v>513</v>
      </c>
      <c r="AK13" s="96">
        <v>33</v>
      </c>
      <c r="AL13" s="59">
        <v>442</v>
      </c>
      <c r="AM13" s="96">
        <v>22</v>
      </c>
      <c r="AN13" s="59">
        <v>341</v>
      </c>
      <c r="AO13" s="63">
        <v>11</v>
      </c>
      <c r="AP13" s="112">
        <v>11411</v>
      </c>
      <c r="AQ13" s="45">
        <v>1148</v>
      </c>
    </row>
    <row r="14" spans="2:45" ht="15" customHeight="1" x14ac:dyDescent="0.2">
      <c r="B14" s="279" t="s">
        <v>19</v>
      </c>
      <c r="C14" s="280"/>
      <c r="D14" s="60">
        <v>711</v>
      </c>
      <c r="E14" s="88">
        <v>283</v>
      </c>
      <c r="F14" s="60">
        <v>739</v>
      </c>
      <c r="G14" s="88">
        <v>295</v>
      </c>
      <c r="H14" s="60">
        <v>736</v>
      </c>
      <c r="I14" s="88">
        <v>269</v>
      </c>
      <c r="J14" s="60">
        <v>742</v>
      </c>
      <c r="K14" s="88">
        <v>248</v>
      </c>
      <c r="L14" s="60">
        <v>756</v>
      </c>
      <c r="M14" s="88">
        <v>241</v>
      </c>
      <c r="N14" s="60">
        <v>862</v>
      </c>
      <c r="O14" s="97">
        <v>249</v>
      </c>
      <c r="P14" s="60">
        <v>941</v>
      </c>
      <c r="Q14" s="97">
        <v>262</v>
      </c>
      <c r="R14" s="60">
        <v>1052</v>
      </c>
      <c r="S14" s="97">
        <v>297</v>
      </c>
      <c r="T14" s="60">
        <v>1153</v>
      </c>
      <c r="U14" s="97">
        <v>307</v>
      </c>
      <c r="V14" s="60">
        <v>1269</v>
      </c>
      <c r="W14" s="97">
        <v>334</v>
      </c>
      <c r="X14" s="60">
        <v>1301</v>
      </c>
      <c r="Y14" s="97">
        <v>372</v>
      </c>
      <c r="Z14" s="60">
        <v>1354</v>
      </c>
      <c r="AA14" s="97">
        <v>379</v>
      </c>
      <c r="AB14" s="60">
        <v>1325</v>
      </c>
      <c r="AC14" s="97">
        <v>355</v>
      </c>
      <c r="AD14" s="60">
        <v>1252</v>
      </c>
      <c r="AE14" s="97">
        <v>355</v>
      </c>
      <c r="AF14" s="60">
        <v>1072</v>
      </c>
      <c r="AG14" s="97">
        <v>270</v>
      </c>
      <c r="AH14" s="227">
        <v>932</v>
      </c>
      <c r="AI14" s="97">
        <v>227</v>
      </c>
      <c r="AJ14" s="60">
        <v>730</v>
      </c>
      <c r="AK14" s="97">
        <v>159</v>
      </c>
      <c r="AL14" s="60">
        <v>561</v>
      </c>
      <c r="AM14" s="97">
        <v>92</v>
      </c>
      <c r="AN14" s="60">
        <v>489</v>
      </c>
      <c r="AO14" s="62">
        <v>59</v>
      </c>
      <c r="AP14" s="113">
        <v>17977</v>
      </c>
      <c r="AQ14" s="46">
        <v>5053</v>
      </c>
    </row>
    <row r="15" spans="2:45" ht="15" customHeight="1" x14ac:dyDescent="0.2">
      <c r="B15" s="283" t="s">
        <v>25</v>
      </c>
      <c r="C15" s="284"/>
      <c r="D15" s="61">
        <v>895</v>
      </c>
      <c r="E15" s="89">
        <v>168</v>
      </c>
      <c r="F15" s="61">
        <v>946</v>
      </c>
      <c r="G15" s="89">
        <v>159</v>
      </c>
      <c r="H15" s="61">
        <v>981</v>
      </c>
      <c r="I15" s="89">
        <v>156</v>
      </c>
      <c r="J15" s="61">
        <v>1019</v>
      </c>
      <c r="K15" s="89">
        <v>146</v>
      </c>
      <c r="L15" s="61">
        <v>1071</v>
      </c>
      <c r="M15" s="89">
        <v>142</v>
      </c>
      <c r="N15" s="61">
        <v>1293</v>
      </c>
      <c r="O15" s="98">
        <v>134</v>
      </c>
      <c r="P15" s="61">
        <v>1441</v>
      </c>
      <c r="Q15" s="98">
        <v>126</v>
      </c>
      <c r="R15" s="61">
        <v>1592</v>
      </c>
      <c r="S15" s="98">
        <v>120</v>
      </c>
      <c r="T15" s="61">
        <v>1623</v>
      </c>
      <c r="U15" s="98">
        <v>148</v>
      </c>
      <c r="V15" s="61">
        <v>1637</v>
      </c>
      <c r="W15" s="98">
        <v>151</v>
      </c>
      <c r="X15" s="61">
        <v>1603</v>
      </c>
      <c r="Y15" s="98">
        <v>164</v>
      </c>
      <c r="Z15" s="61">
        <v>1498</v>
      </c>
      <c r="AA15" s="98">
        <v>151</v>
      </c>
      <c r="AB15" s="61">
        <v>1412</v>
      </c>
      <c r="AC15" s="98">
        <v>154</v>
      </c>
      <c r="AD15" s="61">
        <v>1398</v>
      </c>
      <c r="AE15" s="98">
        <v>150</v>
      </c>
      <c r="AF15" s="61">
        <v>1282</v>
      </c>
      <c r="AG15" s="98">
        <v>131</v>
      </c>
      <c r="AH15" s="228">
        <v>1194</v>
      </c>
      <c r="AI15" s="98">
        <v>110</v>
      </c>
      <c r="AJ15" s="61">
        <v>1087</v>
      </c>
      <c r="AK15" s="98">
        <v>67</v>
      </c>
      <c r="AL15" s="61">
        <v>1026</v>
      </c>
      <c r="AM15" s="98">
        <v>47</v>
      </c>
      <c r="AN15" s="61">
        <v>890</v>
      </c>
      <c r="AO15" s="64">
        <v>33</v>
      </c>
      <c r="AP15" s="114">
        <v>23888</v>
      </c>
      <c r="AQ15" s="45">
        <v>2457</v>
      </c>
    </row>
    <row r="16" spans="2:45" ht="15" customHeight="1" x14ac:dyDescent="0.2">
      <c r="B16" s="281" t="s">
        <v>47</v>
      </c>
      <c r="C16" s="282"/>
      <c r="D16" s="49">
        <v>374</v>
      </c>
      <c r="E16" s="103">
        <v>337</v>
      </c>
      <c r="F16" s="49">
        <v>379</v>
      </c>
      <c r="G16" s="103">
        <v>349</v>
      </c>
      <c r="H16" s="49">
        <v>365</v>
      </c>
      <c r="I16" s="103">
        <v>319</v>
      </c>
      <c r="J16" s="49">
        <v>364</v>
      </c>
      <c r="K16" s="103">
        <v>305</v>
      </c>
      <c r="L16" s="49">
        <v>362</v>
      </c>
      <c r="M16" s="103">
        <v>283</v>
      </c>
      <c r="N16" s="49">
        <v>411</v>
      </c>
      <c r="O16" s="103">
        <v>281</v>
      </c>
      <c r="P16" s="49">
        <v>411</v>
      </c>
      <c r="Q16" s="103">
        <v>279</v>
      </c>
      <c r="R16" s="49">
        <v>436</v>
      </c>
      <c r="S16" s="103">
        <v>273</v>
      </c>
      <c r="T16" s="49">
        <v>421</v>
      </c>
      <c r="U16" s="103">
        <v>268</v>
      </c>
      <c r="V16" s="49">
        <v>462</v>
      </c>
      <c r="W16" s="103">
        <v>289</v>
      </c>
      <c r="X16" s="49">
        <v>460</v>
      </c>
      <c r="Y16" s="103">
        <v>289</v>
      </c>
      <c r="Z16" s="49">
        <v>426</v>
      </c>
      <c r="AA16" s="103">
        <v>291</v>
      </c>
      <c r="AB16" s="49">
        <v>312</v>
      </c>
      <c r="AC16" s="103">
        <v>298</v>
      </c>
      <c r="AD16" s="49">
        <v>295</v>
      </c>
      <c r="AE16" s="103">
        <v>294</v>
      </c>
      <c r="AF16" s="49">
        <v>232</v>
      </c>
      <c r="AG16" s="103">
        <v>249</v>
      </c>
      <c r="AH16" s="224">
        <v>208</v>
      </c>
      <c r="AI16" s="103">
        <v>174</v>
      </c>
      <c r="AJ16" s="49">
        <v>152</v>
      </c>
      <c r="AK16" s="103">
        <v>99</v>
      </c>
      <c r="AL16" s="49">
        <v>150</v>
      </c>
      <c r="AM16" s="103">
        <v>72</v>
      </c>
      <c r="AN16" s="49">
        <v>114</v>
      </c>
      <c r="AO16" s="71">
        <v>59</v>
      </c>
      <c r="AP16" s="50">
        <v>6334</v>
      </c>
      <c r="AQ16" s="44">
        <v>4808</v>
      </c>
    </row>
    <row r="17" spans="2:43" ht="15" customHeight="1" x14ac:dyDescent="0.2">
      <c r="B17" s="279" t="s">
        <v>14</v>
      </c>
      <c r="C17" s="280"/>
      <c r="D17" s="58">
        <v>69</v>
      </c>
      <c r="E17" s="86">
        <v>57</v>
      </c>
      <c r="F17" s="58">
        <v>58</v>
      </c>
      <c r="G17" s="86">
        <v>54</v>
      </c>
      <c r="H17" s="58">
        <v>56</v>
      </c>
      <c r="I17" s="86">
        <v>50</v>
      </c>
      <c r="J17" s="58">
        <v>57</v>
      </c>
      <c r="K17" s="86">
        <v>42</v>
      </c>
      <c r="L17" s="58">
        <v>58</v>
      </c>
      <c r="M17" s="86">
        <v>40</v>
      </c>
      <c r="N17" s="58">
        <v>60</v>
      </c>
      <c r="O17" s="95">
        <v>40</v>
      </c>
      <c r="P17" s="58">
        <v>42</v>
      </c>
      <c r="Q17" s="95">
        <v>39</v>
      </c>
      <c r="R17" s="58">
        <v>55</v>
      </c>
      <c r="S17" s="95">
        <v>24</v>
      </c>
      <c r="T17" s="58">
        <v>51</v>
      </c>
      <c r="U17" s="95">
        <v>26</v>
      </c>
      <c r="V17" s="58">
        <v>64</v>
      </c>
      <c r="W17" s="95">
        <v>22</v>
      </c>
      <c r="X17" s="58">
        <v>77</v>
      </c>
      <c r="Y17" s="95">
        <v>26</v>
      </c>
      <c r="Z17" s="58">
        <v>74</v>
      </c>
      <c r="AA17" s="95">
        <v>26</v>
      </c>
      <c r="AB17" s="58">
        <v>50</v>
      </c>
      <c r="AC17" s="95">
        <v>37</v>
      </c>
      <c r="AD17" s="58">
        <v>47</v>
      </c>
      <c r="AE17" s="95">
        <v>37</v>
      </c>
      <c r="AF17" s="58">
        <v>23</v>
      </c>
      <c r="AG17" s="95">
        <v>29</v>
      </c>
      <c r="AH17" s="225">
        <v>19</v>
      </c>
      <c r="AI17" s="95">
        <v>16</v>
      </c>
      <c r="AJ17" s="58">
        <v>15</v>
      </c>
      <c r="AK17" s="95">
        <v>7</v>
      </c>
      <c r="AL17" s="58">
        <v>20</v>
      </c>
      <c r="AM17" s="95">
        <v>4</v>
      </c>
      <c r="AN17" s="58">
        <v>17</v>
      </c>
      <c r="AO17" s="62">
        <v>5</v>
      </c>
      <c r="AP17" s="111">
        <v>912</v>
      </c>
      <c r="AQ17" s="46">
        <v>581</v>
      </c>
    </row>
    <row r="18" spans="2:43" ht="15" customHeight="1" x14ac:dyDescent="0.2">
      <c r="B18" s="283" t="s">
        <v>28</v>
      </c>
      <c r="C18" s="284"/>
      <c r="D18" s="59">
        <v>32</v>
      </c>
      <c r="E18" s="87">
        <v>23</v>
      </c>
      <c r="F18" s="59">
        <v>41</v>
      </c>
      <c r="G18" s="87">
        <v>22</v>
      </c>
      <c r="H18" s="59">
        <v>39</v>
      </c>
      <c r="I18" s="87">
        <v>25</v>
      </c>
      <c r="J18" s="59">
        <v>34</v>
      </c>
      <c r="K18" s="87">
        <v>30</v>
      </c>
      <c r="L18" s="59">
        <v>44</v>
      </c>
      <c r="M18" s="87">
        <v>28</v>
      </c>
      <c r="N18" s="59">
        <v>47</v>
      </c>
      <c r="O18" s="96">
        <v>18</v>
      </c>
      <c r="P18" s="59">
        <v>56</v>
      </c>
      <c r="Q18" s="96">
        <v>31</v>
      </c>
      <c r="R18" s="59">
        <v>53</v>
      </c>
      <c r="S18" s="96">
        <v>28</v>
      </c>
      <c r="T18" s="59">
        <v>42</v>
      </c>
      <c r="U18" s="96">
        <v>25</v>
      </c>
      <c r="V18" s="59">
        <v>52</v>
      </c>
      <c r="W18" s="96">
        <v>17</v>
      </c>
      <c r="X18" s="59">
        <v>66</v>
      </c>
      <c r="Y18" s="96">
        <v>25</v>
      </c>
      <c r="Z18" s="59">
        <v>48</v>
      </c>
      <c r="AA18" s="96">
        <v>29</v>
      </c>
      <c r="AB18" s="59">
        <v>33</v>
      </c>
      <c r="AC18" s="96">
        <v>30</v>
      </c>
      <c r="AD18" s="59">
        <v>25</v>
      </c>
      <c r="AE18" s="96">
        <v>37</v>
      </c>
      <c r="AF18" s="59">
        <v>24</v>
      </c>
      <c r="AG18" s="96">
        <v>27</v>
      </c>
      <c r="AH18" s="226">
        <v>18</v>
      </c>
      <c r="AI18" s="96">
        <v>16</v>
      </c>
      <c r="AJ18" s="59">
        <v>17</v>
      </c>
      <c r="AK18" s="96">
        <v>11</v>
      </c>
      <c r="AL18" s="59">
        <v>20</v>
      </c>
      <c r="AM18" s="96">
        <v>15</v>
      </c>
      <c r="AN18" s="59">
        <v>14</v>
      </c>
      <c r="AO18" s="63">
        <v>13</v>
      </c>
      <c r="AP18" s="112">
        <v>705</v>
      </c>
      <c r="AQ18" s="45">
        <v>450</v>
      </c>
    </row>
    <row r="19" spans="2:43" ht="15" customHeight="1" x14ac:dyDescent="0.2">
      <c r="B19" s="279" t="s">
        <v>32</v>
      </c>
      <c r="C19" s="280"/>
      <c r="D19" s="58">
        <v>273</v>
      </c>
      <c r="E19" s="86">
        <v>257</v>
      </c>
      <c r="F19" s="58">
        <v>280</v>
      </c>
      <c r="G19" s="86">
        <v>273</v>
      </c>
      <c r="H19" s="58">
        <v>270</v>
      </c>
      <c r="I19" s="86">
        <v>244</v>
      </c>
      <c r="J19" s="58">
        <v>273</v>
      </c>
      <c r="K19" s="86">
        <v>233</v>
      </c>
      <c r="L19" s="58">
        <v>260</v>
      </c>
      <c r="M19" s="86">
        <v>215</v>
      </c>
      <c r="N19" s="58">
        <v>304</v>
      </c>
      <c r="O19" s="95">
        <v>223</v>
      </c>
      <c r="P19" s="58">
        <v>313</v>
      </c>
      <c r="Q19" s="95">
        <v>209</v>
      </c>
      <c r="R19" s="58">
        <v>328</v>
      </c>
      <c r="S19" s="95">
        <v>221</v>
      </c>
      <c r="T19" s="58">
        <v>328</v>
      </c>
      <c r="U19" s="95">
        <v>217</v>
      </c>
      <c r="V19" s="58">
        <v>346</v>
      </c>
      <c r="W19" s="95">
        <v>250</v>
      </c>
      <c r="X19" s="58">
        <v>317</v>
      </c>
      <c r="Y19" s="95">
        <v>238</v>
      </c>
      <c r="Z19" s="58">
        <v>304</v>
      </c>
      <c r="AA19" s="95">
        <v>236</v>
      </c>
      <c r="AB19" s="58">
        <v>229</v>
      </c>
      <c r="AC19" s="95">
        <v>231</v>
      </c>
      <c r="AD19" s="58">
        <v>223</v>
      </c>
      <c r="AE19" s="95">
        <v>220</v>
      </c>
      <c r="AF19" s="58">
        <v>185</v>
      </c>
      <c r="AG19" s="95">
        <v>193</v>
      </c>
      <c r="AH19" s="225">
        <v>171</v>
      </c>
      <c r="AI19" s="95">
        <v>142</v>
      </c>
      <c r="AJ19" s="58">
        <v>120</v>
      </c>
      <c r="AK19" s="95">
        <v>81</v>
      </c>
      <c r="AL19" s="58">
        <v>110</v>
      </c>
      <c r="AM19" s="95">
        <v>53</v>
      </c>
      <c r="AN19" s="58">
        <v>83</v>
      </c>
      <c r="AO19" s="62">
        <v>41</v>
      </c>
      <c r="AP19" s="111">
        <v>4717</v>
      </c>
      <c r="AQ19" s="46">
        <v>3777</v>
      </c>
    </row>
    <row r="20" spans="2:43" ht="15" customHeight="1" x14ac:dyDescent="0.2">
      <c r="B20" s="281" t="s">
        <v>78</v>
      </c>
      <c r="C20" s="282"/>
      <c r="D20" s="49">
        <v>524</v>
      </c>
      <c r="E20" s="103">
        <v>194</v>
      </c>
      <c r="F20" s="49">
        <v>541</v>
      </c>
      <c r="G20" s="103">
        <v>184</v>
      </c>
      <c r="H20" s="49">
        <v>563</v>
      </c>
      <c r="I20" s="103">
        <v>173</v>
      </c>
      <c r="J20" s="49">
        <v>569</v>
      </c>
      <c r="K20" s="103">
        <v>154</v>
      </c>
      <c r="L20" s="49">
        <v>587</v>
      </c>
      <c r="M20" s="103">
        <v>153</v>
      </c>
      <c r="N20" s="49">
        <v>595</v>
      </c>
      <c r="O20" s="103">
        <v>135</v>
      </c>
      <c r="P20" s="49">
        <v>583</v>
      </c>
      <c r="Q20" s="103">
        <v>111</v>
      </c>
      <c r="R20" s="49">
        <v>600</v>
      </c>
      <c r="S20" s="103">
        <v>111</v>
      </c>
      <c r="T20" s="49">
        <v>618</v>
      </c>
      <c r="U20" s="103">
        <v>132</v>
      </c>
      <c r="V20" s="49">
        <v>608</v>
      </c>
      <c r="W20" s="103">
        <v>155</v>
      </c>
      <c r="X20" s="49">
        <v>624</v>
      </c>
      <c r="Y20" s="103">
        <v>137</v>
      </c>
      <c r="Z20" s="49">
        <v>596</v>
      </c>
      <c r="AA20" s="103">
        <v>151</v>
      </c>
      <c r="AB20" s="49">
        <v>513</v>
      </c>
      <c r="AC20" s="103">
        <v>152</v>
      </c>
      <c r="AD20" s="49">
        <v>497</v>
      </c>
      <c r="AE20" s="103">
        <v>142</v>
      </c>
      <c r="AF20" s="49">
        <v>378</v>
      </c>
      <c r="AG20" s="103">
        <v>106</v>
      </c>
      <c r="AH20" s="224">
        <v>369</v>
      </c>
      <c r="AI20" s="103">
        <v>80</v>
      </c>
      <c r="AJ20" s="49">
        <v>321</v>
      </c>
      <c r="AK20" s="103">
        <v>43</v>
      </c>
      <c r="AL20" s="49">
        <v>274</v>
      </c>
      <c r="AM20" s="103">
        <v>31</v>
      </c>
      <c r="AN20" s="49">
        <v>243</v>
      </c>
      <c r="AO20" s="71">
        <v>23</v>
      </c>
      <c r="AP20" s="50">
        <v>9603</v>
      </c>
      <c r="AQ20" s="44">
        <v>2367</v>
      </c>
    </row>
    <row r="21" spans="2:43" ht="15" customHeight="1" x14ac:dyDescent="0.2">
      <c r="B21" s="281" t="s">
        <v>79</v>
      </c>
      <c r="C21" s="282"/>
      <c r="D21" s="49">
        <v>266</v>
      </c>
      <c r="E21" s="103">
        <v>230</v>
      </c>
      <c r="F21" s="49">
        <v>340</v>
      </c>
      <c r="G21" s="103">
        <v>243</v>
      </c>
      <c r="H21" s="49">
        <v>404</v>
      </c>
      <c r="I21" s="103">
        <v>285</v>
      </c>
      <c r="J21" s="49">
        <v>475</v>
      </c>
      <c r="K21" s="103">
        <v>321</v>
      </c>
      <c r="L21" s="49">
        <v>394</v>
      </c>
      <c r="M21" s="103">
        <v>245</v>
      </c>
      <c r="N21" s="49">
        <v>368</v>
      </c>
      <c r="O21" s="103">
        <v>203</v>
      </c>
      <c r="P21" s="49">
        <v>367</v>
      </c>
      <c r="Q21" s="103">
        <v>185</v>
      </c>
      <c r="R21" s="49">
        <v>394</v>
      </c>
      <c r="S21" s="103">
        <v>185</v>
      </c>
      <c r="T21" s="49">
        <v>477</v>
      </c>
      <c r="U21" s="103">
        <v>221</v>
      </c>
      <c r="V21" s="49">
        <v>492</v>
      </c>
      <c r="W21" s="103">
        <v>232</v>
      </c>
      <c r="X21" s="49">
        <v>459</v>
      </c>
      <c r="Y21" s="103">
        <v>206</v>
      </c>
      <c r="Z21" s="49">
        <v>412</v>
      </c>
      <c r="AA21" s="103">
        <v>218</v>
      </c>
      <c r="AB21" s="49">
        <v>336</v>
      </c>
      <c r="AC21" s="103">
        <v>206</v>
      </c>
      <c r="AD21" s="49">
        <v>364</v>
      </c>
      <c r="AE21" s="103">
        <v>215</v>
      </c>
      <c r="AF21" s="49">
        <v>335</v>
      </c>
      <c r="AG21" s="103">
        <v>176</v>
      </c>
      <c r="AH21" s="224">
        <v>242</v>
      </c>
      <c r="AI21" s="103">
        <v>127</v>
      </c>
      <c r="AJ21" s="49">
        <v>206</v>
      </c>
      <c r="AK21" s="103">
        <v>86</v>
      </c>
      <c r="AL21" s="49">
        <v>134</v>
      </c>
      <c r="AM21" s="103">
        <v>74</v>
      </c>
      <c r="AN21" s="49">
        <v>96</v>
      </c>
      <c r="AO21" s="71">
        <v>40</v>
      </c>
      <c r="AP21" s="50">
        <v>6561</v>
      </c>
      <c r="AQ21" s="44">
        <v>3698</v>
      </c>
    </row>
    <row r="22" spans="2:43" ht="15" customHeight="1" x14ac:dyDescent="0.2">
      <c r="B22" s="281" t="s">
        <v>48</v>
      </c>
      <c r="C22" s="282"/>
      <c r="D22" s="49">
        <v>1436</v>
      </c>
      <c r="E22" s="103">
        <v>366</v>
      </c>
      <c r="F22" s="49">
        <v>1593</v>
      </c>
      <c r="G22" s="103">
        <v>422</v>
      </c>
      <c r="H22" s="49">
        <v>1697</v>
      </c>
      <c r="I22" s="103">
        <v>483</v>
      </c>
      <c r="J22" s="49">
        <v>1685</v>
      </c>
      <c r="K22" s="103">
        <v>483</v>
      </c>
      <c r="L22" s="49">
        <v>1629</v>
      </c>
      <c r="M22" s="103">
        <v>398</v>
      </c>
      <c r="N22" s="49">
        <v>1753</v>
      </c>
      <c r="O22" s="103">
        <v>345</v>
      </c>
      <c r="P22" s="49">
        <v>1783</v>
      </c>
      <c r="Q22" s="103">
        <v>325</v>
      </c>
      <c r="R22" s="49">
        <v>1863</v>
      </c>
      <c r="S22" s="103">
        <v>304</v>
      </c>
      <c r="T22" s="49">
        <v>1976</v>
      </c>
      <c r="U22" s="103">
        <v>315</v>
      </c>
      <c r="V22" s="49">
        <v>2085</v>
      </c>
      <c r="W22" s="103">
        <v>330</v>
      </c>
      <c r="X22" s="49">
        <v>2083</v>
      </c>
      <c r="Y22" s="103">
        <v>323</v>
      </c>
      <c r="Z22" s="49">
        <v>1924</v>
      </c>
      <c r="AA22" s="103">
        <v>351</v>
      </c>
      <c r="AB22" s="49">
        <v>1685</v>
      </c>
      <c r="AC22" s="103">
        <v>360</v>
      </c>
      <c r="AD22" s="49">
        <v>1536</v>
      </c>
      <c r="AE22" s="103">
        <v>304</v>
      </c>
      <c r="AF22" s="49">
        <v>1502</v>
      </c>
      <c r="AG22" s="103">
        <v>295</v>
      </c>
      <c r="AH22" s="224">
        <v>1467</v>
      </c>
      <c r="AI22" s="103">
        <v>264</v>
      </c>
      <c r="AJ22" s="49">
        <v>1163</v>
      </c>
      <c r="AK22" s="103">
        <v>162</v>
      </c>
      <c r="AL22" s="49">
        <v>900</v>
      </c>
      <c r="AM22" s="103">
        <v>98</v>
      </c>
      <c r="AN22" s="49">
        <v>686</v>
      </c>
      <c r="AO22" s="71">
        <v>74</v>
      </c>
      <c r="AP22" s="50">
        <v>30446</v>
      </c>
      <c r="AQ22" s="44">
        <v>6002</v>
      </c>
    </row>
    <row r="23" spans="2:43" ht="15" customHeight="1" x14ac:dyDescent="0.2">
      <c r="B23" s="279" t="s">
        <v>80</v>
      </c>
      <c r="C23" s="280"/>
      <c r="D23" s="58">
        <v>817</v>
      </c>
      <c r="E23" s="86">
        <v>198</v>
      </c>
      <c r="F23" s="58">
        <v>899</v>
      </c>
      <c r="G23" s="86">
        <v>222</v>
      </c>
      <c r="H23" s="58">
        <v>917</v>
      </c>
      <c r="I23" s="86">
        <v>238</v>
      </c>
      <c r="J23" s="58">
        <v>862</v>
      </c>
      <c r="K23" s="86">
        <v>220</v>
      </c>
      <c r="L23" s="58">
        <v>807</v>
      </c>
      <c r="M23" s="86">
        <v>187</v>
      </c>
      <c r="N23" s="58">
        <v>850</v>
      </c>
      <c r="O23" s="95">
        <v>154</v>
      </c>
      <c r="P23" s="58">
        <v>852</v>
      </c>
      <c r="Q23" s="95">
        <v>143</v>
      </c>
      <c r="R23" s="58">
        <v>870</v>
      </c>
      <c r="S23" s="95">
        <v>143</v>
      </c>
      <c r="T23" s="58">
        <v>977</v>
      </c>
      <c r="U23" s="95">
        <v>157</v>
      </c>
      <c r="V23" s="58">
        <v>1097</v>
      </c>
      <c r="W23" s="95">
        <v>172</v>
      </c>
      <c r="X23" s="58">
        <v>1085</v>
      </c>
      <c r="Y23" s="95">
        <v>167</v>
      </c>
      <c r="Z23" s="58">
        <v>970</v>
      </c>
      <c r="AA23" s="95">
        <v>156</v>
      </c>
      <c r="AB23" s="58">
        <v>845</v>
      </c>
      <c r="AC23" s="95">
        <v>167</v>
      </c>
      <c r="AD23" s="58">
        <v>777</v>
      </c>
      <c r="AE23" s="95">
        <v>154</v>
      </c>
      <c r="AF23" s="58">
        <v>746</v>
      </c>
      <c r="AG23" s="95">
        <v>149</v>
      </c>
      <c r="AH23" s="225">
        <v>647</v>
      </c>
      <c r="AI23" s="95">
        <v>106</v>
      </c>
      <c r="AJ23" s="58">
        <v>501</v>
      </c>
      <c r="AK23" s="95">
        <v>64</v>
      </c>
      <c r="AL23" s="58">
        <v>438</v>
      </c>
      <c r="AM23" s="95">
        <v>44</v>
      </c>
      <c r="AN23" s="58">
        <v>344</v>
      </c>
      <c r="AO23" s="62">
        <v>34</v>
      </c>
      <c r="AP23" s="111">
        <v>15301</v>
      </c>
      <c r="AQ23" s="46">
        <v>2875</v>
      </c>
    </row>
    <row r="24" spans="2:43" ht="15" customHeight="1" x14ac:dyDescent="0.2">
      <c r="B24" s="283" t="s">
        <v>81</v>
      </c>
      <c r="C24" s="284"/>
      <c r="D24" s="59">
        <v>619</v>
      </c>
      <c r="E24" s="87">
        <v>168</v>
      </c>
      <c r="F24" s="59">
        <v>694</v>
      </c>
      <c r="G24" s="87">
        <v>200</v>
      </c>
      <c r="H24" s="59">
        <v>780</v>
      </c>
      <c r="I24" s="87">
        <v>245</v>
      </c>
      <c r="J24" s="59">
        <v>823</v>
      </c>
      <c r="K24" s="87">
        <v>263</v>
      </c>
      <c r="L24" s="59">
        <v>822</v>
      </c>
      <c r="M24" s="87">
        <v>211</v>
      </c>
      <c r="N24" s="59">
        <v>903</v>
      </c>
      <c r="O24" s="96">
        <v>191</v>
      </c>
      <c r="P24" s="59">
        <v>931</v>
      </c>
      <c r="Q24" s="96">
        <v>182</v>
      </c>
      <c r="R24" s="59">
        <v>993</v>
      </c>
      <c r="S24" s="96">
        <v>161</v>
      </c>
      <c r="T24" s="59">
        <v>999</v>
      </c>
      <c r="U24" s="96">
        <v>158</v>
      </c>
      <c r="V24" s="59">
        <v>988</v>
      </c>
      <c r="W24" s="96">
        <v>158</v>
      </c>
      <c r="X24" s="59">
        <v>998</v>
      </c>
      <c r="Y24" s="96">
        <v>156</v>
      </c>
      <c r="Z24" s="59">
        <v>954</v>
      </c>
      <c r="AA24" s="96">
        <v>195</v>
      </c>
      <c r="AB24" s="59">
        <v>840</v>
      </c>
      <c r="AC24" s="96">
        <v>193</v>
      </c>
      <c r="AD24" s="59">
        <v>759</v>
      </c>
      <c r="AE24" s="96">
        <v>150</v>
      </c>
      <c r="AF24" s="59">
        <v>756</v>
      </c>
      <c r="AG24" s="96">
        <v>146</v>
      </c>
      <c r="AH24" s="226">
        <v>820</v>
      </c>
      <c r="AI24" s="96">
        <v>158</v>
      </c>
      <c r="AJ24" s="59">
        <v>662</v>
      </c>
      <c r="AK24" s="96">
        <v>98</v>
      </c>
      <c r="AL24" s="59">
        <v>462</v>
      </c>
      <c r="AM24" s="96">
        <v>54</v>
      </c>
      <c r="AN24" s="59">
        <v>342</v>
      </c>
      <c r="AO24" s="63">
        <v>40</v>
      </c>
      <c r="AP24" s="112">
        <v>15145</v>
      </c>
      <c r="AQ24" s="45">
        <v>3127</v>
      </c>
    </row>
    <row r="25" spans="2:43" ht="15" customHeight="1" x14ac:dyDescent="0.2">
      <c r="B25" s="281" t="s">
        <v>49</v>
      </c>
      <c r="C25" s="282"/>
      <c r="D25" s="49">
        <v>240</v>
      </c>
      <c r="E25" s="103">
        <v>123</v>
      </c>
      <c r="F25" s="49">
        <v>284</v>
      </c>
      <c r="G25" s="103">
        <v>97</v>
      </c>
      <c r="H25" s="49">
        <v>260</v>
      </c>
      <c r="I25" s="103">
        <v>83</v>
      </c>
      <c r="J25" s="49">
        <v>255</v>
      </c>
      <c r="K25" s="103">
        <v>90</v>
      </c>
      <c r="L25" s="49">
        <v>261</v>
      </c>
      <c r="M25" s="103">
        <v>74</v>
      </c>
      <c r="N25" s="49">
        <v>252</v>
      </c>
      <c r="O25" s="103">
        <v>60</v>
      </c>
      <c r="P25" s="49">
        <v>260</v>
      </c>
      <c r="Q25" s="103">
        <v>49</v>
      </c>
      <c r="R25" s="49">
        <v>225</v>
      </c>
      <c r="S25" s="103">
        <v>57</v>
      </c>
      <c r="T25" s="49">
        <v>244</v>
      </c>
      <c r="U25" s="103">
        <v>59</v>
      </c>
      <c r="V25" s="49">
        <v>237</v>
      </c>
      <c r="W25" s="103">
        <v>79</v>
      </c>
      <c r="X25" s="49">
        <v>225</v>
      </c>
      <c r="Y25" s="103">
        <v>81</v>
      </c>
      <c r="Z25" s="49">
        <v>205</v>
      </c>
      <c r="AA25" s="103">
        <v>64</v>
      </c>
      <c r="AB25" s="49">
        <v>188</v>
      </c>
      <c r="AC25" s="103">
        <v>61</v>
      </c>
      <c r="AD25" s="49">
        <v>199</v>
      </c>
      <c r="AE25" s="103">
        <v>71</v>
      </c>
      <c r="AF25" s="49">
        <v>196</v>
      </c>
      <c r="AG25" s="103">
        <v>72</v>
      </c>
      <c r="AH25" s="224">
        <v>175</v>
      </c>
      <c r="AI25" s="103">
        <v>57</v>
      </c>
      <c r="AJ25" s="49">
        <v>151</v>
      </c>
      <c r="AK25" s="103">
        <v>34</v>
      </c>
      <c r="AL25" s="49">
        <v>117</v>
      </c>
      <c r="AM25" s="103">
        <v>19</v>
      </c>
      <c r="AN25" s="49">
        <v>93</v>
      </c>
      <c r="AO25" s="71">
        <v>13</v>
      </c>
      <c r="AP25" s="50">
        <v>4067</v>
      </c>
      <c r="AQ25" s="44">
        <v>1243</v>
      </c>
    </row>
    <row r="26" spans="2:43" ht="15" customHeight="1" x14ac:dyDescent="0.2">
      <c r="B26" s="281" t="s">
        <v>50</v>
      </c>
      <c r="C26" s="282"/>
      <c r="D26" s="49">
        <v>641</v>
      </c>
      <c r="E26" s="103">
        <v>343</v>
      </c>
      <c r="F26" s="49">
        <v>717</v>
      </c>
      <c r="G26" s="103">
        <v>338</v>
      </c>
      <c r="H26" s="49">
        <v>733</v>
      </c>
      <c r="I26" s="103">
        <v>321</v>
      </c>
      <c r="J26" s="49">
        <v>766</v>
      </c>
      <c r="K26" s="103">
        <v>318</v>
      </c>
      <c r="L26" s="49">
        <v>750</v>
      </c>
      <c r="M26" s="103">
        <v>291</v>
      </c>
      <c r="N26" s="49">
        <v>802</v>
      </c>
      <c r="O26" s="103">
        <v>266</v>
      </c>
      <c r="P26" s="49">
        <v>812</v>
      </c>
      <c r="Q26" s="103">
        <v>280</v>
      </c>
      <c r="R26" s="49">
        <v>888</v>
      </c>
      <c r="S26" s="103">
        <v>283</v>
      </c>
      <c r="T26" s="49">
        <v>927</v>
      </c>
      <c r="U26" s="103">
        <v>283</v>
      </c>
      <c r="V26" s="49">
        <v>958</v>
      </c>
      <c r="W26" s="103">
        <v>301</v>
      </c>
      <c r="X26" s="49">
        <v>958</v>
      </c>
      <c r="Y26" s="103">
        <v>285</v>
      </c>
      <c r="Z26" s="49">
        <v>892</v>
      </c>
      <c r="AA26" s="103">
        <v>291</v>
      </c>
      <c r="AB26" s="49">
        <v>739</v>
      </c>
      <c r="AC26" s="103">
        <v>320</v>
      </c>
      <c r="AD26" s="49">
        <v>753</v>
      </c>
      <c r="AE26" s="103">
        <v>348</v>
      </c>
      <c r="AF26" s="49">
        <v>720</v>
      </c>
      <c r="AG26" s="103">
        <v>329</v>
      </c>
      <c r="AH26" s="224">
        <v>680</v>
      </c>
      <c r="AI26" s="103">
        <v>277</v>
      </c>
      <c r="AJ26" s="49">
        <v>596</v>
      </c>
      <c r="AK26" s="103">
        <v>173</v>
      </c>
      <c r="AL26" s="49">
        <v>483</v>
      </c>
      <c r="AM26" s="103">
        <v>110</v>
      </c>
      <c r="AN26" s="49">
        <v>423</v>
      </c>
      <c r="AO26" s="71">
        <v>71</v>
      </c>
      <c r="AP26" s="50">
        <v>14238</v>
      </c>
      <c r="AQ26" s="44">
        <v>5228</v>
      </c>
    </row>
    <row r="27" spans="2:43" ht="15" customHeight="1" x14ac:dyDescent="0.2">
      <c r="B27" s="279" t="s">
        <v>1</v>
      </c>
      <c r="C27" s="280"/>
      <c r="D27" s="58">
        <v>54</v>
      </c>
      <c r="E27" s="86">
        <v>25</v>
      </c>
      <c r="F27" s="58">
        <v>64</v>
      </c>
      <c r="G27" s="86">
        <v>23</v>
      </c>
      <c r="H27" s="58">
        <v>71</v>
      </c>
      <c r="I27" s="86">
        <v>32</v>
      </c>
      <c r="J27" s="58">
        <v>64</v>
      </c>
      <c r="K27" s="86">
        <v>30</v>
      </c>
      <c r="L27" s="58">
        <v>58</v>
      </c>
      <c r="M27" s="86">
        <v>23</v>
      </c>
      <c r="N27" s="58">
        <v>66</v>
      </c>
      <c r="O27" s="95">
        <v>22</v>
      </c>
      <c r="P27" s="58">
        <v>58</v>
      </c>
      <c r="Q27" s="95">
        <v>19</v>
      </c>
      <c r="R27" s="58">
        <v>72</v>
      </c>
      <c r="S27" s="95">
        <v>19</v>
      </c>
      <c r="T27" s="58">
        <v>64</v>
      </c>
      <c r="U27" s="95">
        <v>18</v>
      </c>
      <c r="V27" s="58">
        <v>68</v>
      </c>
      <c r="W27" s="95">
        <v>18</v>
      </c>
      <c r="X27" s="58">
        <v>79</v>
      </c>
      <c r="Y27" s="95">
        <v>25</v>
      </c>
      <c r="Z27" s="58">
        <v>65</v>
      </c>
      <c r="AA27" s="95">
        <v>24</v>
      </c>
      <c r="AB27" s="58">
        <v>46</v>
      </c>
      <c r="AC27" s="95">
        <v>25</v>
      </c>
      <c r="AD27" s="58">
        <v>56</v>
      </c>
      <c r="AE27" s="95">
        <v>32</v>
      </c>
      <c r="AF27" s="58">
        <v>45</v>
      </c>
      <c r="AG27" s="95">
        <v>32</v>
      </c>
      <c r="AH27" s="225">
        <v>41</v>
      </c>
      <c r="AI27" s="95">
        <v>22</v>
      </c>
      <c r="AJ27" s="58">
        <v>36</v>
      </c>
      <c r="AK27" s="95">
        <v>11</v>
      </c>
      <c r="AL27" s="58">
        <v>21</v>
      </c>
      <c r="AM27" s="95">
        <v>4</v>
      </c>
      <c r="AN27" s="58">
        <v>21</v>
      </c>
      <c r="AO27" s="62">
        <v>1</v>
      </c>
      <c r="AP27" s="111">
        <v>1049</v>
      </c>
      <c r="AQ27" s="46">
        <v>405</v>
      </c>
    </row>
    <row r="28" spans="2:43" ht="15" customHeight="1" x14ac:dyDescent="0.2">
      <c r="B28" s="283" t="s">
        <v>4</v>
      </c>
      <c r="C28" s="284"/>
      <c r="D28" s="59">
        <v>105</v>
      </c>
      <c r="E28" s="87">
        <v>70</v>
      </c>
      <c r="F28" s="59">
        <v>116</v>
      </c>
      <c r="G28" s="87">
        <v>77</v>
      </c>
      <c r="H28" s="59">
        <v>122</v>
      </c>
      <c r="I28" s="87">
        <v>75</v>
      </c>
      <c r="J28" s="59">
        <v>120</v>
      </c>
      <c r="K28" s="87">
        <v>67</v>
      </c>
      <c r="L28" s="59">
        <v>107</v>
      </c>
      <c r="M28" s="87">
        <v>60</v>
      </c>
      <c r="N28" s="59">
        <v>115</v>
      </c>
      <c r="O28" s="96">
        <v>57</v>
      </c>
      <c r="P28" s="59">
        <v>125</v>
      </c>
      <c r="Q28" s="96">
        <v>61</v>
      </c>
      <c r="R28" s="59">
        <v>131</v>
      </c>
      <c r="S28" s="96">
        <v>52</v>
      </c>
      <c r="T28" s="59">
        <v>138</v>
      </c>
      <c r="U28" s="96">
        <v>64</v>
      </c>
      <c r="V28" s="59">
        <v>134</v>
      </c>
      <c r="W28" s="96">
        <v>72</v>
      </c>
      <c r="X28" s="59">
        <v>156</v>
      </c>
      <c r="Y28" s="96">
        <v>68</v>
      </c>
      <c r="Z28" s="59">
        <v>132</v>
      </c>
      <c r="AA28" s="96">
        <v>61</v>
      </c>
      <c r="AB28" s="59">
        <v>114</v>
      </c>
      <c r="AC28" s="96">
        <v>71</v>
      </c>
      <c r="AD28" s="59">
        <v>111</v>
      </c>
      <c r="AE28" s="96">
        <v>86</v>
      </c>
      <c r="AF28" s="59">
        <v>91</v>
      </c>
      <c r="AG28" s="96">
        <v>64</v>
      </c>
      <c r="AH28" s="226">
        <v>78</v>
      </c>
      <c r="AI28" s="96">
        <v>45</v>
      </c>
      <c r="AJ28" s="59">
        <v>59</v>
      </c>
      <c r="AK28" s="96">
        <v>32</v>
      </c>
      <c r="AL28" s="59">
        <v>37</v>
      </c>
      <c r="AM28" s="96">
        <v>18</v>
      </c>
      <c r="AN28" s="59">
        <v>34</v>
      </c>
      <c r="AO28" s="63">
        <v>7</v>
      </c>
      <c r="AP28" s="112">
        <v>2025</v>
      </c>
      <c r="AQ28" s="45">
        <v>1107</v>
      </c>
    </row>
    <row r="29" spans="2:43" ht="15" customHeight="1" x14ac:dyDescent="0.2">
      <c r="B29" s="279" t="s">
        <v>16</v>
      </c>
      <c r="C29" s="280"/>
      <c r="D29" s="58">
        <v>134</v>
      </c>
      <c r="E29" s="86">
        <v>59</v>
      </c>
      <c r="F29" s="58">
        <v>144</v>
      </c>
      <c r="G29" s="86">
        <v>54</v>
      </c>
      <c r="H29" s="58">
        <v>144</v>
      </c>
      <c r="I29" s="86">
        <v>51</v>
      </c>
      <c r="J29" s="58">
        <v>156</v>
      </c>
      <c r="K29" s="86">
        <v>58</v>
      </c>
      <c r="L29" s="58">
        <v>167</v>
      </c>
      <c r="M29" s="86">
        <v>60</v>
      </c>
      <c r="N29" s="58">
        <v>186</v>
      </c>
      <c r="O29" s="95">
        <v>63</v>
      </c>
      <c r="P29" s="58">
        <v>189</v>
      </c>
      <c r="Q29" s="95">
        <v>60</v>
      </c>
      <c r="R29" s="58">
        <v>200</v>
      </c>
      <c r="S29" s="95">
        <v>51</v>
      </c>
      <c r="T29" s="58">
        <v>203</v>
      </c>
      <c r="U29" s="95">
        <v>50</v>
      </c>
      <c r="V29" s="58">
        <v>214</v>
      </c>
      <c r="W29" s="95">
        <v>48</v>
      </c>
      <c r="X29" s="58">
        <v>187</v>
      </c>
      <c r="Y29" s="95">
        <v>35</v>
      </c>
      <c r="Z29" s="58">
        <v>176</v>
      </c>
      <c r="AA29" s="95">
        <v>37</v>
      </c>
      <c r="AB29" s="58">
        <v>157</v>
      </c>
      <c r="AC29" s="95">
        <v>52</v>
      </c>
      <c r="AD29" s="58">
        <v>171</v>
      </c>
      <c r="AE29" s="95">
        <v>60</v>
      </c>
      <c r="AF29" s="58">
        <v>187</v>
      </c>
      <c r="AG29" s="95">
        <v>60</v>
      </c>
      <c r="AH29" s="225">
        <v>191</v>
      </c>
      <c r="AI29" s="95">
        <v>57</v>
      </c>
      <c r="AJ29" s="58">
        <v>189</v>
      </c>
      <c r="AK29" s="95">
        <v>47</v>
      </c>
      <c r="AL29" s="58">
        <v>169</v>
      </c>
      <c r="AM29" s="95">
        <v>41</v>
      </c>
      <c r="AN29" s="58">
        <v>158</v>
      </c>
      <c r="AO29" s="62">
        <v>37</v>
      </c>
      <c r="AP29" s="111">
        <v>3322</v>
      </c>
      <c r="AQ29" s="46">
        <v>980</v>
      </c>
    </row>
    <row r="30" spans="2:43" ht="15" customHeight="1" x14ac:dyDescent="0.2">
      <c r="B30" s="283" t="s">
        <v>20</v>
      </c>
      <c r="C30" s="284"/>
      <c r="D30" s="59">
        <v>55</v>
      </c>
      <c r="E30" s="87">
        <v>27</v>
      </c>
      <c r="F30" s="59">
        <v>56</v>
      </c>
      <c r="G30" s="87">
        <v>25</v>
      </c>
      <c r="H30" s="59">
        <v>51</v>
      </c>
      <c r="I30" s="87">
        <v>21</v>
      </c>
      <c r="J30" s="59">
        <v>47</v>
      </c>
      <c r="K30" s="87">
        <v>20</v>
      </c>
      <c r="L30" s="59">
        <v>58</v>
      </c>
      <c r="M30" s="87">
        <v>25</v>
      </c>
      <c r="N30" s="59">
        <v>61</v>
      </c>
      <c r="O30" s="96">
        <v>13</v>
      </c>
      <c r="P30" s="59">
        <v>61</v>
      </c>
      <c r="Q30" s="96">
        <v>18</v>
      </c>
      <c r="R30" s="59">
        <v>71</v>
      </c>
      <c r="S30" s="96">
        <v>19</v>
      </c>
      <c r="T30" s="59">
        <v>59</v>
      </c>
      <c r="U30" s="96">
        <v>17</v>
      </c>
      <c r="V30" s="59">
        <v>57</v>
      </c>
      <c r="W30" s="96">
        <v>23</v>
      </c>
      <c r="X30" s="59">
        <v>59</v>
      </c>
      <c r="Y30" s="96">
        <v>26</v>
      </c>
      <c r="Z30" s="59">
        <v>77</v>
      </c>
      <c r="AA30" s="96">
        <v>23</v>
      </c>
      <c r="AB30" s="59">
        <v>61</v>
      </c>
      <c r="AC30" s="96">
        <v>22</v>
      </c>
      <c r="AD30" s="59">
        <v>68</v>
      </c>
      <c r="AE30" s="96">
        <v>25</v>
      </c>
      <c r="AF30" s="59">
        <v>74</v>
      </c>
      <c r="AG30" s="96">
        <v>20</v>
      </c>
      <c r="AH30" s="226">
        <v>66</v>
      </c>
      <c r="AI30" s="96">
        <v>21</v>
      </c>
      <c r="AJ30" s="59">
        <v>63</v>
      </c>
      <c r="AK30" s="96">
        <v>16</v>
      </c>
      <c r="AL30" s="59">
        <v>51</v>
      </c>
      <c r="AM30" s="96">
        <v>11</v>
      </c>
      <c r="AN30" s="59">
        <v>36</v>
      </c>
      <c r="AO30" s="63">
        <v>3</v>
      </c>
      <c r="AP30" s="112">
        <v>1131</v>
      </c>
      <c r="AQ30" s="45">
        <v>375</v>
      </c>
    </row>
    <row r="31" spans="2:43" ht="15" customHeight="1" x14ac:dyDescent="0.2">
      <c r="B31" s="279" t="s">
        <v>22</v>
      </c>
      <c r="C31" s="280"/>
      <c r="D31" s="58">
        <v>59</v>
      </c>
      <c r="E31" s="86">
        <v>39</v>
      </c>
      <c r="F31" s="58">
        <v>66</v>
      </c>
      <c r="G31" s="86">
        <v>33</v>
      </c>
      <c r="H31" s="58">
        <v>72</v>
      </c>
      <c r="I31" s="86">
        <v>24</v>
      </c>
      <c r="J31" s="58">
        <v>86</v>
      </c>
      <c r="K31" s="86">
        <v>20</v>
      </c>
      <c r="L31" s="58">
        <v>89</v>
      </c>
      <c r="M31" s="86">
        <v>25</v>
      </c>
      <c r="N31" s="58">
        <v>99</v>
      </c>
      <c r="O31" s="95">
        <v>24</v>
      </c>
      <c r="P31" s="58">
        <v>99</v>
      </c>
      <c r="Q31" s="95">
        <v>31</v>
      </c>
      <c r="R31" s="58">
        <v>96</v>
      </c>
      <c r="S31" s="95">
        <v>31</v>
      </c>
      <c r="T31" s="58">
        <v>113</v>
      </c>
      <c r="U31" s="95">
        <v>29</v>
      </c>
      <c r="V31" s="58">
        <v>123</v>
      </c>
      <c r="W31" s="95">
        <v>43</v>
      </c>
      <c r="X31" s="58">
        <v>143</v>
      </c>
      <c r="Y31" s="95">
        <v>40</v>
      </c>
      <c r="Z31" s="58">
        <v>134</v>
      </c>
      <c r="AA31" s="95">
        <v>50</v>
      </c>
      <c r="AB31" s="58">
        <v>119</v>
      </c>
      <c r="AC31" s="95">
        <v>46</v>
      </c>
      <c r="AD31" s="58">
        <v>115</v>
      </c>
      <c r="AE31" s="95">
        <v>42</v>
      </c>
      <c r="AF31" s="58">
        <v>111</v>
      </c>
      <c r="AG31" s="95">
        <v>48</v>
      </c>
      <c r="AH31" s="225">
        <v>113</v>
      </c>
      <c r="AI31" s="95">
        <v>43</v>
      </c>
      <c r="AJ31" s="58">
        <v>92</v>
      </c>
      <c r="AK31" s="95">
        <v>24</v>
      </c>
      <c r="AL31" s="58">
        <v>74</v>
      </c>
      <c r="AM31" s="95">
        <v>15</v>
      </c>
      <c r="AN31" s="58">
        <v>70</v>
      </c>
      <c r="AO31" s="62">
        <v>11</v>
      </c>
      <c r="AP31" s="111">
        <v>1873</v>
      </c>
      <c r="AQ31" s="46">
        <v>618</v>
      </c>
    </row>
    <row r="32" spans="2:43" ht="15" customHeight="1" x14ac:dyDescent="0.2">
      <c r="B32" s="283" t="s">
        <v>24</v>
      </c>
      <c r="C32" s="284"/>
      <c r="D32" s="59">
        <v>33</v>
      </c>
      <c r="E32" s="87">
        <v>27</v>
      </c>
      <c r="F32" s="59">
        <v>39</v>
      </c>
      <c r="G32" s="87">
        <v>26</v>
      </c>
      <c r="H32" s="59">
        <v>36</v>
      </c>
      <c r="I32" s="87">
        <v>25</v>
      </c>
      <c r="J32" s="59">
        <v>37</v>
      </c>
      <c r="K32" s="87">
        <v>21</v>
      </c>
      <c r="L32" s="59">
        <v>25</v>
      </c>
      <c r="M32" s="87">
        <v>20</v>
      </c>
      <c r="N32" s="59">
        <v>36</v>
      </c>
      <c r="O32" s="96">
        <v>16</v>
      </c>
      <c r="P32" s="59">
        <v>39</v>
      </c>
      <c r="Q32" s="96">
        <v>22</v>
      </c>
      <c r="R32" s="59">
        <v>35</v>
      </c>
      <c r="S32" s="96">
        <v>20</v>
      </c>
      <c r="T32" s="59">
        <v>33</v>
      </c>
      <c r="U32" s="96">
        <v>20</v>
      </c>
      <c r="V32" s="59">
        <v>41</v>
      </c>
      <c r="W32" s="96">
        <v>17</v>
      </c>
      <c r="X32" s="59">
        <v>35</v>
      </c>
      <c r="Y32" s="96">
        <v>17</v>
      </c>
      <c r="Z32" s="59">
        <v>42</v>
      </c>
      <c r="AA32" s="96">
        <v>19</v>
      </c>
      <c r="AB32" s="59">
        <v>30</v>
      </c>
      <c r="AC32" s="96">
        <v>16</v>
      </c>
      <c r="AD32" s="59">
        <v>35</v>
      </c>
      <c r="AE32" s="96">
        <v>17</v>
      </c>
      <c r="AF32" s="59">
        <v>35</v>
      </c>
      <c r="AG32" s="96">
        <v>20</v>
      </c>
      <c r="AH32" s="226">
        <v>22</v>
      </c>
      <c r="AI32" s="96">
        <v>18</v>
      </c>
      <c r="AJ32" s="59">
        <v>15</v>
      </c>
      <c r="AK32" s="96">
        <v>7</v>
      </c>
      <c r="AL32" s="59">
        <v>11</v>
      </c>
      <c r="AM32" s="96">
        <v>5</v>
      </c>
      <c r="AN32" s="59">
        <v>7</v>
      </c>
      <c r="AO32" s="63">
        <v>2</v>
      </c>
      <c r="AP32" s="112">
        <v>586</v>
      </c>
      <c r="AQ32" s="45">
        <v>335</v>
      </c>
    </row>
    <row r="33" spans="2:43" ht="15" customHeight="1" x14ac:dyDescent="0.2">
      <c r="B33" s="279" t="s">
        <v>26</v>
      </c>
      <c r="C33" s="280"/>
      <c r="D33" s="58">
        <v>23</v>
      </c>
      <c r="E33" s="86">
        <v>11</v>
      </c>
      <c r="F33" s="58">
        <v>22</v>
      </c>
      <c r="G33" s="86">
        <v>19</v>
      </c>
      <c r="H33" s="58">
        <v>17</v>
      </c>
      <c r="I33" s="86">
        <v>14</v>
      </c>
      <c r="J33" s="58">
        <v>19</v>
      </c>
      <c r="K33" s="86">
        <v>21</v>
      </c>
      <c r="L33" s="58">
        <v>19</v>
      </c>
      <c r="M33" s="86">
        <v>16</v>
      </c>
      <c r="N33" s="58">
        <v>17</v>
      </c>
      <c r="O33" s="95">
        <v>10</v>
      </c>
      <c r="P33" s="58">
        <v>14</v>
      </c>
      <c r="Q33" s="95">
        <v>9</v>
      </c>
      <c r="R33" s="58">
        <v>19</v>
      </c>
      <c r="S33" s="95">
        <v>13</v>
      </c>
      <c r="T33" s="58">
        <v>22</v>
      </c>
      <c r="U33" s="95">
        <v>14</v>
      </c>
      <c r="V33" s="58">
        <v>20</v>
      </c>
      <c r="W33" s="95">
        <v>15</v>
      </c>
      <c r="X33" s="58">
        <v>25</v>
      </c>
      <c r="Y33" s="95">
        <v>18</v>
      </c>
      <c r="Z33" s="58">
        <v>27</v>
      </c>
      <c r="AA33" s="95">
        <v>15</v>
      </c>
      <c r="AB33" s="58">
        <v>19</v>
      </c>
      <c r="AC33" s="95">
        <v>16</v>
      </c>
      <c r="AD33" s="58">
        <v>19</v>
      </c>
      <c r="AE33" s="95">
        <v>23</v>
      </c>
      <c r="AF33" s="58">
        <v>13</v>
      </c>
      <c r="AG33" s="95">
        <v>23</v>
      </c>
      <c r="AH33" s="225">
        <v>15</v>
      </c>
      <c r="AI33" s="95">
        <v>17</v>
      </c>
      <c r="AJ33" s="58">
        <v>9</v>
      </c>
      <c r="AK33" s="95">
        <v>7</v>
      </c>
      <c r="AL33" s="58">
        <v>9</v>
      </c>
      <c r="AM33" s="95">
        <v>4</v>
      </c>
      <c r="AN33" s="58">
        <v>12</v>
      </c>
      <c r="AO33" s="62">
        <v>2</v>
      </c>
      <c r="AP33" s="111">
        <v>340</v>
      </c>
      <c r="AQ33" s="46">
        <v>267</v>
      </c>
    </row>
    <row r="34" spans="2:43" ht="15" customHeight="1" x14ac:dyDescent="0.2">
      <c r="B34" s="283" t="s">
        <v>30</v>
      </c>
      <c r="C34" s="284"/>
      <c r="D34" s="59">
        <v>133</v>
      </c>
      <c r="E34" s="87">
        <v>68</v>
      </c>
      <c r="F34" s="59">
        <v>157</v>
      </c>
      <c r="G34" s="87">
        <v>63</v>
      </c>
      <c r="H34" s="59">
        <v>160</v>
      </c>
      <c r="I34" s="87">
        <v>58</v>
      </c>
      <c r="J34" s="59">
        <v>159</v>
      </c>
      <c r="K34" s="87">
        <v>61</v>
      </c>
      <c r="L34" s="59">
        <v>155</v>
      </c>
      <c r="M34" s="87">
        <v>41</v>
      </c>
      <c r="N34" s="59">
        <v>161</v>
      </c>
      <c r="O34" s="96">
        <v>45</v>
      </c>
      <c r="P34" s="59">
        <v>162</v>
      </c>
      <c r="Q34" s="96">
        <v>43</v>
      </c>
      <c r="R34" s="59">
        <v>196</v>
      </c>
      <c r="S34" s="96">
        <v>53</v>
      </c>
      <c r="T34" s="59">
        <v>241</v>
      </c>
      <c r="U34" s="96">
        <v>54</v>
      </c>
      <c r="V34" s="59">
        <v>243</v>
      </c>
      <c r="W34" s="96">
        <v>47</v>
      </c>
      <c r="X34" s="59">
        <v>219</v>
      </c>
      <c r="Y34" s="96">
        <v>37</v>
      </c>
      <c r="Z34" s="59">
        <v>179</v>
      </c>
      <c r="AA34" s="96">
        <v>42</v>
      </c>
      <c r="AB34" s="59">
        <v>140</v>
      </c>
      <c r="AC34" s="96">
        <v>46</v>
      </c>
      <c r="AD34" s="59">
        <v>122</v>
      </c>
      <c r="AE34" s="96">
        <v>45</v>
      </c>
      <c r="AF34" s="59">
        <v>111</v>
      </c>
      <c r="AG34" s="96">
        <v>41</v>
      </c>
      <c r="AH34" s="226">
        <v>104</v>
      </c>
      <c r="AI34" s="96">
        <v>35</v>
      </c>
      <c r="AJ34" s="59">
        <v>95</v>
      </c>
      <c r="AK34" s="96">
        <v>13</v>
      </c>
      <c r="AL34" s="59">
        <v>79</v>
      </c>
      <c r="AM34" s="96">
        <v>6</v>
      </c>
      <c r="AN34" s="59">
        <v>56</v>
      </c>
      <c r="AO34" s="63">
        <v>4</v>
      </c>
      <c r="AP34" s="112">
        <v>2872</v>
      </c>
      <c r="AQ34" s="45">
        <v>802</v>
      </c>
    </row>
    <row r="35" spans="2:43" ht="15" customHeight="1" x14ac:dyDescent="0.2">
      <c r="B35" s="279" t="s">
        <v>31</v>
      </c>
      <c r="C35" s="280"/>
      <c r="D35" s="58">
        <v>45</v>
      </c>
      <c r="E35" s="86">
        <v>17</v>
      </c>
      <c r="F35" s="58">
        <v>53</v>
      </c>
      <c r="G35" s="86">
        <v>18</v>
      </c>
      <c r="H35" s="58">
        <v>60</v>
      </c>
      <c r="I35" s="86">
        <v>21</v>
      </c>
      <c r="J35" s="58">
        <v>78</v>
      </c>
      <c r="K35" s="86">
        <v>20</v>
      </c>
      <c r="L35" s="58">
        <v>72</v>
      </c>
      <c r="M35" s="86">
        <v>21</v>
      </c>
      <c r="N35" s="58">
        <v>61</v>
      </c>
      <c r="O35" s="95">
        <v>16</v>
      </c>
      <c r="P35" s="58">
        <v>65</v>
      </c>
      <c r="Q35" s="95">
        <v>17</v>
      </c>
      <c r="R35" s="58">
        <v>68</v>
      </c>
      <c r="S35" s="95">
        <v>25</v>
      </c>
      <c r="T35" s="58">
        <v>54</v>
      </c>
      <c r="U35" s="95">
        <v>17</v>
      </c>
      <c r="V35" s="58">
        <v>58</v>
      </c>
      <c r="W35" s="95">
        <v>18</v>
      </c>
      <c r="X35" s="58">
        <v>55</v>
      </c>
      <c r="Y35" s="95">
        <v>19</v>
      </c>
      <c r="Z35" s="58">
        <v>60</v>
      </c>
      <c r="AA35" s="95">
        <v>20</v>
      </c>
      <c r="AB35" s="58">
        <v>53</v>
      </c>
      <c r="AC35" s="95">
        <v>26</v>
      </c>
      <c r="AD35" s="58">
        <v>56</v>
      </c>
      <c r="AE35" s="95">
        <v>18</v>
      </c>
      <c r="AF35" s="58">
        <v>53</v>
      </c>
      <c r="AG35" s="95">
        <v>21</v>
      </c>
      <c r="AH35" s="225">
        <v>50</v>
      </c>
      <c r="AI35" s="95">
        <v>19</v>
      </c>
      <c r="AJ35" s="58">
        <v>38</v>
      </c>
      <c r="AK35" s="95">
        <v>16</v>
      </c>
      <c r="AL35" s="58">
        <v>32</v>
      </c>
      <c r="AM35" s="95">
        <v>6</v>
      </c>
      <c r="AN35" s="58">
        <v>29</v>
      </c>
      <c r="AO35" s="62">
        <v>4</v>
      </c>
      <c r="AP35" s="111">
        <v>1040</v>
      </c>
      <c r="AQ35" s="46">
        <v>339</v>
      </c>
    </row>
    <row r="36" spans="2:43" ht="15" customHeight="1" x14ac:dyDescent="0.2">
      <c r="B36" s="281" t="s">
        <v>58</v>
      </c>
      <c r="C36" s="282"/>
      <c r="D36" s="49">
        <v>962</v>
      </c>
      <c r="E36" s="103">
        <v>480</v>
      </c>
      <c r="F36" s="49">
        <v>1019</v>
      </c>
      <c r="G36" s="103">
        <v>471</v>
      </c>
      <c r="H36" s="49">
        <v>987</v>
      </c>
      <c r="I36" s="103">
        <v>413</v>
      </c>
      <c r="J36" s="49">
        <v>951</v>
      </c>
      <c r="K36" s="103">
        <v>421</v>
      </c>
      <c r="L36" s="49">
        <v>1030</v>
      </c>
      <c r="M36" s="103">
        <v>395</v>
      </c>
      <c r="N36" s="49">
        <v>994</v>
      </c>
      <c r="O36" s="103">
        <v>376</v>
      </c>
      <c r="P36" s="49">
        <v>1044</v>
      </c>
      <c r="Q36" s="103">
        <v>373</v>
      </c>
      <c r="R36" s="49">
        <v>1186</v>
      </c>
      <c r="S36" s="103">
        <v>370</v>
      </c>
      <c r="T36" s="49">
        <v>1493</v>
      </c>
      <c r="U36" s="103">
        <v>464</v>
      </c>
      <c r="V36" s="49">
        <v>1558</v>
      </c>
      <c r="W36" s="103">
        <v>516</v>
      </c>
      <c r="X36" s="49">
        <v>1543</v>
      </c>
      <c r="Y36" s="103">
        <v>512</v>
      </c>
      <c r="Z36" s="49">
        <v>1383</v>
      </c>
      <c r="AA36" s="103">
        <v>524</v>
      </c>
      <c r="AB36" s="49">
        <v>1132</v>
      </c>
      <c r="AC36" s="103">
        <v>507</v>
      </c>
      <c r="AD36" s="49">
        <v>1018</v>
      </c>
      <c r="AE36" s="103">
        <v>482</v>
      </c>
      <c r="AF36" s="49">
        <v>797</v>
      </c>
      <c r="AG36" s="103">
        <v>375</v>
      </c>
      <c r="AH36" s="224">
        <v>686</v>
      </c>
      <c r="AI36" s="103">
        <v>268</v>
      </c>
      <c r="AJ36" s="49">
        <v>549</v>
      </c>
      <c r="AK36" s="103">
        <v>146</v>
      </c>
      <c r="AL36" s="49">
        <v>429</v>
      </c>
      <c r="AM36" s="103">
        <v>86</v>
      </c>
      <c r="AN36" s="49">
        <v>354</v>
      </c>
      <c r="AO36" s="71">
        <v>44</v>
      </c>
      <c r="AP36" s="50">
        <v>19115</v>
      </c>
      <c r="AQ36" s="44">
        <v>7223</v>
      </c>
    </row>
    <row r="37" spans="2:43" ht="15" customHeight="1" x14ac:dyDescent="0.2">
      <c r="B37" s="279" t="s">
        <v>0</v>
      </c>
      <c r="C37" s="280"/>
      <c r="D37" s="58">
        <v>215</v>
      </c>
      <c r="E37" s="86">
        <v>103</v>
      </c>
      <c r="F37" s="58">
        <v>223</v>
      </c>
      <c r="G37" s="86">
        <v>101</v>
      </c>
      <c r="H37" s="58">
        <v>222</v>
      </c>
      <c r="I37" s="86">
        <v>86</v>
      </c>
      <c r="J37" s="58">
        <v>217</v>
      </c>
      <c r="K37" s="86">
        <v>95</v>
      </c>
      <c r="L37" s="58">
        <v>220</v>
      </c>
      <c r="M37" s="86">
        <v>80</v>
      </c>
      <c r="N37" s="58">
        <v>207</v>
      </c>
      <c r="O37" s="95">
        <v>66</v>
      </c>
      <c r="P37" s="58">
        <v>209</v>
      </c>
      <c r="Q37" s="95">
        <v>61</v>
      </c>
      <c r="R37" s="58">
        <v>237</v>
      </c>
      <c r="S37" s="95">
        <v>61</v>
      </c>
      <c r="T37" s="58">
        <v>314</v>
      </c>
      <c r="U37" s="95">
        <v>83</v>
      </c>
      <c r="V37" s="58">
        <v>324</v>
      </c>
      <c r="W37" s="95">
        <v>84</v>
      </c>
      <c r="X37" s="58">
        <v>361</v>
      </c>
      <c r="Y37" s="95">
        <v>82</v>
      </c>
      <c r="Z37" s="58">
        <v>345</v>
      </c>
      <c r="AA37" s="95">
        <v>94</v>
      </c>
      <c r="AB37" s="58">
        <v>274</v>
      </c>
      <c r="AC37" s="95">
        <v>93</v>
      </c>
      <c r="AD37" s="58">
        <v>245</v>
      </c>
      <c r="AE37" s="95">
        <v>89</v>
      </c>
      <c r="AF37" s="58">
        <v>205</v>
      </c>
      <c r="AG37" s="95">
        <v>73</v>
      </c>
      <c r="AH37" s="225">
        <v>184</v>
      </c>
      <c r="AI37" s="95">
        <v>57</v>
      </c>
      <c r="AJ37" s="58">
        <v>147</v>
      </c>
      <c r="AK37" s="95">
        <v>28</v>
      </c>
      <c r="AL37" s="58">
        <v>116</v>
      </c>
      <c r="AM37" s="95">
        <v>15</v>
      </c>
      <c r="AN37" s="58">
        <v>98</v>
      </c>
      <c r="AO37" s="62">
        <v>9</v>
      </c>
      <c r="AP37" s="111">
        <v>4363</v>
      </c>
      <c r="AQ37" s="46">
        <v>1360</v>
      </c>
    </row>
    <row r="38" spans="2:43" ht="15" customHeight="1" x14ac:dyDescent="0.2">
      <c r="B38" s="283" t="s">
        <v>7</v>
      </c>
      <c r="C38" s="284"/>
      <c r="D38" s="59">
        <v>263</v>
      </c>
      <c r="E38" s="87">
        <v>116</v>
      </c>
      <c r="F38" s="59">
        <v>284</v>
      </c>
      <c r="G38" s="87">
        <v>119</v>
      </c>
      <c r="H38" s="59">
        <v>275</v>
      </c>
      <c r="I38" s="87">
        <v>124</v>
      </c>
      <c r="J38" s="59">
        <v>257</v>
      </c>
      <c r="K38" s="87">
        <v>122</v>
      </c>
      <c r="L38" s="59">
        <v>281</v>
      </c>
      <c r="M38" s="87">
        <v>102</v>
      </c>
      <c r="N38" s="59">
        <v>283</v>
      </c>
      <c r="O38" s="96">
        <v>96</v>
      </c>
      <c r="P38" s="59">
        <v>316</v>
      </c>
      <c r="Q38" s="96">
        <v>97</v>
      </c>
      <c r="R38" s="59">
        <v>379</v>
      </c>
      <c r="S38" s="96">
        <v>105</v>
      </c>
      <c r="T38" s="59">
        <v>470</v>
      </c>
      <c r="U38" s="96">
        <v>124</v>
      </c>
      <c r="V38" s="59">
        <v>495</v>
      </c>
      <c r="W38" s="96">
        <v>154</v>
      </c>
      <c r="X38" s="59">
        <v>473</v>
      </c>
      <c r="Y38" s="96">
        <v>170</v>
      </c>
      <c r="Z38" s="59">
        <v>426</v>
      </c>
      <c r="AA38" s="96">
        <v>169</v>
      </c>
      <c r="AB38" s="59">
        <v>367</v>
      </c>
      <c r="AC38" s="96">
        <v>155</v>
      </c>
      <c r="AD38" s="59">
        <v>330</v>
      </c>
      <c r="AE38" s="96">
        <v>151</v>
      </c>
      <c r="AF38" s="59">
        <v>272</v>
      </c>
      <c r="AG38" s="96">
        <v>111</v>
      </c>
      <c r="AH38" s="226">
        <v>231</v>
      </c>
      <c r="AI38" s="96">
        <v>74</v>
      </c>
      <c r="AJ38" s="59">
        <v>207</v>
      </c>
      <c r="AK38" s="96">
        <v>46</v>
      </c>
      <c r="AL38" s="59">
        <v>165</v>
      </c>
      <c r="AM38" s="96">
        <v>34</v>
      </c>
      <c r="AN38" s="59">
        <v>129</v>
      </c>
      <c r="AO38" s="63">
        <v>18</v>
      </c>
      <c r="AP38" s="112">
        <v>5903</v>
      </c>
      <c r="AQ38" s="45">
        <v>2087</v>
      </c>
    </row>
    <row r="39" spans="2:43" ht="15" customHeight="1" x14ac:dyDescent="0.2">
      <c r="B39" s="279" t="s">
        <v>9</v>
      </c>
      <c r="C39" s="280"/>
      <c r="D39" s="58">
        <v>65</v>
      </c>
      <c r="E39" s="86">
        <v>45</v>
      </c>
      <c r="F39" s="58">
        <v>73</v>
      </c>
      <c r="G39" s="86">
        <v>43</v>
      </c>
      <c r="H39" s="58">
        <v>69</v>
      </c>
      <c r="I39" s="86">
        <v>36</v>
      </c>
      <c r="J39" s="58">
        <v>69</v>
      </c>
      <c r="K39" s="86">
        <v>40</v>
      </c>
      <c r="L39" s="58">
        <v>72</v>
      </c>
      <c r="M39" s="86">
        <v>52</v>
      </c>
      <c r="N39" s="58">
        <v>67</v>
      </c>
      <c r="O39" s="95">
        <v>45</v>
      </c>
      <c r="P39" s="58">
        <v>63</v>
      </c>
      <c r="Q39" s="95">
        <v>43</v>
      </c>
      <c r="R39" s="58">
        <v>62</v>
      </c>
      <c r="S39" s="95">
        <v>38</v>
      </c>
      <c r="T39" s="58">
        <v>84</v>
      </c>
      <c r="U39" s="95">
        <v>52</v>
      </c>
      <c r="V39" s="58">
        <v>90</v>
      </c>
      <c r="W39" s="95">
        <v>53</v>
      </c>
      <c r="X39" s="58">
        <v>79</v>
      </c>
      <c r="Y39" s="95">
        <v>61</v>
      </c>
      <c r="Z39" s="58">
        <v>63</v>
      </c>
      <c r="AA39" s="95">
        <v>51</v>
      </c>
      <c r="AB39" s="58">
        <v>44</v>
      </c>
      <c r="AC39" s="95">
        <v>48</v>
      </c>
      <c r="AD39" s="58">
        <v>47</v>
      </c>
      <c r="AE39" s="95">
        <v>48</v>
      </c>
      <c r="AF39" s="58">
        <v>40</v>
      </c>
      <c r="AG39" s="95">
        <v>39</v>
      </c>
      <c r="AH39" s="225">
        <v>47</v>
      </c>
      <c r="AI39" s="95">
        <v>30</v>
      </c>
      <c r="AJ39" s="58">
        <v>35</v>
      </c>
      <c r="AK39" s="95">
        <v>18</v>
      </c>
      <c r="AL39" s="58">
        <v>34</v>
      </c>
      <c r="AM39" s="95">
        <v>6</v>
      </c>
      <c r="AN39" s="58">
        <v>27</v>
      </c>
      <c r="AO39" s="62">
        <v>0</v>
      </c>
      <c r="AP39" s="111">
        <v>1130</v>
      </c>
      <c r="AQ39" s="46">
        <v>748</v>
      </c>
    </row>
    <row r="40" spans="2:43" ht="15" customHeight="1" x14ac:dyDescent="0.2">
      <c r="B40" s="283" t="s">
        <v>12</v>
      </c>
      <c r="C40" s="284"/>
      <c r="D40" s="59">
        <v>77</v>
      </c>
      <c r="E40" s="87">
        <v>56</v>
      </c>
      <c r="F40" s="59">
        <v>79</v>
      </c>
      <c r="G40" s="87">
        <v>59</v>
      </c>
      <c r="H40" s="59">
        <v>78</v>
      </c>
      <c r="I40" s="87">
        <v>53</v>
      </c>
      <c r="J40" s="59">
        <v>95</v>
      </c>
      <c r="K40" s="87">
        <v>55</v>
      </c>
      <c r="L40" s="59">
        <v>109</v>
      </c>
      <c r="M40" s="87">
        <v>51</v>
      </c>
      <c r="N40" s="59">
        <v>98</v>
      </c>
      <c r="O40" s="96">
        <v>55</v>
      </c>
      <c r="P40" s="59">
        <v>90</v>
      </c>
      <c r="Q40" s="96">
        <v>61</v>
      </c>
      <c r="R40" s="59">
        <v>98</v>
      </c>
      <c r="S40" s="96">
        <v>48</v>
      </c>
      <c r="T40" s="59">
        <v>110</v>
      </c>
      <c r="U40" s="96">
        <v>61</v>
      </c>
      <c r="V40" s="59">
        <v>133</v>
      </c>
      <c r="W40" s="96">
        <v>80</v>
      </c>
      <c r="X40" s="59">
        <v>135</v>
      </c>
      <c r="Y40" s="96">
        <v>67</v>
      </c>
      <c r="Z40" s="59">
        <v>116</v>
      </c>
      <c r="AA40" s="96">
        <v>73</v>
      </c>
      <c r="AB40" s="59">
        <v>92</v>
      </c>
      <c r="AC40" s="96">
        <v>62</v>
      </c>
      <c r="AD40" s="59">
        <v>95</v>
      </c>
      <c r="AE40" s="96">
        <v>69</v>
      </c>
      <c r="AF40" s="59">
        <v>59</v>
      </c>
      <c r="AG40" s="96">
        <v>54</v>
      </c>
      <c r="AH40" s="226">
        <v>45</v>
      </c>
      <c r="AI40" s="96">
        <v>36</v>
      </c>
      <c r="AJ40" s="59">
        <v>34</v>
      </c>
      <c r="AK40" s="96">
        <v>23</v>
      </c>
      <c r="AL40" s="59">
        <v>16</v>
      </c>
      <c r="AM40" s="96">
        <v>16</v>
      </c>
      <c r="AN40" s="59">
        <v>19</v>
      </c>
      <c r="AO40" s="63">
        <v>6</v>
      </c>
      <c r="AP40" s="112">
        <v>1578</v>
      </c>
      <c r="AQ40" s="45">
        <v>985</v>
      </c>
    </row>
    <row r="41" spans="2:43" ht="15" customHeight="1" x14ac:dyDescent="0.2">
      <c r="B41" s="279" t="s">
        <v>29</v>
      </c>
      <c r="C41" s="280"/>
      <c r="D41" s="58">
        <v>342</v>
      </c>
      <c r="E41" s="86">
        <v>160</v>
      </c>
      <c r="F41" s="58">
        <v>360</v>
      </c>
      <c r="G41" s="86">
        <v>149</v>
      </c>
      <c r="H41" s="58">
        <v>343</v>
      </c>
      <c r="I41" s="86">
        <v>114</v>
      </c>
      <c r="J41" s="58">
        <v>313</v>
      </c>
      <c r="K41" s="86">
        <v>109</v>
      </c>
      <c r="L41" s="58">
        <v>348</v>
      </c>
      <c r="M41" s="86">
        <v>110</v>
      </c>
      <c r="N41" s="58">
        <v>339</v>
      </c>
      <c r="O41" s="95">
        <v>114</v>
      </c>
      <c r="P41" s="58">
        <v>366</v>
      </c>
      <c r="Q41" s="95">
        <v>111</v>
      </c>
      <c r="R41" s="58">
        <v>410</v>
      </c>
      <c r="S41" s="95">
        <v>118</v>
      </c>
      <c r="T41" s="58">
        <v>515</v>
      </c>
      <c r="U41" s="95">
        <v>144</v>
      </c>
      <c r="V41" s="58">
        <v>516</v>
      </c>
      <c r="W41" s="95">
        <v>145</v>
      </c>
      <c r="X41" s="58">
        <v>495</v>
      </c>
      <c r="Y41" s="95">
        <v>132</v>
      </c>
      <c r="Z41" s="58">
        <v>433</v>
      </c>
      <c r="AA41" s="95">
        <v>137</v>
      </c>
      <c r="AB41" s="58">
        <v>355</v>
      </c>
      <c r="AC41" s="95">
        <v>149</v>
      </c>
      <c r="AD41" s="58">
        <v>301</v>
      </c>
      <c r="AE41" s="95">
        <v>125</v>
      </c>
      <c r="AF41" s="58">
        <v>221</v>
      </c>
      <c r="AG41" s="95">
        <v>98</v>
      </c>
      <c r="AH41" s="225">
        <v>179</v>
      </c>
      <c r="AI41" s="95">
        <v>71</v>
      </c>
      <c r="AJ41" s="58">
        <v>126</v>
      </c>
      <c r="AK41" s="95">
        <v>31</v>
      </c>
      <c r="AL41" s="58">
        <v>98</v>
      </c>
      <c r="AM41" s="95">
        <v>15</v>
      </c>
      <c r="AN41" s="58">
        <v>81</v>
      </c>
      <c r="AO41" s="62">
        <v>11</v>
      </c>
      <c r="AP41" s="111">
        <v>6141</v>
      </c>
      <c r="AQ41" s="46">
        <v>2043</v>
      </c>
    </row>
    <row r="42" spans="2:43" ht="15" customHeight="1" x14ac:dyDescent="0.2">
      <c r="B42" s="281" t="s">
        <v>51</v>
      </c>
      <c r="C42" s="282"/>
      <c r="D42" s="49">
        <v>2315</v>
      </c>
      <c r="E42" s="103">
        <v>1717</v>
      </c>
      <c r="F42" s="49">
        <v>2345</v>
      </c>
      <c r="G42" s="103">
        <v>1716</v>
      </c>
      <c r="H42" s="49">
        <v>2119</v>
      </c>
      <c r="I42" s="103">
        <v>1580</v>
      </c>
      <c r="J42" s="49">
        <v>1852</v>
      </c>
      <c r="K42" s="103">
        <v>1432</v>
      </c>
      <c r="L42" s="49">
        <v>1791</v>
      </c>
      <c r="M42" s="103">
        <v>1276</v>
      </c>
      <c r="N42" s="49">
        <v>2060</v>
      </c>
      <c r="O42" s="103">
        <v>1345</v>
      </c>
      <c r="P42" s="49">
        <v>2204</v>
      </c>
      <c r="Q42" s="103">
        <v>1345</v>
      </c>
      <c r="R42" s="49">
        <v>2448</v>
      </c>
      <c r="S42" s="103">
        <v>1348</v>
      </c>
      <c r="T42" s="49">
        <v>2806</v>
      </c>
      <c r="U42" s="103">
        <v>1373</v>
      </c>
      <c r="V42" s="49">
        <v>2855</v>
      </c>
      <c r="W42" s="103">
        <v>1345</v>
      </c>
      <c r="X42" s="49">
        <v>2733</v>
      </c>
      <c r="Y42" s="103">
        <v>1316</v>
      </c>
      <c r="Z42" s="49">
        <v>2437</v>
      </c>
      <c r="AA42" s="103">
        <v>1201</v>
      </c>
      <c r="AB42" s="49">
        <v>2002</v>
      </c>
      <c r="AC42" s="103">
        <v>1067</v>
      </c>
      <c r="AD42" s="49">
        <v>1787</v>
      </c>
      <c r="AE42" s="103">
        <v>990</v>
      </c>
      <c r="AF42" s="49">
        <v>1435</v>
      </c>
      <c r="AG42" s="103">
        <v>827</v>
      </c>
      <c r="AH42" s="224">
        <v>1171</v>
      </c>
      <c r="AI42" s="103">
        <v>652</v>
      </c>
      <c r="AJ42" s="49">
        <v>873</v>
      </c>
      <c r="AK42" s="103">
        <v>449</v>
      </c>
      <c r="AL42" s="49">
        <v>646</v>
      </c>
      <c r="AM42" s="103">
        <v>315</v>
      </c>
      <c r="AN42" s="49">
        <v>584</v>
      </c>
      <c r="AO42" s="71">
        <v>220</v>
      </c>
      <c r="AP42" s="50">
        <v>36463</v>
      </c>
      <c r="AQ42" s="44">
        <v>21514</v>
      </c>
    </row>
    <row r="43" spans="2:43" ht="15" customHeight="1" x14ac:dyDescent="0.2">
      <c r="B43" s="279" t="s">
        <v>3</v>
      </c>
      <c r="C43" s="280"/>
      <c r="D43" s="58">
        <v>1555</v>
      </c>
      <c r="E43" s="86">
        <v>1147</v>
      </c>
      <c r="F43" s="58">
        <v>1577</v>
      </c>
      <c r="G43" s="86">
        <v>1091</v>
      </c>
      <c r="H43" s="58">
        <v>1466</v>
      </c>
      <c r="I43" s="86">
        <v>1002</v>
      </c>
      <c r="J43" s="58">
        <v>1252</v>
      </c>
      <c r="K43" s="86">
        <v>904</v>
      </c>
      <c r="L43" s="58">
        <v>1235</v>
      </c>
      <c r="M43" s="86">
        <v>784</v>
      </c>
      <c r="N43" s="58">
        <v>1502</v>
      </c>
      <c r="O43" s="95">
        <v>833</v>
      </c>
      <c r="P43" s="58">
        <v>1613</v>
      </c>
      <c r="Q43" s="95">
        <v>858</v>
      </c>
      <c r="R43" s="58">
        <v>1788</v>
      </c>
      <c r="S43" s="95">
        <v>896</v>
      </c>
      <c r="T43" s="58">
        <v>2045</v>
      </c>
      <c r="U43" s="95">
        <v>897</v>
      </c>
      <c r="V43" s="58">
        <v>2029</v>
      </c>
      <c r="W43" s="95">
        <v>867</v>
      </c>
      <c r="X43" s="58">
        <v>1907</v>
      </c>
      <c r="Y43" s="95">
        <v>850</v>
      </c>
      <c r="Z43" s="58">
        <v>1629</v>
      </c>
      <c r="AA43" s="95">
        <v>774</v>
      </c>
      <c r="AB43" s="58">
        <v>1307</v>
      </c>
      <c r="AC43" s="95">
        <v>672</v>
      </c>
      <c r="AD43" s="58">
        <v>1159</v>
      </c>
      <c r="AE43" s="95">
        <v>588</v>
      </c>
      <c r="AF43" s="58">
        <v>909</v>
      </c>
      <c r="AG43" s="95">
        <v>483</v>
      </c>
      <c r="AH43" s="225">
        <v>756</v>
      </c>
      <c r="AI43" s="95">
        <v>384</v>
      </c>
      <c r="AJ43" s="58">
        <v>587</v>
      </c>
      <c r="AK43" s="95">
        <v>289</v>
      </c>
      <c r="AL43" s="58">
        <v>457</v>
      </c>
      <c r="AM43" s="95">
        <v>198</v>
      </c>
      <c r="AN43" s="58">
        <v>424</v>
      </c>
      <c r="AO43" s="62">
        <v>131</v>
      </c>
      <c r="AP43" s="111">
        <v>25197</v>
      </c>
      <c r="AQ43" s="46">
        <v>13648</v>
      </c>
    </row>
    <row r="44" spans="2:43" ht="15" customHeight="1" x14ac:dyDescent="0.2">
      <c r="B44" s="283" t="s">
        <v>10</v>
      </c>
      <c r="C44" s="284"/>
      <c r="D44" s="59">
        <v>192</v>
      </c>
      <c r="E44" s="87">
        <v>162</v>
      </c>
      <c r="F44" s="59">
        <v>221</v>
      </c>
      <c r="G44" s="87">
        <v>161</v>
      </c>
      <c r="H44" s="59">
        <v>226</v>
      </c>
      <c r="I44" s="87">
        <v>163</v>
      </c>
      <c r="J44" s="59">
        <v>200</v>
      </c>
      <c r="K44" s="87">
        <v>171</v>
      </c>
      <c r="L44" s="59">
        <v>175</v>
      </c>
      <c r="M44" s="87">
        <v>173</v>
      </c>
      <c r="N44" s="59">
        <v>160</v>
      </c>
      <c r="O44" s="96">
        <v>159</v>
      </c>
      <c r="P44" s="59">
        <v>166</v>
      </c>
      <c r="Q44" s="96">
        <v>153</v>
      </c>
      <c r="R44" s="59">
        <v>200</v>
      </c>
      <c r="S44" s="96">
        <v>140</v>
      </c>
      <c r="T44" s="59">
        <v>238</v>
      </c>
      <c r="U44" s="96">
        <v>146</v>
      </c>
      <c r="V44" s="59">
        <v>254</v>
      </c>
      <c r="W44" s="96">
        <v>145</v>
      </c>
      <c r="X44" s="59">
        <v>239</v>
      </c>
      <c r="Y44" s="96">
        <v>138</v>
      </c>
      <c r="Z44" s="59">
        <v>211</v>
      </c>
      <c r="AA44" s="96">
        <v>118</v>
      </c>
      <c r="AB44" s="59">
        <v>157</v>
      </c>
      <c r="AC44" s="96">
        <v>98</v>
      </c>
      <c r="AD44" s="59">
        <v>118</v>
      </c>
      <c r="AE44" s="96">
        <v>94</v>
      </c>
      <c r="AF44" s="59">
        <v>112</v>
      </c>
      <c r="AG44" s="96">
        <v>90</v>
      </c>
      <c r="AH44" s="226">
        <v>87</v>
      </c>
      <c r="AI44" s="96">
        <v>78</v>
      </c>
      <c r="AJ44" s="59">
        <v>81</v>
      </c>
      <c r="AK44" s="96">
        <v>46</v>
      </c>
      <c r="AL44" s="59">
        <v>58</v>
      </c>
      <c r="AM44" s="96">
        <v>32</v>
      </c>
      <c r="AN44" s="59">
        <v>44</v>
      </c>
      <c r="AO44" s="63">
        <v>30</v>
      </c>
      <c r="AP44" s="112">
        <v>3139</v>
      </c>
      <c r="AQ44" s="45">
        <v>2297</v>
      </c>
    </row>
    <row r="45" spans="2:43" ht="15" customHeight="1" x14ac:dyDescent="0.2">
      <c r="B45" s="279" t="s">
        <v>17</v>
      </c>
      <c r="C45" s="280"/>
      <c r="D45" s="58">
        <v>168</v>
      </c>
      <c r="E45" s="86">
        <v>189</v>
      </c>
      <c r="F45" s="58">
        <v>151</v>
      </c>
      <c r="G45" s="86">
        <v>229</v>
      </c>
      <c r="H45" s="58">
        <v>126</v>
      </c>
      <c r="I45" s="86">
        <v>208</v>
      </c>
      <c r="J45" s="58">
        <v>124</v>
      </c>
      <c r="K45" s="86">
        <v>178</v>
      </c>
      <c r="L45" s="58">
        <v>127</v>
      </c>
      <c r="M45" s="86">
        <v>155</v>
      </c>
      <c r="N45" s="58">
        <v>136</v>
      </c>
      <c r="O45" s="95">
        <v>178</v>
      </c>
      <c r="P45" s="58">
        <v>144</v>
      </c>
      <c r="Q45" s="95">
        <v>164</v>
      </c>
      <c r="R45" s="58">
        <v>165</v>
      </c>
      <c r="S45" s="95">
        <v>143</v>
      </c>
      <c r="T45" s="58">
        <v>171</v>
      </c>
      <c r="U45" s="95">
        <v>162</v>
      </c>
      <c r="V45" s="58">
        <v>167</v>
      </c>
      <c r="W45" s="95">
        <v>152</v>
      </c>
      <c r="X45" s="58">
        <v>157</v>
      </c>
      <c r="Y45" s="95">
        <v>130</v>
      </c>
      <c r="Z45" s="58">
        <v>131</v>
      </c>
      <c r="AA45" s="95">
        <v>101</v>
      </c>
      <c r="AB45" s="58">
        <v>100</v>
      </c>
      <c r="AC45" s="95">
        <v>92</v>
      </c>
      <c r="AD45" s="58">
        <v>104</v>
      </c>
      <c r="AE45" s="95">
        <v>99</v>
      </c>
      <c r="AF45" s="58">
        <v>104</v>
      </c>
      <c r="AG45" s="95">
        <v>85</v>
      </c>
      <c r="AH45" s="225">
        <v>90</v>
      </c>
      <c r="AI45" s="95">
        <v>55</v>
      </c>
      <c r="AJ45" s="58">
        <v>57</v>
      </c>
      <c r="AK45" s="95">
        <v>30</v>
      </c>
      <c r="AL45" s="58">
        <v>26</v>
      </c>
      <c r="AM45" s="95">
        <v>22</v>
      </c>
      <c r="AN45" s="58">
        <v>25</v>
      </c>
      <c r="AO45" s="62">
        <v>12</v>
      </c>
      <c r="AP45" s="111">
        <v>2273</v>
      </c>
      <c r="AQ45" s="46">
        <v>2384</v>
      </c>
    </row>
    <row r="46" spans="2:43" ht="15" customHeight="1" x14ac:dyDescent="0.2">
      <c r="B46" s="283" t="s">
        <v>27</v>
      </c>
      <c r="C46" s="284"/>
      <c r="D46" s="59">
        <v>400</v>
      </c>
      <c r="E46" s="87">
        <v>219</v>
      </c>
      <c r="F46" s="59">
        <v>396</v>
      </c>
      <c r="G46" s="87">
        <v>235</v>
      </c>
      <c r="H46" s="59">
        <v>301</v>
      </c>
      <c r="I46" s="87">
        <v>207</v>
      </c>
      <c r="J46" s="59">
        <v>276</v>
      </c>
      <c r="K46" s="87">
        <v>179</v>
      </c>
      <c r="L46" s="59">
        <v>254</v>
      </c>
      <c r="M46" s="87">
        <v>164</v>
      </c>
      <c r="N46" s="59">
        <v>262</v>
      </c>
      <c r="O46" s="96">
        <v>175</v>
      </c>
      <c r="P46" s="59">
        <v>281</v>
      </c>
      <c r="Q46" s="96">
        <v>170</v>
      </c>
      <c r="R46" s="59">
        <v>295</v>
      </c>
      <c r="S46" s="96">
        <v>169</v>
      </c>
      <c r="T46" s="59">
        <v>352</v>
      </c>
      <c r="U46" s="96">
        <v>168</v>
      </c>
      <c r="V46" s="59">
        <v>405</v>
      </c>
      <c r="W46" s="96">
        <v>181</v>
      </c>
      <c r="X46" s="59">
        <v>430</v>
      </c>
      <c r="Y46" s="96">
        <v>198</v>
      </c>
      <c r="Z46" s="59">
        <v>466</v>
      </c>
      <c r="AA46" s="96">
        <v>208</v>
      </c>
      <c r="AB46" s="59">
        <v>438</v>
      </c>
      <c r="AC46" s="96">
        <v>205</v>
      </c>
      <c r="AD46" s="59">
        <v>406</v>
      </c>
      <c r="AE46" s="96">
        <v>209</v>
      </c>
      <c r="AF46" s="59">
        <v>310</v>
      </c>
      <c r="AG46" s="96">
        <v>169</v>
      </c>
      <c r="AH46" s="226">
        <v>238</v>
      </c>
      <c r="AI46" s="96">
        <v>135</v>
      </c>
      <c r="AJ46" s="59">
        <v>148</v>
      </c>
      <c r="AK46" s="96">
        <v>84</v>
      </c>
      <c r="AL46" s="59">
        <v>105</v>
      </c>
      <c r="AM46" s="96">
        <v>63</v>
      </c>
      <c r="AN46" s="59">
        <v>91</v>
      </c>
      <c r="AO46" s="63">
        <v>47</v>
      </c>
      <c r="AP46" s="112">
        <v>5854</v>
      </c>
      <c r="AQ46" s="45">
        <v>3185</v>
      </c>
    </row>
    <row r="47" spans="2:43" ht="15" customHeight="1" x14ac:dyDescent="0.2">
      <c r="B47" s="281" t="s">
        <v>76</v>
      </c>
      <c r="C47" s="282"/>
      <c r="D47" s="49">
        <v>2878</v>
      </c>
      <c r="E47" s="103">
        <v>1716</v>
      </c>
      <c r="F47" s="49">
        <v>2991</v>
      </c>
      <c r="G47" s="103">
        <v>1771</v>
      </c>
      <c r="H47" s="49">
        <v>3097</v>
      </c>
      <c r="I47" s="103">
        <v>1751</v>
      </c>
      <c r="J47" s="49">
        <v>3210</v>
      </c>
      <c r="K47" s="103">
        <v>1618</v>
      </c>
      <c r="L47" s="49">
        <v>3067</v>
      </c>
      <c r="M47" s="103">
        <v>1394</v>
      </c>
      <c r="N47" s="49">
        <v>3339</v>
      </c>
      <c r="O47" s="103">
        <v>1306</v>
      </c>
      <c r="P47" s="49">
        <v>3371</v>
      </c>
      <c r="Q47" s="103">
        <v>1243</v>
      </c>
      <c r="R47" s="49">
        <v>3506</v>
      </c>
      <c r="S47" s="103">
        <v>1268</v>
      </c>
      <c r="T47" s="49">
        <v>3746</v>
      </c>
      <c r="U47" s="103">
        <v>1342</v>
      </c>
      <c r="V47" s="49">
        <v>3927</v>
      </c>
      <c r="W47" s="103">
        <v>1376</v>
      </c>
      <c r="X47" s="49">
        <v>3997</v>
      </c>
      <c r="Y47" s="103">
        <v>1402</v>
      </c>
      <c r="Z47" s="49">
        <v>3901</v>
      </c>
      <c r="AA47" s="103">
        <v>1447</v>
      </c>
      <c r="AB47" s="49">
        <v>3633</v>
      </c>
      <c r="AC47" s="103">
        <v>1487</v>
      </c>
      <c r="AD47" s="49">
        <v>3477</v>
      </c>
      <c r="AE47" s="103">
        <v>1537</v>
      </c>
      <c r="AF47" s="49">
        <v>2922</v>
      </c>
      <c r="AG47" s="103">
        <v>1253</v>
      </c>
      <c r="AH47" s="224">
        <v>2417</v>
      </c>
      <c r="AI47" s="103">
        <v>923</v>
      </c>
      <c r="AJ47" s="49">
        <v>1725</v>
      </c>
      <c r="AK47" s="103">
        <v>556</v>
      </c>
      <c r="AL47" s="49">
        <v>1384</v>
      </c>
      <c r="AM47" s="103">
        <v>358</v>
      </c>
      <c r="AN47" s="49">
        <v>1200</v>
      </c>
      <c r="AO47" s="71">
        <v>230</v>
      </c>
      <c r="AP47" s="50">
        <v>57788</v>
      </c>
      <c r="AQ47" s="44">
        <v>23978</v>
      </c>
    </row>
    <row r="48" spans="2:43" ht="15" customHeight="1" x14ac:dyDescent="0.2">
      <c r="B48" s="279" t="s">
        <v>72</v>
      </c>
      <c r="C48" s="280"/>
      <c r="D48" s="58">
        <v>1033</v>
      </c>
      <c r="E48" s="86">
        <v>681</v>
      </c>
      <c r="F48" s="58">
        <v>1152</v>
      </c>
      <c r="G48" s="86">
        <v>763</v>
      </c>
      <c r="H48" s="58">
        <v>1289</v>
      </c>
      <c r="I48" s="86">
        <v>777</v>
      </c>
      <c r="J48" s="58">
        <v>1297</v>
      </c>
      <c r="K48" s="86">
        <v>666</v>
      </c>
      <c r="L48" s="58">
        <v>1176</v>
      </c>
      <c r="M48" s="86">
        <v>579</v>
      </c>
      <c r="N48" s="58">
        <v>1285</v>
      </c>
      <c r="O48" s="95">
        <v>538</v>
      </c>
      <c r="P48" s="58">
        <v>1294</v>
      </c>
      <c r="Q48" s="95">
        <v>503</v>
      </c>
      <c r="R48" s="58">
        <v>1409</v>
      </c>
      <c r="S48" s="95">
        <v>524</v>
      </c>
      <c r="T48" s="58">
        <v>1555</v>
      </c>
      <c r="U48" s="95">
        <v>534</v>
      </c>
      <c r="V48" s="58">
        <v>1653</v>
      </c>
      <c r="W48" s="95">
        <v>536</v>
      </c>
      <c r="X48" s="58">
        <v>1684</v>
      </c>
      <c r="Y48" s="95">
        <v>517</v>
      </c>
      <c r="Z48" s="58">
        <v>1676</v>
      </c>
      <c r="AA48" s="95">
        <v>544</v>
      </c>
      <c r="AB48" s="58">
        <v>1584</v>
      </c>
      <c r="AC48" s="95">
        <v>579</v>
      </c>
      <c r="AD48" s="58">
        <v>1531</v>
      </c>
      <c r="AE48" s="95">
        <v>610</v>
      </c>
      <c r="AF48" s="58">
        <v>1333</v>
      </c>
      <c r="AG48" s="95">
        <v>528</v>
      </c>
      <c r="AH48" s="225">
        <v>1161</v>
      </c>
      <c r="AI48" s="95">
        <v>388</v>
      </c>
      <c r="AJ48" s="58">
        <v>841</v>
      </c>
      <c r="AK48" s="95">
        <v>265</v>
      </c>
      <c r="AL48" s="58">
        <v>700</v>
      </c>
      <c r="AM48" s="95">
        <v>167</v>
      </c>
      <c r="AN48" s="58">
        <v>593</v>
      </c>
      <c r="AO48" s="62">
        <v>110</v>
      </c>
      <c r="AP48" s="111">
        <v>24246</v>
      </c>
      <c r="AQ48" s="46">
        <v>9809</v>
      </c>
    </row>
    <row r="49" spans="2:43" ht="15" customHeight="1" x14ac:dyDescent="0.2">
      <c r="B49" s="283" t="s">
        <v>73</v>
      </c>
      <c r="C49" s="284"/>
      <c r="D49" s="59">
        <v>342</v>
      </c>
      <c r="E49" s="87">
        <v>218</v>
      </c>
      <c r="F49" s="59">
        <v>286</v>
      </c>
      <c r="G49" s="87">
        <v>212</v>
      </c>
      <c r="H49" s="59">
        <v>273</v>
      </c>
      <c r="I49" s="87">
        <v>197</v>
      </c>
      <c r="J49" s="59">
        <v>290</v>
      </c>
      <c r="K49" s="87">
        <v>195</v>
      </c>
      <c r="L49" s="59">
        <v>286</v>
      </c>
      <c r="M49" s="87">
        <v>165</v>
      </c>
      <c r="N49" s="59">
        <v>294</v>
      </c>
      <c r="O49" s="96">
        <v>152</v>
      </c>
      <c r="P49" s="59">
        <v>276</v>
      </c>
      <c r="Q49" s="96">
        <v>140</v>
      </c>
      <c r="R49" s="59">
        <v>273</v>
      </c>
      <c r="S49" s="96">
        <v>138</v>
      </c>
      <c r="T49" s="59">
        <v>318</v>
      </c>
      <c r="U49" s="96">
        <v>169</v>
      </c>
      <c r="V49" s="59">
        <v>350</v>
      </c>
      <c r="W49" s="96">
        <v>174</v>
      </c>
      <c r="X49" s="59">
        <v>351</v>
      </c>
      <c r="Y49" s="96">
        <v>192</v>
      </c>
      <c r="Z49" s="59">
        <v>344</v>
      </c>
      <c r="AA49" s="96">
        <v>189</v>
      </c>
      <c r="AB49" s="59">
        <v>309</v>
      </c>
      <c r="AC49" s="96">
        <v>201</v>
      </c>
      <c r="AD49" s="59">
        <v>288</v>
      </c>
      <c r="AE49" s="96">
        <v>206</v>
      </c>
      <c r="AF49" s="59">
        <v>211</v>
      </c>
      <c r="AG49" s="96">
        <v>170</v>
      </c>
      <c r="AH49" s="226">
        <v>137</v>
      </c>
      <c r="AI49" s="96">
        <v>109</v>
      </c>
      <c r="AJ49" s="59">
        <v>79</v>
      </c>
      <c r="AK49" s="96">
        <v>50</v>
      </c>
      <c r="AL49" s="59">
        <v>54</v>
      </c>
      <c r="AM49" s="96">
        <v>37</v>
      </c>
      <c r="AN49" s="59">
        <v>56</v>
      </c>
      <c r="AO49" s="63">
        <v>22</v>
      </c>
      <c r="AP49" s="112">
        <v>4817</v>
      </c>
      <c r="AQ49" s="45">
        <v>2936</v>
      </c>
    </row>
    <row r="50" spans="2:43" ht="15" customHeight="1" x14ac:dyDescent="0.2">
      <c r="B50" s="279" t="s">
        <v>74</v>
      </c>
      <c r="C50" s="280"/>
      <c r="D50" s="58">
        <v>1503</v>
      </c>
      <c r="E50" s="86">
        <v>817</v>
      </c>
      <c r="F50" s="58">
        <v>1553</v>
      </c>
      <c r="G50" s="86">
        <v>796</v>
      </c>
      <c r="H50" s="58">
        <v>1535</v>
      </c>
      <c r="I50" s="86">
        <v>777</v>
      </c>
      <c r="J50" s="58">
        <v>1623</v>
      </c>
      <c r="K50" s="86">
        <v>757</v>
      </c>
      <c r="L50" s="58">
        <v>1605</v>
      </c>
      <c r="M50" s="86">
        <v>650</v>
      </c>
      <c r="N50" s="58">
        <v>1760</v>
      </c>
      <c r="O50" s="95">
        <v>616</v>
      </c>
      <c r="P50" s="58">
        <v>1801</v>
      </c>
      <c r="Q50" s="95">
        <v>600</v>
      </c>
      <c r="R50" s="58">
        <v>1824</v>
      </c>
      <c r="S50" s="95">
        <v>606</v>
      </c>
      <c r="T50" s="58">
        <v>1873</v>
      </c>
      <c r="U50" s="95">
        <v>639</v>
      </c>
      <c r="V50" s="58">
        <v>1924</v>
      </c>
      <c r="W50" s="95">
        <v>666</v>
      </c>
      <c r="X50" s="58">
        <v>1962</v>
      </c>
      <c r="Y50" s="95">
        <v>693</v>
      </c>
      <c r="Z50" s="58">
        <v>1881</v>
      </c>
      <c r="AA50" s="95">
        <v>714</v>
      </c>
      <c r="AB50" s="58">
        <v>1740</v>
      </c>
      <c r="AC50" s="95">
        <v>707</v>
      </c>
      <c r="AD50" s="58">
        <v>1658</v>
      </c>
      <c r="AE50" s="95">
        <v>721</v>
      </c>
      <c r="AF50" s="58">
        <v>1378</v>
      </c>
      <c r="AG50" s="95">
        <v>555</v>
      </c>
      <c r="AH50" s="225">
        <v>1119</v>
      </c>
      <c r="AI50" s="95">
        <v>426</v>
      </c>
      <c r="AJ50" s="58">
        <v>805</v>
      </c>
      <c r="AK50" s="95">
        <v>241</v>
      </c>
      <c r="AL50" s="58">
        <v>630</v>
      </c>
      <c r="AM50" s="95">
        <v>154</v>
      </c>
      <c r="AN50" s="58">
        <v>551</v>
      </c>
      <c r="AO50" s="62">
        <v>98</v>
      </c>
      <c r="AP50" s="111">
        <v>28725</v>
      </c>
      <c r="AQ50" s="46">
        <v>11233</v>
      </c>
    </row>
    <row r="51" spans="2:43" ht="15" customHeight="1" x14ac:dyDescent="0.2">
      <c r="B51" s="281" t="s">
        <v>52</v>
      </c>
      <c r="C51" s="282"/>
      <c r="D51" s="49">
        <v>679</v>
      </c>
      <c r="E51" s="103">
        <v>146</v>
      </c>
      <c r="F51" s="49">
        <v>671</v>
      </c>
      <c r="G51" s="103">
        <v>147</v>
      </c>
      <c r="H51" s="49">
        <v>677</v>
      </c>
      <c r="I51" s="103">
        <v>127</v>
      </c>
      <c r="J51" s="49">
        <v>684</v>
      </c>
      <c r="K51" s="103">
        <v>128</v>
      </c>
      <c r="L51" s="49">
        <v>660</v>
      </c>
      <c r="M51" s="103">
        <v>113</v>
      </c>
      <c r="N51" s="49">
        <v>643</v>
      </c>
      <c r="O51" s="103">
        <v>101</v>
      </c>
      <c r="P51" s="49">
        <v>690</v>
      </c>
      <c r="Q51" s="103">
        <v>98</v>
      </c>
      <c r="R51" s="49">
        <v>736</v>
      </c>
      <c r="S51" s="103">
        <v>96</v>
      </c>
      <c r="T51" s="49">
        <v>799</v>
      </c>
      <c r="U51" s="103">
        <v>104</v>
      </c>
      <c r="V51" s="49">
        <v>887</v>
      </c>
      <c r="W51" s="103">
        <v>134</v>
      </c>
      <c r="X51" s="49">
        <v>868</v>
      </c>
      <c r="Y51" s="103">
        <v>131</v>
      </c>
      <c r="Z51" s="49">
        <v>775</v>
      </c>
      <c r="AA51" s="103">
        <v>148</v>
      </c>
      <c r="AB51" s="49">
        <v>738</v>
      </c>
      <c r="AC51" s="103">
        <v>139</v>
      </c>
      <c r="AD51" s="49">
        <v>714</v>
      </c>
      <c r="AE51" s="103">
        <v>153</v>
      </c>
      <c r="AF51" s="49">
        <v>631</v>
      </c>
      <c r="AG51" s="103">
        <v>117</v>
      </c>
      <c r="AH51" s="224">
        <v>583</v>
      </c>
      <c r="AI51" s="103">
        <v>81</v>
      </c>
      <c r="AJ51" s="49">
        <v>532</v>
      </c>
      <c r="AK51" s="103">
        <v>54</v>
      </c>
      <c r="AL51" s="49">
        <v>456</v>
      </c>
      <c r="AM51" s="103">
        <v>28</v>
      </c>
      <c r="AN51" s="49">
        <v>350</v>
      </c>
      <c r="AO51" s="71">
        <v>20</v>
      </c>
      <c r="AP51" s="50">
        <v>12773</v>
      </c>
      <c r="AQ51" s="44">
        <v>2065</v>
      </c>
    </row>
    <row r="52" spans="2:43" ht="15" customHeight="1" x14ac:dyDescent="0.2">
      <c r="B52" s="279" t="s">
        <v>2</v>
      </c>
      <c r="C52" s="280"/>
      <c r="D52" s="58">
        <v>437</v>
      </c>
      <c r="E52" s="86">
        <v>83</v>
      </c>
      <c r="F52" s="58">
        <v>412</v>
      </c>
      <c r="G52" s="86">
        <v>84</v>
      </c>
      <c r="H52" s="58">
        <v>410</v>
      </c>
      <c r="I52" s="86">
        <v>77</v>
      </c>
      <c r="J52" s="58">
        <v>414</v>
      </c>
      <c r="K52" s="86">
        <v>81</v>
      </c>
      <c r="L52" s="58">
        <v>393</v>
      </c>
      <c r="M52" s="86">
        <v>71</v>
      </c>
      <c r="N52" s="58">
        <v>380</v>
      </c>
      <c r="O52" s="95">
        <v>62</v>
      </c>
      <c r="P52" s="58">
        <v>403</v>
      </c>
      <c r="Q52" s="95">
        <v>53</v>
      </c>
      <c r="R52" s="58">
        <v>421</v>
      </c>
      <c r="S52" s="95">
        <v>54</v>
      </c>
      <c r="T52" s="58">
        <v>461</v>
      </c>
      <c r="U52" s="95">
        <v>66</v>
      </c>
      <c r="V52" s="58">
        <v>545</v>
      </c>
      <c r="W52" s="95">
        <v>86</v>
      </c>
      <c r="X52" s="58">
        <v>537</v>
      </c>
      <c r="Y52" s="95">
        <v>82</v>
      </c>
      <c r="Z52" s="58">
        <v>483</v>
      </c>
      <c r="AA52" s="95">
        <v>87</v>
      </c>
      <c r="AB52" s="58">
        <v>482</v>
      </c>
      <c r="AC52" s="95">
        <v>73</v>
      </c>
      <c r="AD52" s="58">
        <v>490</v>
      </c>
      <c r="AE52" s="95">
        <v>93</v>
      </c>
      <c r="AF52" s="58">
        <v>436</v>
      </c>
      <c r="AG52" s="95">
        <v>68</v>
      </c>
      <c r="AH52" s="225">
        <v>404</v>
      </c>
      <c r="AI52" s="95">
        <v>50</v>
      </c>
      <c r="AJ52" s="58">
        <v>381</v>
      </c>
      <c r="AK52" s="95">
        <v>34</v>
      </c>
      <c r="AL52" s="58">
        <v>325</v>
      </c>
      <c r="AM52" s="95">
        <v>15</v>
      </c>
      <c r="AN52" s="58">
        <v>258</v>
      </c>
      <c r="AO52" s="62">
        <v>14</v>
      </c>
      <c r="AP52" s="111">
        <v>8072</v>
      </c>
      <c r="AQ52" s="46">
        <v>1233</v>
      </c>
    </row>
    <row r="53" spans="2:43" ht="15" customHeight="1" x14ac:dyDescent="0.2">
      <c r="B53" s="283" t="s">
        <v>5</v>
      </c>
      <c r="C53" s="284"/>
      <c r="D53" s="59">
        <v>242</v>
      </c>
      <c r="E53" s="87">
        <v>63</v>
      </c>
      <c r="F53" s="59">
        <v>259</v>
      </c>
      <c r="G53" s="87">
        <v>63</v>
      </c>
      <c r="H53" s="59">
        <v>267</v>
      </c>
      <c r="I53" s="87">
        <v>50</v>
      </c>
      <c r="J53" s="59">
        <v>270</v>
      </c>
      <c r="K53" s="87">
        <v>47</v>
      </c>
      <c r="L53" s="59">
        <v>267</v>
      </c>
      <c r="M53" s="87">
        <v>42</v>
      </c>
      <c r="N53" s="59">
        <v>263</v>
      </c>
      <c r="O53" s="96">
        <v>39</v>
      </c>
      <c r="P53" s="59">
        <v>287</v>
      </c>
      <c r="Q53" s="96">
        <v>45</v>
      </c>
      <c r="R53" s="59">
        <v>315</v>
      </c>
      <c r="S53" s="96">
        <v>42</v>
      </c>
      <c r="T53" s="59">
        <v>338</v>
      </c>
      <c r="U53" s="96">
        <v>38</v>
      </c>
      <c r="V53" s="59">
        <v>342</v>
      </c>
      <c r="W53" s="96">
        <v>48</v>
      </c>
      <c r="X53" s="59">
        <v>331</v>
      </c>
      <c r="Y53" s="96">
        <v>49</v>
      </c>
      <c r="Z53" s="59">
        <v>292</v>
      </c>
      <c r="AA53" s="96">
        <v>61</v>
      </c>
      <c r="AB53" s="59">
        <v>256</v>
      </c>
      <c r="AC53" s="96">
        <v>66</v>
      </c>
      <c r="AD53" s="59">
        <v>224</v>
      </c>
      <c r="AE53" s="96">
        <v>60</v>
      </c>
      <c r="AF53" s="59">
        <v>195</v>
      </c>
      <c r="AG53" s="96">
        <v>49</v>
      </c>
      <c r="AH53" s="226">
        <v>179</v>
      </c>
      <c r="AI53" s="96">
        <v>31</v>
      </c>
      <c r="AJ53" s="59">
        <v>151</v>
      </c>
      <c r="AK53" s="96">
        <v>20</v>
      </c>
      <c r="AL53" s="59">
        <v>131</v>
      </c>
      <c r="AM53" s="96">
        <v>13</v>
      </c>
      <c r="AN53" s="59">
        <v>92</v>
      </c>
      <c r="AO53" s="63">
        <v>6</v>
      </c>
      <c r="AP53" s="112">
        <v>4701</v>
      </c>
      <c r="AQ53" s="45">
        <v>832</v>
      </c>
    </row>
    <row r="54" spans="2:43" ht="15" customHeight="1" x14ac:dyDescent="0.2">
      <c r="B54" s="281" t="s">
        <v>53</v>
      </c>
      <c r="C54" s="282"/>
      <c r="D54" s="49">
        <v>600</v>
      </c>
      <c r="E54" s="103">
        <v>215</v>
      </c>
      <c r="F54" s="49">
        <v>638</v>
      </c>
      <c r="G54" s="103">
        <v>224</v>
      </c>
      <c r="H54" s="49">
        <v>692</v>
      </c>
      <c r="I54" s="103">
        <v>246</v>
      </c>
      <c r="J54" s="49">
        <v>700</v>
      </c>
      <c r="K54" s="103">
        <v>267</v>
      </c>
      <c r="L54" s="49">
        <v>748</v>
      </c>
      <c r="M54" s="103">
        <v>227</v>
      </c>
      <c r="N54" s="49">
        <v>858</v>
      </c>
      <c r="O54" s="103">
        <v>189</v>
      </c>
      <c r="P54" s="49">
        <v>909</v>
      </c>
      <c r="Q54" s="103">
        <v>200</v>
      </c>
      <c r="R54" s="49">
        <v>997</v>
      </c>
      <c r="S54" s="103">
        <v>215</v>
      </c>
      <c r="T54" s="49">
        <v>1108</v>
      </c>
      <c r="U54" s="103">
        <v>223</v>
      </c>
      <c r="V54" s="49">
        <v>1067</v>
      </c>
      <c r="W54" s="103">
        <v>236</v>
      </c>
      <c r="X54" s="49">
        <v>1066</v>
      </c>
      <c r="Y54" s="103">
        <v>245</v>
      </c>
      <c r="Z54" s="49">
        <v>948</v>
      </c>
      <c r="AA54" s="103">
        <v>249</v>
      </c>
      <c r="AB54" s="49">
        <v>817</v>
      </c>
      <c r="AC54" s="103">
        <v>246</v>
      </c>
      <c r="AD54" s="49">
        <v>776</v>
      </c>
      <c r="AE54" s="103">
        <v>240</v>
      </c>
      <c r="AF54" s="49">
        <v>706</v>
      </c>
      <c r="AG54" s="103">
        <v>215</v>
      </c>
      <c r="AH54" s="224">
        <v>625</v>
      </c>
      <c r="AI54" s="103">
        <v>169</v>
      </c>
      <c r="AJ54" s="49">
        <v>535</v>
      </c>
      <c r="AK54" s="103">
        <v>106</v>
      </c>
      <c r="AL54" s="49">
        <v>485</v>
      </c>
      <c r="AM54" s="103">
        <v>84</v>
      </c>
      <c r="AN54" s="49">
        <v>433</v>
      </c>
      <c r="AO54" s="71">
        <v>78</v>
      </c>
      <c r="AP54" s="50">
        <v>14708</v>
      </c>
      <c r="AQ54" s="44">
        <v>3874</v>
      </c>
    </row>
    <row r="55" spans="2:43" ht="15" customHeight="1" x14ac:dyDescent="0.2">
      <c r="B55" s="279" t="s">
        <v>82</v>
      </c>
      <c r="C55" s="280"/>
      <c r="D55" s="58">
        <v>273</v>
      </c>
      <c r="E55" s="86">
        <v>94</v>
      </c>
      <c r="F55" s="58">
        <v>307</v>
      </c>
      <c r="G55" s="86">
        <v>113</v>
      </c>
      <c r="H55" s="58">
        <v>331</v>
      </c>
      <c r="I55" s="86">
        <v>116</v>
      </c>
      <c r="J55" s="58">
        <v>343</v>
      </c>
      <c r="K55" s="86">
        <v>119</v>
      </c>
      <c r="L55" s="58">
        <v>379</v>
      </c>
      <c r="M55" s="86">
        <v>98</v>
      </c>
      <c r="N55" s="58">
        <v>437</v>
      </c>
      <c r="O55" s="95">
        <v>70</v>
      </c>
      <c r="P55" s="58">
        <v>415</v>
      </c>
      <c r="Q55" s="95">
        <v>72</v>
      </c>
      <c r="R55" s="58">
        <v>419</v>
      </c>
      <c r="S55" s="95">
        <v>79</v>
      </c>
      <c r="T55" s="58">
        <v>456</v>
      </c>
      <c r="U55" s="95">
        <v>80</v>
      </c>
      <c r="V55" s="58">
        <v>461</v>
      </c>
      <c r="W55" s="95">
        <v>79</v>
      </c>
      <c r="X55" s="58">
        <v>447</v>
      </c>
      <c r="Y55" s="95">
        <v>72</v>
      </c>
      <c r="Z55" s="58">
        <v>393</v>
      </c>
      <c r="AA55" s="95">
        <v>78</v>
      </c>
      <c r="AB55" s="58">
        <v>341</v>
      </c>
      <c r="AC55" s="95">
        <v>78</v>
      </c>
      <c r="AD55" s="58">
        <v>311</v>
      </c>
      <c r="AE55" s="95">
        <v>75</v>
      </c>
      <c r="AF55" s="58">
        <v>279</v>
      </c>
      <c r="AG55" s="95">
        <v>70</v>
      </c>
      <c r="AH55" s="225">
        <v>258</v>
      </c>
      <c r="AI55" s="95">
        <v>59</v>
      </c>
      <c r="AJ55" s="58">
        <v>232</v>
      </c>
      <c r="AK55" s="95">
        <v>32</v>
      </c>
      <c r="AL55" s="58">
        <v>199</v>
      </c>
      <c r="AM55" s="95">
        <v>30</v>
      </c>
      <c r="AN55" s="58">
        <v>176</v>
      </c>
      <c r="AO55" s="62">
        <v>24</v>
      </c>
      <c r="AP55" s="111">
        <v>6457</v>
      </c>
      <c r="AQ55" s="46">
        <v>1438</v>
      </c>
    </row>
    <row r="56" spans="2:43" ht="15" customHeight="1" x14ac:dyDescent="0.2">
      <c r="B56" s="283" t="s">
        <v>18</v>
      </c>
      <c r="C56" s="284"/>
      <c r="D56" s="59">
        <v>58</v>
      </c>
      <c r="E56" s="87">
        <v>32</v>
      </c>
      <c r="F56" s="59">
        <v>65</v>
      </c>
      <c r="G56" s="87">
        <v>29</v>
      </c>
      <c r="H56" s="59">
        <v>75</v>
      </c>
      <c r="I56" s="87">
        <v>36</v>
      </c>
      <c r="J56" s="59">
        <v>88</v>
      </c>
      <c r="K56" s="87">
        <v>43</v>
      </c>
      <c r="L56" s="59">
        <v>90</v>
      </c>
      <c r="M56" s="87">
        <v>38</v>
      </c>
      <c r="N56" s="59">
        <v>99</v>
      </c>
      <c r="O56" s="96">
        <v>30</v>
      </c>
      <c r="P56" s="59">
        <v>106</v>
      </c>
      <c r="Q56" s="96">
        <v>30</v>
      </c>
      <c r="R56" s="59">
        <v>116</v>
      </c>
      <c r="S56" s="96">
        <v>29</v>
      </c>
      <c r="T56" s="59">
        <v>122</v>
      </c>
      <c r="U56" s="96">
        <v>33</v>
      </c>
      <c r="V56" s="59">
        <v>137</v>
      </c>
      <c r="W56" s="96">
        <v>39</v>
      </c>
      <c r="X56" s="59">
        <v>138</v>
      </c>
      <c r="Y56" s="96">
        <v>51</v>
      </c>
      <c r="Z56" s="59">
        <v>112</v>
      </c>
      <c r="AA56" s="96">
        <v>46</v>
      </c>
      <c r="AB56" s="59">
        <v>82</v>
      </c>
      <c r="AC56" s="96">
        <v>45</v>
      </c>
      <c r="AD56" s="59">
        <v>85</v>
      </c>
      <c r="AE56" s="96">
        <v>35</v>
      </c>
      <c r="AF56" s="59">
        <v>84</v>
      </c>
      <c r="AG56" s="96">
        <v>35</v>
      </c>
      <c r="AH56" s="226">
        <v>74</v>
      </c>
      <c r="AI56" s="96">
        <v>26</v>
      </c>
      <c r="AJ56" s="59">
        <v>72</v>
      </c>
      <c r="AK56" s="96">
        <v>16</v>
      </c>
      <c r="AL56" s="59">
        <v>62</v>
      </c>
      <c r="AM56" s="96">
        <v>13</v>
      </c>
      <c r="AN56" s="59">
        <v>57</v>
      </c>
      <c r="AO56" s="63">
        <v>10</v>
      </c>
      <c r="AP56" s="112">
        <v>1722</v>
      </c>
      <c r="AQ56" s="45">
        <v>616</v>
      </c>
    </row>
    <row r="57" spans="2:43" ht="15" customHeight="1" x14ac:dyDescent="0.2">
      <c r="B57" s="279" t="s">
        <v>54</v>
      </c>
      <c r="C57" s="280"/>
      <c r="D57" s="58">
        <v>63</v>
      </c>
      <c r="E57" s="86">
        <v>38</v>
      </c>
      <c r="F57" s="58">
        <v>65</v>
      </c>
      <c r="G57" s="86">
        <v>42</v>
      </c>
      <c r="H57" s="58">
        <v>67</v>
      </c>
      <c r="I57" s="86">
        <v>46</v>
      </c>
      <c r="J57" s="58">
        <v>54</v>
      </c>
      <c r="K57" s="86">
        <v>42</v>
      </c>
      <c r="L57" s="58">
        <v>61</v>
      </c>
      <c r="M57" s="86">
        <v>33</v>
      </c>
      <c r="N57" s="58">
        <v>80</v>
      </c>
      <c r="O57" s="95">
        <v>31</v>
      </c>
      <c r="P57" s="58">
        <v>99</v>
      </c>
      <c r="Q57" s="95">
        <v>39</v>
      </c>
      <c r="R57" s="58">
        <v>119</v>
      </c>
      <c r="S57" s="95">
        <v>41</v>
      </c>
      <c r="T57" s="58">
        <v>138</v>
      </c>
      <c r="U57" s="95">
        <v>49</v>
      </c>
      <c r="V57" s="58">
        <v>128</v>
      </c>
      <c r="W57" s="95">
        <v>47</v>
      </c>
      <c r="X57" s="58">
        <v>134</v>
      </c>
      <c r="Y57" s="95">
        <v>44</v>
      </c>
      <c r="Z57" s="58">
        <v>130</v>
      </c>
      <c r="AA57" s="95">
        <v>46</v>
      </c>
      <c r="AB57" s="58">
        <v>109</v>
      </c>
      <c r="AC57" s="95">
        <v>43</v>
      </c>
      <c r="AD57" s="58">
        <v>107</v>
      </c>
      <c r="AE57" s="95">
        <v>51</v>
      </c>
      <c r="AF57" s="58">
        <v>107</v>
      </c>
      <c r="AG57" s="95">
        <v>50</v>
      </c>
      <c r="AH57" s="225">
        <v>87</v>
      </c>
      <c r="AI57" s="95">
        <v>41</v>
      </c>
      <c r="AJ57" s="58">
        <v>63</v>
      </c>
      <c r="AK57" s="95">
        <v>28</v>
      </c>
      <c r="AL57" s="58">
        <v>66</v>
      </c>
      <c r="AM57" s="95">
        <v>17</v>
      </c>
      <c r="AN57" s="58">
        <v>51</v>
      </c>
      <c r="AO57" s="62">
        <v>19</v>
      </c>
      <c r="AP57" s="111">
        <v>1728</v>
      </c>
      <c r="AQ57" s="46">
        <v>747</v>
      </c>
    </row>
    <row r="58" spans="2:43" ht="15" customHeight="1" x14ac:dyDescent="0.2">
      <c r="B58" s="283" t="s">
        <v>21</v>
      </c>
      <c r="C58" s="284"/>
      <c r="D58" s="59">
        <v>206</v>
      </c>
      <c r="E58" s="87">
        <v>51</v>
      </c>
      <c r="F58" s="59">
        <v>201</v>
      </c>
      <c r="G58" s="87">
        <v>40</v>
      </c>
      <c r="H58" s="59">
        <v>219</v>
      </c>
      <c r="I58" s="87">
        <v>48</v>
      </c>
      <c r="J58" s="59">
        <v>215</v>
      </c>
      <c r="K58" s="87">
        <v>63</v>
      </c>
      <c r="L58" s="59">
        <v>218</v>
      </c>
      <c r="M58" s="87">
        <v>58</v>
      </c>
      <c r="N58" s="59">
        <v>242</v>
      </c>
      <c r="O58" s="96">
        <v>58</v>
      </c>
      <c r="P58" s="59">
        <v>289</v>
      </c>
      <c r="Q58" s="96">
        <v>59</v>
      </c>
      <c r="R58" s="59">
        <v>343</v>
      </c>
      <c r="S58" s="96">
        <v>66</v>
      </c>
      <c r="T58" s="59">
        <v>392</v>
      </c>
      <c r="U58" s="96">
        <v>61</v>
      </c>
      <c r="V58" s="59">
        <v>341</v>
      </c>
      <c r="W58" s="96">
        <v>71</v>
      </c>
      <c r="X58" s="59">
        <v>347</v>
      </c>
      <c r="Y58" s="96">
        <v>78</v>
      </c>
      <c r="Z58" s="59">
        <v>313</v>
      </c>
      <c r="AA58" s="96">
        <v>79</v>
      </c>
      <c r="AB58" s="59">
        <v>285</v>
      </c>
      <c r="AC58" s="96">
        <v>80</v>
      </c>
      <c r="AD58" s="59">
        <v>273</v>
      </c>
      <c r="AE58" s="96">
        <v>79</v>
      </c>
      <c r="AF58" s="59">
        <v>236</v>
      </c>
      <c r="AG58" s="96">
        <v>60</v>
      </c>
      <c r="AH58" s="226">
        <v>206</v>
      </c>
      <c r="AI58" s="96">
        <v>43</v>
      </c>
      <c r="AJ58" s="59">
        <v>168</v>
      </c>
      <c r="AK58" s="96">
        <v>30</v>
      </c>
      <c r="AL58" s="59">
        <v>158</v>
      </c>
      <c r="AM58" s="96">
        <v>24</v>
      </c>
      <c r="AN58" s="59">
        <v>149</v>
      </c>
      <c r="AO58" s="63">
        <v>25</v>
      </c>
      <c r="AP58" s="112">
        <v>4801</v>
      </c>
      <c r="AQ58" s="45">
        <v>1073</v>
      </c>
    </row>
    <row r="59" spans="2:43" ht="15" customHeight="1" x14ac:dyDescent="0.2">
      <c r="B59" s="281" t="s">
        <v>83</v>
      </c>
      <c r="C59" s="282"/>
      <c r="D59" s="49">
        <v>1451</v>
      </c>
      <c r="E59" s="103">
        <v>1214</v>
      </c>
      <c r="F59" s="49">
        <v>1523</v>
      </c>
      <c r="G59" s="103">
        <v>1175</v>
      </c>
      <c r="H59" s="49">
        <v>1592</v>
      </c>
      <c r="I59" s="103">
        <v>1078</v>
      </c>
      <c r="J59" s="49">
        <v>1671</v>
      </c>
      <c r="K59" s="103">
        <v>1118</v>
      </c>
      <c r="L59" s="49">
        <v>1614</v>
      </c>
      <c r="M59" s="103">
        <v>1032</v>
      </c>
      <c r="N59" s="49">
        <v>1739</v>
      </c>
      <c r="O59" s="103">
        <v>1019</v>
      </c>
      <c r="P59" s="49">
        <v>1719</v>
      </c>
      <c r="Q59" s="103">
        <v>899</v>
      </c>
      <c r="R59" s="49">
        <v>1699</v>
      </c>
      <c r="S59" s="103">
        <v>818</v>
      </c>
      <c r="T59" s="49">
        <v>1729</v>
      </c>
      <c r="U59" s="103">
        <v>795</v>
      </c>
      <c r="V59" s="49">
        <v>1777</v>
      </c>
      <c r="W59" s="103">
        <v>831</v>
      </c>
      <c r="X59" s="49">
        <v>1742</v>
      </c>
      <c r="Y59" s="103">
        <v>907</v>
      </c>
      <c r="Z59" s="49">
        <v>1552</v>
      </c>
      <c r="AA59" s="103">
        <v>887</v>
      </c>
      <c r="AB59" s="49">
        <v>1396</v>
      </c>
      <c r="AC59" s="103">
        <v>867</v>
      </c>
      <c r="AD59" s="49">
        <v>1381</v>
      </c>
      <c r="AE59" s="103">
        <v>866</v>
      </c>
      <c r="AF59" s="49">
        <v>1150</v>
      </c>
      <c r="AG59" s="103">
        <v>806</v>
      </c>
      <c r="AH59" s="224">
        <v>1012</v>
      </c>
      <c r="AI59" s="103">
        <v>632</v>
      </c>
      <c r="AJ59" s="49">
        <v>740</v>
      </c>
      <c r="AK59" s="103">
        <v>446</v>
      </c>
      <c r="AL59" s="49">
        <v>592</v>
      </c>
      <c r="AM59" s="103">
        <v>308</v>
      </c>
      <c r="AN59" s="49">
        <v>515</v>
      </c>
      <c r="AO59" s="71">
        <v>200</v>
      </c>
      <c r="AP59" s="50">
        <v>26594</v>
      </c>
      <c r="AQ59" s="44">
        <v>15898</v>
      </c>
    </row>
    <row r="60" spans="2:43" ht="15" customHeight="1" x14ac:dyDescent="0.2">
      <c r="B60" s="281" t="s">
        <v>84</v>
      </c>
      <c r="C60" s="282"/>
      <c r="D60" s="49">
        <v>961</v>
      </c>
      <c r="E60" s="103">
        <v>555</v>
      </c>
      <c r="F60" s="49">
        <v>968</v>
      </c>
      <c r="G60" s="103">
        <v>579</v>
      </c>
      <c r="H60" s="49">
        <v>931</v>
      </c>
      <c r="I60" s="103">
        <v>599</v>
      </c>
      <c r="J60" s="49">
        <v>911</v>
      </c>
      <c r="K60" s="103">
        <v>567</v>
      </c>
      <c r="L60" s="49">
        <v>872</v>
      </c>
      <c r="M60" s="103">
        <v>456</v>
      </c>
      <c r="N60" s="49">
        <v>920</v>
      </c>
      <c r="O60" s="103">
        <v>447</v>
      </c>
      <c r="P60" s="49">
        <v>1012</v>
      </c>
      <c r="Q60" s="103">
        <v>415</v>
      </c>
      <c r="R60" s="49">
        <v>1066</v>
      </c>
      <c r="S60" s="103">
        <v>417</v>
      </c>
      <c r="T60" s="49">
        <v>1146</v>
      </c>
      <c r="U60" s="103">
        <v>448</v>
      </c>
      <c r="V60" s="49">
        <v>1103</v>
      </c>
      <c r="W60" s="103">
        <v>434</v>
      </c>
      <c r="X60" s="49">
        <v>1054</v>
      </c>
      <c r="Y60" s="103">
        <v>415</v>
      </c>
      <c r="Z60" s="49">
        <v>933</v>
      </c>
      <c r="AA60" s="103">
        <v>367</v>
      </c>
      <c r="AB60" s="49">
        <v>907</v>
      </c>
      <c r="AC60" s="103">
        <v>365</v>
      </c>
      <c r="AD60" s="49">
        <v>867</v>
      </c>
      <c r="AE60" s="103">
        <v>379</v>
      </c>
      <c r="AF60" s="49">
        <v>732</v>
      </c>
      <c r="AG60" s="103">
        <v>327</v>
      </c>
      <c r="AH60" s="224">
        <v>550</v>
      </c>
      <c r="AI60" s="103">
        <v>245</v>
      </c>
      <c r="AJ60" s="49">
        <v>373</v>
      </c>
      <c r="AK60" s="103">
        <v>123</v>
      </c>
      <c r="AL60" s="49">
        <v>261</v>
      </c>
      <c r="AM60" s="103">
        <v>69</v>
      </c>
      <c r="AN60" s="49">
        <v>234</v>
      </c>
      <c r="AO60" s="71">
        <v>39</v>
      </c>
      <c r="AP60" s="50">
        <v>15801</v>
      </c>
      <c r="AQ60" s="44">
        <v>7246</v>
      </c>
    </row>
    <row r="61" spans="2:43" ht="15" customHeight="1" x14ac:dyDescent="0.2">
      <c r="B61" s="281" t="s">
        <v>85</v>
      </c>
      <c r="C61" s="282"/>
      <c r="D61" s="49">
        <v>200</v>
      </c>
      <c r="E61" s="103">
        <v>114</v>
      </c>
      <c r="F61" s="49">
        <v>180</v>
      </c>
      <c r="G61" s="103">
        <v>128</v>
      </c>
      <c r="H61" s="49">
        <v>192</v>
      </c>
      <c r="I61" s="103">
        <v>153</v>
      </c>
      <c r="J61" s="49">
        <v>165</v>
      </c>
      <c r="K61" s="103">
        <v>119</v>
      </c>
      <c r="L61" s="49">
        <v>163</v>
      </c>
      <c r="M61" s="103">
        <v>118</v>
      </c>
      <c r="N61" s="49">
        <v>173</v>
      </c>
      <c r="O61" s="103">
        <v>114</v>
      </c>
      <c r="P61" s="49">
        <v>174</v>
      </c>
      <c r="Q61" s="103">
        <v>95</v>
      </c>
      <c r="R61" s="49">
        <v>186</v>
      </c>
      <c r="S61" s="103">
        <v>95</v>
      </c>
      <c r="T61" s="49">
        <v>182</v>
      </c>
      <c r="U61" s="103">
        <v>84</v>
      </c>
      <c r="V61" s="49">
        <v>160</v>
      </c>
      <c r="W61" s="103">
        <v>98</v>
      </c>
      <c r="X61" s="49">
        <v>149</v>
      </c>
      <c r="Y61" s="103">
        <v>90</v>
      </c>
      <c r="Z61" s="49">
        <v>153</v>
      </c>
      <c r="AA61" s="103">
        <v>90</v>
      </c>
      <c r="AB61" s="49">
        <v>130</v>
      </c>
      <c r="AC61" s="103">
        <v>99</v>
      </c>
      <c r="AD61" s="49">
        <v>107</v>
      </c>
      <c r="AE61" s="103">
        <v>84</v>
      </c>
      <c r="AF61" s="49">
        <v>82</v>
      </c>
      <c r="AG61" s="103">
        <v>80</v>
      </c>
      <c r="AH61" s="224">
        <v>66</v>
      </c>
      <c r="AI61" s="103">
        <v>66</v>
      </c>
      <c r="AJ61" s="49">
        <v>59</v>
      </c>
      <c r="AK61" s="103">
        <v>51</v>
      </c>
      <c r="AL61" s="49">
        <v>50</v>
      </c>
      <c r="AM61" s="103">
        <v>30</v>
      </c>
      <c r="AN61" s="49">
        <v>52</v>
      </c>
      <c r="AO61" s="71">
        <v>13</v>
      </c>
      <c r="AP61" s="50">
        <v>2623</v>
      </c>
      <c r="AQ61" s="44">
        <v>1721</v>
      </c>
    </row>
    <row r="62" spans="2:43" ht="15" customHeight="1" x14ac:dyDescent="0.2">
      <c r="B62" s="281" t="s">
        <v>55</v>
      </c>
      <c r="C62" s="282"/>
      <c r="D62" s="49">
        <v>436</v>
      </c>
      <c r="E62" s="103">
        <v>320</v>
      </c>
      <c r="F62" s="49">
        <v>495</v>
      </c>
      <c r="G62" s="103">
        <v>415</v>
      </c>
      <c r="H62" s="49">
        <v>485</v>
      </c>
      <c r="I62" s="103">
        <v>403</v>
      </c>
      <c r="J62" s="49">
        <v>470</v>
      </c>
      <c r="K62" s="103">
        <v>365</v>
      </c>
      <c r="L62" s="49">
        <v>463</v>
      </c>
      <c r="M62" s="103">
        <v>300</v>
      </c>
      <c r="N62" s="49">
        <v>428</v>
      </c>
      <c r="O62" s="103">
        <v>263</v>
      </c>
      <c r="P62" s="49">
        <v>393</v>
      </c>
      <c r="Q62" s="103">
        <v>228</v>
      </c>
      <c r="R62" s="49">
        <v>415</v>
      </c>
      <c r="S62" s="103">
        <v>211</v>
      </c>
      <c r="T62" s="49">
        <v>444</v>
      </c>
      <c r="U62" s="103">
        <v>239</v>
      </c>
      <c r="V62" s="49">
        <v>480</v>
      </c>
      <c r="W62" s="103">
        <v>275</v>
      </c>
      <c r="X62" s="49">
        <v>504</v>
      </c>
      <c r="Y62" s="103">
        <v>276</v>
      </c>
      <c r="Z62" s="49">
        <v>414</v>
      </c>
      <c r="AA62" s="103">
        <v>249</v>
      </c>
      <c r="AB62" s="49">
        <v>309</v>
      </c>
      <c r="AC62" s="103">
        <v>188</v>
      </c>
      <c r="AD62" s="49">
        <v>307</v>
      </c>
      <c r="AE62" s="103">
        <v>137</v>
      </c>
      <c r="AF62" s="49">
        <v>292</v>
      </c>
      <c r="AG62" s="103">
        <v>119</v>
      </c>
      <c r="AH62" s="224">
        <v>263</v>
      </c>
      <c r="AI62" s="103">
        <v>89</v>
      </c>
      <c r="AJ62" s="49">
        <v>212</v>
      </c>
      <c r="AK62" s="103">
        <v>65</v>
      </c>
      <c r="AL62" s="49">
        <v>187</v>
      </c>
      <c r="AM62" s="103">
        <v>40</v>
      </c>
      <c r="AN62" s="49">
        <v>139</v>
      </c>
      <c r="AO62" s="71">
        <v>27</v>
      </c>
      <c r="AP62" s="50">
        <v>7136</v>
      </c>
      <c r="AQ62" s="44">
        <v>4209</v>
      </c>
    </row>
    <row r="63" spans="2:43" ht="15" customHeight="1" x14ac:dyDescent="0.2">
      <c r="B63" s="279" t="s">
        <v>75</v>
      </c>
      <c r="C63" s="280"/>
      <c r="D63" s="58">
        <v>59</v>
      </c>
      <c r="E63" s="86">
        <v>40</v>
      </c>
      <c r="F63" s="58">
        <v>70</v>
      </c>
      <c r="G63" s="86">
        <v>65</v>
      </c>
      <c r="H63" s="58">
        <v>61</v>
      </c>
      <c r="I63" s="86">
        <v>66</v>
      </c>
      <c r="J63" s="58">
        <v>54</v>
      </c>
      <c r="K63" s="86">
        <v>63</v>
      </c>
      <c r="L63" s="58">
        <v>56</v>
      </c>
      <c r="M63" s="86">
        <v>57</v>
      </c>
      <c r="N63" s="58">
        <v>43</v>
      </c>
      <c r="O63" s="95">
        <v>40</v>
      </c>
      <c r="P63" s="58">
        <v>42</v>
      </c>
      <c r="Q63" s="95">
        <v>43</v>
      </c>
      <c r="R63" s="58">
        <v>52</v>
      </c>
      <c r="S63" s="95">
        <v>39</v>
      </c>
      <c r="T63" s="58">
        <v>55</v>
      </c>
      <c r="U63" s="95">
        <v>37</v>
      </c>
      <c r="V63" s="58">
        <v>55</v>
      </c>
      <c r="W63" s="95">
        <v>43</v>
      </c>
      <c r="X63" s="58">
        <v>73</v>
      </c>
      <c r="Y63" s="95">
        <v>50</v>
      </c>
      <c r="Z63" s="58">
        <v>49</v>
      </c>
      <c r="AA63" s="95">
        <v>34</v>
      </c>
      <c r="AB63" s="58">
        <v>41</v>
      </c>
      <c r="AC63" s="95">
        <v>23</v>
      </c>
      <c r="AD63" s="58">
        <v>43</v>
      </c>
      <c r="AE63" s="95">
        <v>21</v>
      </c>
      <c r="AF63" s="58">
        <v>33</v>
      </c>
      <c r="AG63" s="95">
        <v>13</v>
      </c>
      <c r="AH63" s="225">
        <v>25</v>
      </c>
      <c r="AI63" s="95">
        <v>11</v>
      </c>
      <c r="AJ63" s="58">
        <v>18</v>
      </c>
      <c r="AK63" s="95">
        <v>6</v>
      </c>
      <c r="AL63" s="58">
        <v>8</v>
      </c>
      <c r="AM63" s="95">
        <v>2</v>
      </c>
      <c r="AN63" s="58">
        <v>8</v>
      </c>
      <c r="AO63" s="62">
        <v>0</v>
      </c>
      <c r="AP63" s="111">
        <v>845</v>
      </c>
      <c r="AQ63" s="46">
        <v>653</v>
      </c>
    </row>
    <row r="64" spans="2:43" ht="15" customHeight="1" x14ac:dyDescent="0.2">
      <c r="B64" s="283" t="s">
        <v>71</v>
      </c>
      <c r="C64" s="284"/>
      <c r="D64" s="59">
        <v>264</v>
      </c>
      <c r="E64" s="87">
        <v>155</v>
      </c>
      <c r="F64" s="59">
        <v>292</v>
      </c>
      <c r="G64" s="87">
        <v>216</v>
      </c>
      <c r="H64" s="59">
        <v>285</v>
      </c>
      <c r="I64" s="87">
        <v>203</v>
      </c>
      <c r="J64" s="59">
        <v>282</v>
      </c>
      <c r="K64" s="87">
        <v>176</v>
      </c>
      <c r="L64" s="59">
        <v>278</v>
      </c>
      <c r="M64" s="87">
        <v>142</v>
      </c>
      <c r="N64" s="59">
        <v>267</v>
      </c>
      <c r="O64" s="96">
        <v>135</v>
      </c>
      <c r="P64" s="59">
        <v>237</v>
      </c>
      <c r="Q64" s="96">
        <v>111</v>
      </c>
      <c r="R64" s="59">
        <v>252</v>
      </c>
      <c r="S64" s="96">
        <v>100</v>
      </c>
      <c r="T64" s="59">
        <v>272</v>
      </c>
      <c r="U64" s="96">
        <v>114</v>
      </c>
      <c r="V64" s="59">
        <v>319</v>
      </c>
      <c r="W64" s="96">
        <v>144</v>
      </c>
      <c r="X64" s="59">
        <v>339</v>
      </c>
      <c r="Y64" s="96">
        <v>166</v>
      </c>
      <c r="Z64" s="59">
        <v>280</v>
      </c>
      <c r="AA64" s="96">
        <v>159</v>
      </c>
      <c r="AB64" s="59">
        <v>180</v>
      </c>
      <c r="AC64" s="96">
        <v>124</v>
      </c>
      <c r="AD64" s="59">
        <v>165</v>
      </c>
      <c r="AE64" s="96">
        <v>74</v>
      </c>
      <c r="AF64" s="59">
        <v>160</v>
      </c>
      <c r="AG64" s="96">
        <v>59</v>
      </c>
      <c r="AH64" s="226">
        <v>140</v>
      </c>
      <c r="AI64" s="96">
        <v>44</v>
      </c>
      <c r="AJ64" s="59">
        <v>123</v>
      </c>
      <c r="AK64" s="96">
        <v>30</v>
      </c>
      <c r="AL64" s="59">
        <v>100</v>
      </c>
      <c r="AM64" s="96">
        <v>13</v>
      </c>
      <c r="AN64" s="59">
        <v>76</v>
      </c>
      <c r="AO64" s="63">
        <v>11</v>
      </c>
      <c r="AP64" s="112">
        <v>4311</v>
      </c>
      <c r="AQ64" s="45">
        <v>2176</v>
      </c>
    </row>
    <row r="65" spans="2:43" ht="15" customHeight="1" x14ac:dyDescent="0.2">
      <c r="B65" s="279" t="s">
        <v>70</v>
      </c>
      <c r="C65" s="280"/>
      <c r="D65" s="58">
        <v>113</v>
      </c>
      <c r="E65" s="86">
        <v>125</v>
      </c>
      <c r="F65" s="58">
        <v>133</v>
      </c>
      <c r="G65" s="86">
        <v>134</v>
      </c>
      <c r="H65" s="58">
        <v>139</v>
      </c>
      <c r="I65" s="86">
        <v>134</v>
      </c>
      <c r="J65" s="58">
        <v>134</v>
      </c>
      <c r="K65" s="86">
        <v>126</v>
      </c>
      <c r="L65" s="58">
        <v>129</v>
      </c>
      <c r="M65" s="86">
        <v>101</v>
      </c>
      <c r="N65" s="58">
        <v>118</v>
      </c>
      <c r="O65" s="95">
        <v>88</v>
      </c>
      <c r="P65" s="58">
        <v>114</v>
      </c>
      <c r="Q65" s="95">
        <v>74</v>
      </c>
      <c r="R65" s="58">
        <v>111</v>
      </c>
      <c r="S65" s="95">
        <v>72</v>
      </c>
      <c r="T65" s="58">
        <v>117</v>
      </c>
      <c r="U65" s="95">
        <v>88</v>
      </c>
      <c r="V65" s="58">
        <v>106</v>
      </c>
      <c r="W65" s="95">
        <v>88</v>
      </c>
      <c r="X65" s="58">
        <v>92</v>
      </c>
      <c r="Y65" s="95">
        <v>60</v>
      </c>
      <c r="Z65" s="58">
        <v>85</v>
      </c>
      <c r="AA65" s="95">
        <v>56</v>
      </c>
      <c r="AB65" s="58">
        <v>88</v>
      </c>
      <c r="AC65" s="95">
        <v>41</v>
      </c>
      <c r="AD65" s="58">
        <v>99</v>
      </c>
      <c r="AE65" s="95">
        <v>42</v>
      </c>
      <c r="AF65" s="58">
        <v>99</v>
      </c>
      <c r="AG65" s="95">
        <v>47</v>
      </c>
      <c r="AH65" s="225">
        <v>98</v>
      </c>
      <c r="AI65" s="95">
        <v>34</v>
      </c>
      <c r="AJ65" s="58">
        <v>71</v>
      </c>
      <c r="AK65" s="95">
        <v>29</v>
      </c>
      <c r="AL65" s="58">
        <v>79</v>
      </c>
      <c r="AM65" s="95">
        <v>25</v>
      </c>
      <c r="AN65" s="58">
        <v>55</v>
      </c>
      <c r="AO65" s="62">
        <v>16</v>
      </c>
      <c r="AP65" s="111">
        <v>1980</v>
      </c>
      <c r="AQ65" s="46">
        <v>1380</v>
      </c>
    </row>
    <row r="66" spans="2:43" ht="15" customHeight="1" x14ac:dyDescent="0.2">
      <c r="B66" s="281" t="s">
        <v>86</v>
      </c>
      <c r="C66" s="282"/>
      <c r="D66" s="49">
        <v>97</v>
      </c>
      <c r="E66" s="103">
        <v>80</v>
      </c>
      <c r="F66" s="49">
        <v>91</v>
      </c>
      <c r="G66" s="103">
        <v>96</v>
      </c>
      <c r="H66" s="49">
        <v>83</v>
      </c>
      <c r="I66" s="103">
        <v>76</v>
      </c>
      <c r="J66" s="49">
        <v>75</v>
      </c>
      <c r="K66" s="103">
        <v>61</v>
      </c>
      <c r="L66" s="49">
        <v>72</v>
      </c>
      <c r="M66" s="103">
        <v>56</v>
      </c>
      <c r="N66" s="49">
        <v>86</v>
      </c>
      <c r="O66" s="103">
        <v>59</v>
      </c>
      <c r="P66" s="49">
        <v>83</v>
      </c>
      <c r="Q66" s="103">
        <v>53</v>
      </c>
      <c r="R66" s="49">
        <v>97</v>
      </c>
      <c r="S66" s="103">
        <v>67</v>
      </c>
      <c r="T66" s="49">
        <v>115</v>
      </c>
      <c r="U66" s="103">
        <v>68</v>
      </c>
      <c r="V66" s="49">
        <v>109</v>
      </c>
      <c r="W66" s="103">
        <v>74</v>
      </c>
      <c r="X66" s="49">
        <v>121</v>
      </c>
      <c r="Y66" s="103">
        <v>80</v>
      </c>
      <c r="Z66" s="49">
        <v>105</v>
      </c>
      <c r="AA66" s="103">
        <v>83</v>
      </c>
      <c r="AB66" s="49">
        <v>87</v>
      </c>
      <c r="AC66" s="103">
        <v>77</v>
      </c>
      <c r="AD66" s="49">
        <v>68</v>
      </c>
      <c r="AE66" s="103">
        <v>80</v>
      </c>
      <c r="AF66" s="49">
        <v>71</v>
      </c>
      <c r="AG66" s="103">
        <v>65</v>
      </c>
      <c r="AH66" s="224">
        <v>59</v>
      </c>
      <c r="AI66" s="103">
        <v>36</v>
      </c>
      <c r="AJ66" s="49">
        <v>41</v>
      </c>
      <c r="AK66" s="103">
        <v>15</v>
      </c>
      <c r="AL66" s="49">
        <v>34</v>
      </c>
      <c r="AM66" s="103">
        <v>15</v>
      </c>
      <c r="AN66" s="49">
        <v>27</v>
      </c>
      <c r="AO66" s="71">
        <v>10</v>
      </c>
      <c r="AP66" s="50">
        <v>1521</v>
      </c>
      <c r="AQ66" s="44">
        <v>1151</v>
      </c>
    </row>
    <row r="67" spans="2:43" ht="15" customHeight="1" x14ac:dyDescent="0.2">
      <c r="B67" s="281" t="s">
        <v>56</v>
      </c>
      <c r="C67" s="282"/>
      <c r="D67" s="49">
        <v>77</v>
      </c>
      <c r="E67" s="103">
        <v>23</v>
      </c>
      <c r="F67" s="49">
        <v>68</v>
      </c>
      <c r="G67" s="103">
        <v>23</v>
      </c>
      <c r="H67" s="49">
        <v>39</v>
      </c>
      <c r="I67" s="103">
        <v>21</v>
      </c>
      <c r="J67" s="49">
        <v>36</v>
      </c>
      <c r="K67" s="103">
        <v>15</v>
      </c>
      <c r="L67" s="49">
        <v>43</v>
      </c>
      <c r="M67" s="103">
        <v>13</v>
      </c>
      <c r="N67" s="49">
        <v>57</v>
      </c>
      <c r="O67" s="103">
        <v>18</v>
      </c>
      <c r="P67" s="49">
        <v>50</v>
      </c>
      <c r="Q67" s="103">
        <v>21</v>
      </c>
      <c r="R67" s="49">
        <v>66</v>
      </c>
      <c r="S67" s="103">
        <v>20</v>
      </c>
      <c r="T67" s="49">
        <v>56</v>
      </c>
      <c r="U67" s="103">
        <v>34</v>
      </c>
      <c r="V67" s="49">
        <v>43</v>
      </c>
      <c r="W67" s="103">
        <v>25</v>
      </c>
      <c r="X67" s="49">
        <v>37</v>
      </c>
      <c r="Y67" s="103">
        <v>11</v>
      </c>
      <c r="Z67" s="49">
        <v>16</v>
      </c>
      <c r="AA67" s="103">
        <v>9</v>
      </c>
      <c r="AB67" s="49">
        <v>10</v>
      </c>
      <c r="AC67" s="103">
        <v>3</v>
      </c>
      <c r="AD67" s="49">
        <v>13</v>
      </c>
      <c r="AE67" s="103">
        <v>7</v>
      </c>
      <c r="AF67" s="49">
        <v>15</v>
      </c>
      <c r="AG67" s="103">
        <v>11</v>
      </c>
      <c r="AH67" s="224">
        <v>16</v>
      </c>
      <c r="AI67" s="103">
        <v>9</v>
      </c>
      <c r="AJ67" s="49">
        <v>31</v>
      </c>
      <c r="AK67" s="103">
        <v>9</v>
      </c>
      <c r="AL67" s="49">
        <v>40</v>
      </c>
      <c r="AM67" s="103">
        <v>16</v>
      </c>
      <c r="AN67" s="49">
        <v>40</v>
      </c>
      <c r="AO67" s="71">
        <v>12</v>
      </c>
      <c r="AP67" s="50">
        <v>753</v>
      </c>
      <c r="AQ67" s="44">
        <v>300</v>
      </c>
    </row>
    <row r="68" spans="2:43" ht="15" customHeight="1" x14ac:dyDescent="0.2">
      <c r="B68" s="285" t="s">
        <v>57</v>
      </c>
      <c r="C68" s="286"/>
      <c r="D68" s="55">
        <v>71</v>
      </c>
      <c r="E68" s="104">
        <v>48</v>
      </c>
      <c r="F68" s="55">
        <v>64</v>
      </c>
      <c r="G68" s="104">
        <v>37</v>
      </c>
      <c r="H68" s="55">
        <v>40</v>
      </c>
      <c r="I68" s="104">
        <v>36</v>
      </c>
      <c r="J68" s="55">
        <v>36</v>
      </c>
      <c r="K68" s="104">
        <v>36</v>
      </c>
      <c r="L68" s="55">
        <v>39</v>
      </c>
      <c r="M68" s="104">
        <v>37</v>
      </c>
      <c r="N68" s="55">
        <v>36</v>
      </c>
      <c r="O68" s="104">
        <v>34</v>
      </c>
      <c r="P68" s="55">
        <v>50</v>
      </c>
      <c r="Q68" s="104">
        <v>32</v>
      </c>
      <c r="R68" s="55">
        <v>49</v>
      </c>
      <c r="S68" s="104">
        <v>41</v>
      </c>
      <c r="T68" s="55">
        <v>40</v>
      </c>
      <c r="U68" s="104">
        <v>41</v>
      </c>
      <c r="V68" s="55">
        <v>38</v>
      </c>
      <c r="W68" s="104">
        <v>43</v>
      </c>
      <c r="X68" s="55">
        <v>40</v>
      </c>
      <c r="Y68" s="104">
        <v>40</v>
      </c>
      <c r="Z68" s="55">
        <v>32</v>
      </c>
      <c r="AA68" s="104">
        <v>39</v>
      </c>
      <c r="AB68" s="55">
        <v>23</v>
      </c>
      <c r="AC68" s="104">
        <v>28</v>
      </c>
      <c r="AD68" s="55">
        <v>23</v>
      </c>
      <c r="AE68" s="104">
        <v>28</v>
      </c>
      <c r="AF68" s="55">
        <v>19</v>
      </c>
      <c r="AG68" s="104">
        <v>25</v>
      </c>
      <c r="AH68" s="229">
        <v>20</v>
      </c>
      <c r="AI68" s="104">
        <v>31</v>
      </c>
      <c r="AJ68" s="55">
        <v>21</v>
      </c>
      <c r="AK68" s="104">
        <v>31</v>
      </c>
      <c r="AL68" s="55">
        <v>17</v>
      </c>
      <c r="AM68" s="104">
        <v>31</v>
      </c>
      <c r="AN68" s="55">
        <v>20</v>
      </c>
      <c r="AO68" s="74">
        <v>21</v>
      </c>
      <c r="AP68" s="56">
        <v>678</v>
      </c>
      <c r="AQ68" s="47">
        <v>659</v>
      </c>
    </row>
    <row r="69" spans="2:43" ht="15" customHeight="1" x14ac:dyDescent="0.2">
      <c r="B69" s="242" t="s">
        <v>151</v>
      </c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</row>
    <row r="71" spans="2:43" ht="15" customHeight="1" x14ac:dyDescent="0.3">
      <c r="B71" s="2" t="s">
        <v>59</v>
      </c>
    </row>
  </sheetData>
  <mergeCells count="83">
    <mergeCell ref="AL4:AM4"/>
    <mergeCell ref="AN4:AO4"/>
    <mergeCell ref="AH4:AI4"/>
    <mergeCell ref="P4:Q4"/>
    <mergeCell ref="R4:S4"/>
    <mergeCell ref="T4:U4"/>
    <mergeCell ref="B15:C15"/>
    <mergeCell ref="AJ4:AK4"/>
    <mergeCell ref="B10:C10"/>
    <mergeCell ref="B11:C11"/>
    <mergeCell ref="B12:C12"/>
    <mergeCell ref="B13:C13"/>
    <mergeCell ref="B14:C14"/>
    <mergeCell ref="D4:E4"/>
    <mergeCell ref="AP4:AQ4"/>
    <mergeCell ref="B6:C6"/>
    <mergeCell ref="B7:C7"/>
    <mergeCell ref="B8:C8"/>
    <mergeCell ref="B9:C9"/>
    <mergeCell ref="V4:W4"/>
    <mergeCell ref="X4:Y4"/>
    <mergeCell ref="Z4:AA4"/>
    <mergeCell ref="AB4:AC4"/>
    <mergeCell ref="AD4:AE4"/>
    <mergeCell ref="AF4:AG4"/>
    <mergeCell ref="F4:G4"/>
    <mergeCell ref="L4:M4"/>
    <mergeCell ref="J4:K4"/>
    <mergeCell ref="N4:O4"/>
    <mergeCell ref="H4:I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1:C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64:C64"/>
    <mergeCell ref="B65:C65"/>
    <mergeCell ref="B66:C66"/>
    <mergeCell ref="B67:C67"/>
    <mergeCell ref="B68:C68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9"/>
  <dimension ref="B1:M70"/>
  <sheetViews>
    <sheetView workbookViewId="0"/>
  </sheetViews>
  <sheetFormatPr baseColWidth="10" defaultRowHeight="15" customHeight="1" x14ac:dyDescent="0.2"/>
  <cols>
    <col min="2" max="2" width="30.140625" customWidth="1"/>
    <col min="3" max="3" width="5" customWidth="1"/>
    <col min="4" max="11" width="8.7109375" customWidth="1"/>
  </cols>
  <sheetData>
    <row r="1" spans="2:13" ht="15" customHeight="1" x14ac:dyDescent="0.2">
      <c r="B1" s="40" t="s">
        <v>138</v>
      </c>
    </row>
    <row r="2" spans="2:13" ht="15" customHeight="1" x14ac:dyDescent="0.2">
      <c r="B2" s="41" t="s">
        <v>134</v>
      </c>
    </row>
    <row r="3" spans="2:13" ht="15" customHeight="1" x14ac:dyDescent="0.25">
      <c r="B3" s="38"/>
      <c r="D3" s="39"/>
    </row>
    <row r="4" spans="2:13" ht="15" customHeight="1" x14ac:dyDescent="0.2">
      <c r="B4" s="42"/>
      <c r="C4" s="131" t="s">
        <v>112</v>
      </c>
      <c r="D4" s="307" t="s">
        <v>38</v>
      </c>
      <c r="E4" s="303" t="s">
        <v>39</v>
      </c>
      <c r="F4" s="303" t="s">
        <v>40</v>
      </c>
      <c r="G4" s="303" t="s">
        <v>41</v>
      </c>
      <c r="H4" s="303" t="s">
        <v>42</v>
      </c>
      <c r="I4" s="303" t="s">
        <v>111</v>
      </c>
      <c r="J4" s="305" t="s">
        <v>43</v>
      </c>
      <c r="K4" s="289" t="s">
        <v>35</v>
      </c>
      <c r="M4" s="240"/>
    </row>
    <row r="5" spans="2:13" ht="15" customHeight="1" x14ac:dyDescent="0.25">
      <c r="B5" s="132" t="s">
        <v>123</v>
      </c>
      <c r="C5" s="69"/>
      <c r="D5" s="308"/>
      <c r="E5" s="304"/>
      <c r="F5" s="304"/>
      <c r="G5" s="304"/>
      <c r="H5" s="304"/>
      <c r="I5" s="304"/>
      <c r="J5" s="306"/>
      <c r="K5" s="290"/>
    </row>
    <row r="6" spans="2:13" ht="15" customHeight="1" x14ac:dyDescent="0.2">
      <c r="B6" s="291" t="s">
        <v>108</v>
      </c>
      <c r="C6" s="292"/>
      <c r="D6" s="110">
        <v>214</v>
      </c>
      <c r="E6" s="48">
        <v>1630</v>
      </c>
      <c r="F6" s="48">
        <v>8018</v>
      </c>
      <c r="G6" s="48">
        <v>8884</v>
      </c>
      <c r="H6" s="48">
        <v>7646</v>
      </c>
      <c r="I6" s="48">
        <v>3096</v>
      </c>
      <c r="J6" s="70">
        <v>64</v>
      </c>
      <c r="K6" s="43">
        <v>29552</v>
      </c>
      <c r="L6" s="181"/>
    </row>
    <row r="7" spans="2:13" ht="15" customHeight="1" x14ac:dyDescent="0.2">
      <c r="B7" s="281" t="s">
        <v>45</v>
      </c>
      <c r="C7" s="282"/>
      <c r="D7" s="49">
        <v>56</v>
      </c>
      <c r="E7" s="50">
        <v>451</v>
      </c>
      <c r="F7" s="50">
        <v>1997</v>
      </c>
      <c r="G7" s="50">
        <v>2142</v>
      </c>
      <c r="H7" s="50">
        <v>1810</v>
      </c>
      <c r="I7" s="50">
        <v>651</v>
      </c>
      <c r="J7" s="71">
        <v>16</v>
      </c>
      <c r="K7" s="44">
        <v>7123</v>
      </c>
    </row>
    <row r="8" spans="2:13" ht="15" customHeight="1" x14ac:dyDescent="0.2">
      <c r="B8" s="279" t="s">
        <v>46</v>
      </c>
      <c r="C8" s="280"/>
      <c r="D8" s="58">
        <v>3</v>
      </c>
      <c r="E8" s="51">
        <v>42</v>
      </c>
      <c r="F8" s="51">
        <v>211</v>
      </c>
      <c r="G8" s="51">
        <v>239</v>
      </c>
      <c r="H8" s="51">
        <v>200</v>
      </c>
      <c r="I8" s="51">
        <v>73</v>
      </c>
      <c r="J8" s="62">
        <v>0</v>
      </c>
      <c r="K8" s="115">
        <v>768</v>
      </c>
    </row>
    <row r="9" spans="2:13" ht="15" customHeight="1" x14ac:dyDescent="0.2">
      <c r="B9" s="283" t="s">
        <v>6</v>
      </c>
      <c r="C9" s="284"/>
      <c r="D9" s="59">
        <v>8</v>
      </c>
      <c r="E9" s="52">
        <v>96</v>
      </c>
      <c r="F9" s="52">
        <v>407</v>
      </c>
      <c r="G9" s="52">
        <v>429</v>
      </c>
      <c r="H9" s="52">
        <v>393</v>
      </c>
      <c r="I9" s="52">
        <v>128</v>
      </c>
      <c r="J9" s="63">
        <v>5</v>
      </c>
      <c r="K9" s="45">
        <v>1466</v>
      </c>
    </row>
    <row r="10" spans="2:13" ht="15" customHeight="1" x14ac:dyDescent="0.2">
      <c r="B10" s="279" t="s">
        <v>8</v>
      </c>
      <c r="C10" s="280"/>
      <c r="D10" s="60">
        <v>10</v>
      </c>
      <c r="E10" s="53">
        <v>55</v>
      </c>
      <c r="F10" s="53">
        <v>223</v>
      </c>
      <c r="G10" s="53">
        <v>216</v>
      </c>
      <c r="H10" s="53">
        <v>190</v>
      </c>
      <c r="I10" s="53">
        <v>73</v>
      </c>
      <c r="J10" s="116">
        <v>2</v>
      </c>
      <c r="K10" s="115">
        <v>769</v>
      </c>
    </row>
    <row r="11" spans="2:13" ht="15" customHeight="1" x14ac:dyDescent="0.2">
      <c r="B11" s="283" t="s">
        <v>11</v>
      </c>
      <c r="C11" s="284"/>
      <c r="D11" s="59">
        <v>14</v>
      </c>
      <c r="E11" s="52">
        <v>85</v>
      </c>
      <c r="F11" s="52">
        <v>299</v>
      </c>
      <c r="G11" s="52">
        <v>318</v>
      </c>
      <c r="H11" s="52">
        <v>248</v>
      </c>
      <c r="I11" s="52">
        <v>99</v>
      </c>
      <c r="J11" s="63">
        <v>3</v>
      </c>
      <c r="K11" s="45">
        <v>1066</v>
      </c>
    </row>
    <row r="12" spans="2:13" ht="15" customHeight="1" x14ac:dyDescent="0.2">
      <c r="B12" s="279" t="s">
        <v>13</v>
      </c>
      <c r="C12" s="280"/>
      <c r="D12" s="60">
        <v>3</v>
      </c>
      <c r="E12" s="53">
        <v>20</v>
      </c>
      <c r="F12" s="53">
        <v>109</v>
      </c>
      <c r="G12" s="53">
        <v>136</v>
      </c>
      <c r="H12" s="53">
        <v>90</v>
      </c>
      <c r="I12" s="53">
        <v>46</v>
      </c>
      <c r="J12" s="116">
        <v>0</v>
      </c>
      <c r="K12" s="115">
        <v>404</v>
      </c>
    </row>
    <row r="13" spans="2:13" ht="15" customHeight="1" x14ac:dyDescent="0.2">
      <c r="B13" s="283" t="s">
        <v>15</v>
      </c>
      <c r="C13" s="284"/>
      <c r="D13" s="59">
        <v>4</v>
      </c>
      <c r="E13" s="52">
        <v>43</v>
      </c>
      <c r="F13" s="52">
        <v>186</v>
      </c>
      <c r="G13" s="52">
        <v>156</v>
      </c>
      <c r="H13" s="52">
        <v>146</v>
      </c>
      <c r="I13" s="52">
        <v>56</v>
      </c>
      <c r="J13" s="63">
        <v>2</v>
      </c>
      <c r="K13" s="45">
        <v>593</v>
      </c>
    </row>
    <row r="14" spans="2:13" ht="15" customHeight="1" x14ac:dyDescent="0.2">
      <c r="B14" s="279" t="s">
        <v>19</v>
      </c>
      <c r="C14" s="280"/>
      <c r="D14" s="60">
        <v>7</v>
      </c>
      <c r="E14" s="53">
        <v>61</v>
      </c>
      <c r="F14" s="53">
        <v>255</v>
      </c>
      <c r="G14" s="53">
        <v>319</v>
      </c>
      <c r="H14" s="53">
        <v>263</v>
      </c>
      <c r="I14" s="53">
        <v>86</v>
      </c>
      <c r="J14" s="116">
        <v>3</v>
      </c>
      <c r="K14" s="115">
        <v>994</v>
      </c>
    </row>
    <row r="15" spans="2:13" ht="15" customHeight="1" x14ac:dyDescent="0.2">
      <c r="B15" s="283" t="s">
        <v>25</v>
      </c>
      <c r="C15" s="284"/>
      <c r="D15" s="61">
        <v>7</v>
      </c>
      <c r="E15" s="54">
        <v>49</v>
      </c>
      <c r="F15" s="54">
        <v>307</v>
      </c>
      <c r="G15" s="54">
        <v>329</v>
      </c>
      <c r="H15" s="54">
        <v>280</v>
      </c>
      <c r="I15" s="54">
        <v>90</v>
      </c>
      <c r="J15" s="64">
        <v>1</v>
      </c>
      <c r="K15" s="117">
        <v>1063</v>
      </c>
    </row>
    <row r="16" spans="2:13" ht="15" customHeight="1" x14ac:dyDescent="0.2">
      <c r="B16" s="281" t="s">
        <v>47</v>
      </c>
      <c r="C16" s="282"/>
      <c r="D16" s="49">
        <v>5</v>
      </c>
      <c r="E16" s="50">
        <v>40</v>
      </c>
      <c r="F16" s="50">
        <v>218</v>
      </c>
      <c r="G16" s="50">
        <v>204</v>
      </c>
      <c r="H16" s="50">
        <v>181</v>
      </c>
      <c r="I16" s="50">
        <v>63</v>
      </c>
      <c r="J16" s="71">
        <v>0</v>
      </c>
      <c r="K16" s="44">
        <v>711</v>
      </c>
    </row>
    <row r="17" spans="2:11" ht="15" customHeight="1" x14ac:dyDescent="0.2">
      <c r="B17" s="279" t="s">
        <v>14</v>
      </c>
      <c r="C17" s="280"/>
      <c r="D17" s="58">
        <v>2</v>
      </c>
      <c r="E17" s="51">
        <v>9</v>
      </c>
      <c r="F17" s="51">
        <v>46</v>
      </c>
      <c r="G17" s="51">
        <v>34</v>
      </c>
      <c r="H17" s="51">
        <v>21</v>
      </c>
      <c r="I17" s="51">
        <v>14</v>
      </c>
      <c r="J17" s="62">
        <v>0</v>
      </c>
      <c r="K17" s="115">
        <v>126</v>
      </c>
    </row>
    <row r="18" spans="2:11" ht="15" customHeight="1" x14ac:dyDescent="0.2">
      <c r="B18" s="283" t="s">
        <v>28</v>
      </c>
      <c r="C18" s="284"/>
      <c r="D18" s="59">
        <v>0</v>
      </c>
      <c r="E18" s="52">
        <v>6</v>
      </c>
      <c r="F18" s="52">
        <v>11</v>
      </c>
      <c r="G18" s="52">
        <v>19</v>
      </c>
      <c r="H18" s="52">
        <v>15</v>
      </c>
      <c r="I18" s="52">
        <v>4</v>
      </c>
      <c r="J18" s="63">
        <v>0</v>
      </c>
      <c r="K18" s="45">
        <v>55</v>
      </c>
    </row>
    <row r="19" spans="2:11" ht="15" customHeight="1" x14ac:dyDescent="0.2">
      <c r="B19" s="279" t="s">
        <v>32</v>
      </c>
      <c r="C19" s="280"/>
      <c r="D19" s="58">
        <v>3</v>
      </c>
      <c r="E19" s="51">
        <v>25</v>
      </c>
      <c r="F19" s="51">
        <v>161</v>
      </c>
      <c r="G19" s="51">
        <v>151</v>
      </c>
      <c r="H19" s="51">
        <v>145</v>
      </c>
      <c r="I19" s="51">
        <v>45</v>
      </c>
      <c r="J19" s="118">
        <v>0</v>
      </c>
      <c r="K19" s="115">
        <v>530</v>
      </c>
    </row>
    <row r="20" spans="2:11" ht="15" customHeight="1" x14ac:dyDescent="0.2">
      <c r="B20" s="281" t="s">
        <v>78</v>
      </c>
      <c r="C20" s="282"/>
      <c r="D20" s="49">
        <v>3</v>
      </c>
      <c r="E20" s="50">
        <v>35</v>
      </c>
      <c r="F20" s="50">
        <v>190</v>
      </c>
      <c r="G20" s="50">
        <v>186</v>
      </c>
      <c r="H20" s="50">
        <v>204</v>
      </c>
      <c r="I20" s="50">
        <v>98</v>
      </c>
      <c r="J20" s="71">
        <v>2</v>
      </c>
      <c r="K20" s="44">
        <v>718</v>
      </c>
    </row>
    <row r="21" spans="2:11" ht="15" customHeight="1" x14ac:dyDescent="0.2">
      <c r="B21" s="281" t="s">
        <v>79</v>
      </c>
      <c r="C21" s="282"/>
      <c r="D21" s="49">
        <v>9</v>
      </c>
      <c r="E21" s="50">
        <v>22</v>
      </c>
      <c r="F21" s="50">
        <v>132</v>
      </c>
      <c r="G21" s="50">
        <v>157</v>
      </c>
      <c r="H21" s="50">
        <v>122</v>
      </c>
      <c r="I21" s="50">
        <v>53</v>
      </c>
      <c r="J21" s="71">
        <v>1</v>
      </c>
      <c r="K21" s="44">
        <v>496</v>
      </c>
    </row>
    <row r="22" spans="2:11" ht="15" customHeight="1" x14ac:dyDescent="0.2">
      <c r="B22" s="281" t="s">
        <v>48</v>
      </c>
      <c r="C22" s="282"/>
      <c r="D22" s="49">
        <v>8</v>
      </c>
      <c r="E22" s="50">
        <v>101</v>
      </c>
      <c r="F22" s="50">
        <v>479</v>
      </c>
      <c r="G22" s="50">
        <v>492</v>
      </c>
      <c r="H22" s="50">
        <v>474</v>
      </c>
      <c r="I22" s="50">
        <v>243</v>
      </c>
      <c r="J22" s="71">
        <v>5</v>
      </c>
      <c r="K22" s="44">
        <v>1802</v>
      </c>
    </row>
    <row r="23" spans="2:11" ht="15" customHeight="1" x14ac:dyDescent="0.2">
      <c r="B23" s="279" t="s">
        <v>80</v>
      </c>
      <c r="C23" s="280"/>
      <c r="D23" s="58">
        <v>4</v>
      </c>
      <c r="E23" s="51">
        <v>51</v>
      </c>
      <c r="F23" s="51">
        <v>276</v>
      </c>
      <c r="G23" s="51">
        <v>272</v>
      </c>
      <c r="H23" s="51">
        <v>269</v>
      </c>
      <c r="I23" s="51">
        <v>142</v>
      </c>
      <c r="J23" s="62">
        <v>1</v>
      </c>
      <c r="K23" s="115">
        <v>1015</v>
      </c>
    </row>
    <row r="24" spans="2:11" ht="15" customHeight="1" x14ac:dyDescent="0.2">
      <c r="B24" s="283" t="s">
        <v>81</v>
      </c>
      <c r="C24" s="284"/>
      <c r="D24" s="59">
        <v>4</v>
      </c>
      <c r="E24" s="52">
        <v>50</v>
      </c>
      <c r="F24" s="52">
        <v>203</v>
      </c>
      <c r="G24" s="52">
        <v>220</v>
      </c>
      <c r="H24" s="52">
        <v>205</v>
      </c>
      <c r="I24" s="52">
        <v>101</v>
      </c>
      <c r="J24" s="64">
        <v>4</v>
      </c>
      <c r="K24" s="45">
        <v>787</v>
      </c>
    </row>
    <row r="25" spans="2:11" ht="15" customHeight="1" x14ac:dyDescent="0.2">
      <c r="B25" s="281" t="s">
        <v>49</v>
      </c>
      <c r="C25" s="282"/>
      <c r="D25" s="49">
        <v>2</v>
      </c>
      <c r="E25" s="50">
        <v>17</v>
      </c>
      <c r="F25" s="50">
        <v>95</v>
      </c>
      <c r="G25" s="50">
        <v>93</v>
      </c>
      <c r="H25" s="50">
        <v>99</v>
      </c>
      <c r="I25" s="50">
        <v>55</v>
      </c>
      <c r="J25" s="71">
        <v>2</v>
      </c>
      <c r="K25" s="44">
        <v>363</v>
      </c>
    </row>
    <row r="26" spans="2:11" ht="15" customHeight="1" x14ac:dyDescent="0.2">
      <c r="B26" s="281" t="s">
        <v>50</v>
      </c>
      <c r="C26" s="282"/>
      <c r="D26" s="49">
        <v>4</v>
      </c>
      <c r="E26" s="50">
        <v>42</v>
      </c>
      <c r="F26" s="50">
        <v>260</v>
      </c>
      <c r="G26" s="50">
        <v>288</v>
      </c>
      <c r="H26" s="50">
        <v>259</v>
      </c>
      <c r="I26" s="50">
        <v>127</v>
      </c>
      <c r="J26" s="71">
        <v>4</v>
      </c>
      <c r="K26" s="44">
        <v>984</v>
      </c>
    </row>
    <row r="27" spans="2:11" ht="15" customHeight="1" x14ac:dyDescent="0.2">
      <c r="B27" s="279" t="s">
        <v>1</v>
      </c>
      <c r="C27" s="280"/>
      <c r="D27" s="58">
        <v>0</v>
      </c>
      <c r="E27" s="51">
        <v>2</v>
      </c>
      <c r="F27" s="51">
        <v>22</v>
      </c>
      <c r="G27" s="51">
        <v>17</v>
      </c>
      <c r="H27" s="51">
        <v>23</v>
      </c>
      <c r="I27" s="51">
        <v>15</v>
      </c>
      <c r="J27" s="62">
        <v>0</v>
      </c>
      <c r="K27" s="115">
        <v>79</v>
      </c>
    </row>
    <row r="28" spans="2:11" ht="15" customHeight="1" x14ac:dyDescent="0.2">
      <c r="B28" s="283" t="s">
        <v>4</v>
      </c>
      <c r="C28" s="284"/>
      <c r="D28" s="59">
        <v>0</v>
      </c>
      <c r="E28" s="52">
        <v>10</v>
      </c>
      <c r="F28" s="52">
        <v>41</v>
      </c>
      <c r="G28" s="52">
        <v>64</v>
      </c>
      <c r="H28" s="52">
        <v>45</v>
      </c>
      <c r="I28" s="52">
        <v>15</v>
      </c>
      <c r="J28" s="63">
        <v>0</v>
      </c>
      <c r="K28" s="45">
        <v>175</v>
      </c>
    </row>
    <row r="29" spans="2:11" ht="15" customHeight="1" x14ac:dyDescent="0.2">
      <c r="B29" s="279" t="s">
        <v>16</v>
      </c>
      <c r="C29" s="280"/>
      <c r="D29" s="58">
        <v>2</v>
      </c>
      <c r="E29" s="51">
        <v>6</v>
      </c>
      <c r="F29" s="51">
        <v>58</v>
      </c>
      <c r="G29" s="51">
        <v>50</v>
      </c>
      <c r="H29" s="51">
        <v>56</v>
      </c>
      <c r="I29" s="51">
        <v>20</v>
      </c>
      <c r="J29" s="62">
        <v>1</v>
      </c>
      <c r="K29" s="115">
        <v>193</v>
      </c>
    </row>
    <row r="30" spans="2:11" ht="15" customHeight="1" x14ac:dyDescent="0.2">
      <c r="B30" s="283" t="s">
        <v>20</v>
      </c>
      <c r="C30" s="284"/>
      <c r="D30" s="59">
        <v>0</v>
      </c>
      <c r="E30" s="52">
        <v>0</v>
      </c>
      <c r="F30" s="52">
        <v>28</v>
      </c>
      <c r="G30" s="52">
        <v>25</v>
      </c>
      <c r="H30" s="52">
        <v>21</v>
      </c>
      <c r="I30" s="52">
        <v>8</v>
      </c>
      <c r="J30" s="63">
        <v>0</v>
      </c>
      <c r="K30" s="45">
        <v>82</v>
      </c>
    </row>
    <row r="31" spans="2:11" ht="15" customHeight="1" x14ac:dyDescent="0.2">
      <c r="B31" s="279" t="s">
        <v>22</v>
      </c>
      <c r="C31" s="280"/>
      <c r="D31" s="58">
        <v>0</v>
      </c>
      <c r="E31" s="51">
        <v>5</v>
      </c>
      <c r="F31" s="51">
        <v>22</v>
      </c>
      <c r="G31" s="51">
        <v>33</v>
      </c>
      <c r="H31" s="51">
        <v>23</v>
      </c>
      <c r="I31" s="51">
        <v>14</v>
      </c>
      <c r="J31" s="62">
        <v>1</v>
      </c>
      <c r="K31" s="115">
        <v>98</v>
      </c>
    </row>
    <row r="32" spans="2:11" ht="15" customHeight="1" x14ac:dyDescent="0.2">
      <c r="B32" s="283" t="s">
        <v>24</v>
      </c>
      <c r="C32" s="284"/>
      <c r="D32" s="59">
        <v>0</v>
      </c>
      <c r="E32" s="52">
        <v>3</v>
      </c>
      <c r="F32" s="52">
        <v>17</v>
      </c>
      <c r="G32" s="52">
        <v>19</v>
      </c>
      <c r="H32" s="52">
        <v>13</v>
      </c>
      <c r="I32" s="52">
        <v>8</v>
      </c>
      <c r="J32" s="63">
        <v>0</v>
      </c>
      <c r="K32" s="45">
        <v>60</v>
      </c>
    </row>
    <row r="33" spans="2:11" ht="15" customHeight="1" x14ac:dyDescent="0.2">
      <c r="B33" s="279" t="s">
        <v>26</v>
      </c>
      <c r="C33" s="280"/>
      <c r="D33" s="58">
        <v>0</v>
      </c>
      <c r="E33" s="51">
        <v>3</v>
      </c>
      <c r="F33" s="51">
        <v>7</v>
      </c>
      <c r="G33" s="51">
        <v>8</v>
      </c>
      <c r="H33" s="51">
        <v>16</v>
      </c>
      <c r="I33" s="51">
        <v>0</v>
      </c>
      <c r="J33" s="62">
        <v>0</v>
      </c>
      <c r="K33" s="115">
        <v>34</v>
      </c>
    </row>
    <row r="34" spans="2:11" ht="15" customHeight="1" x14ac:dyDescent="0.2">
      <c r="B34" s="283" t="s">
        <v>30</v>
      </c>
      <c r="C34" s="284"/>
      <c r="D34" s="59">
        <v>2</v>
      </c>
      <c r="E34" s="52">
        <v>8</v>
      </c>
      <c r="F34" s="52">
        <v>50</v>
      </c>
      <c r="G34" s="52">
        <v>55</v>
      </c>
      <c r="H34" s="52">
        <v>48</v>
      </c>
      <c r="I34" s="52">
        <v>37</v>
      </c>
      <c r="J34" s="63">
        <v>1</v>
      </c>
      <c r="K34" s="45">
        <v>201</v>
      </c>
    </row>
    <row r="35" spans="2:11" ht="15" customHeight="1" x14ac:dyDescent="0.2">
      <c r="B35" s="279" t="s">
        <v>31</v>
      </c>
      <c r="C35" s="280"/>
      <c r="D35" s="58">
        <v>0</v>
      </c>
      <c r="E35" s="51">
        <v>5</v>
      </c>
      <c r="F35" s="51">
        <v>15</v>
      </c>
      <c r="G35" s="51">
        <v>17</v>
      </c>
      <c r="H35" s="51">
        <v>14</v>
      </c>
      <c r="I35" s="51">
        <v>10</v>
      </c>
      <c r="J35" s="118">
        <v>1</v>
      </c>
      <c r="K35" s="115">
        <v>62</v>
      </c>
    </row>
    <row r="36" spans="2:11" ht="15" customHeight="1" x14ac:dyDescent="0.2">
      <c r="B36" s="281" t="s">
        <v>58</v>
      </c>
      <c r="C36" s="282"/>
      <c r="D36" s="49">
        <v>16</v>
      </c>
      <c r="E36" s="50">
        <v>65</v>
      </c>
      <c r="F36" s="50">
        <v>435</v>
      </c>
      <c r="G36" s="50">
        <v>418</v>
      </c>
      <c r="H36" s="50">
        <v>354</v>
      </c>
      <c r="I36" s="50">
        <v>148</v>
      </c>
      <c r="J36" s="71">
        <v>6</v>
      </c>
      <c r="K36" s="44">
        <v>1442</v>
      </c>
    </row>
    <row r="37" spans="2:11" ht="15" customHeight="1" x14ac:dyDescent="0.2">
      <c r="B37" s="279" t="s">
        <v>0</v>
      </c>
      <c r="C37" s="280"/>
      <c r="D37" s="58">
        <v>4</v>
      </c>
      <c r="E37" s="51">
        <v>11</v>
      </c>
      <c r="F37" s="51">
        <v>98</v>
      </c>
      <c r="G37" s="51">
        <v>92</v>
      </c>
      <c r="H37" s="51">
        <v>80</v>
      </c>
      <c r="I37" s="51">
        <v>32</v>
      </c>
      <c r="J37" s="62">
        <v>1</v>
      </c>
      <c r="K37" s="115">
        <v>318</v>
      </c>
    </row>
    <row r="38" spans="2:11" ht="15" customHeight="1" x14ac:dyDescent="0.2">
      <c r="B38" s="283" t="s">
        <v>7</v>
      </c>
      <c r="C38" s="284"/>
      <c r="D38" s="59">
        <v>4</v>
      </c>
      <c r="E38" s="52">
        <v>23</v>
      </c>
      <c r="F38" s="52">
        <v>130</v>
      </c>
      <c r="G38" s="52">
        <v>105</v>
      </c>
      <c r="H38" s="52">
        <v>81</v>
      </c>
      <c r="I38" s="52">
        <v>35</v>
      </c>
      <c r="J38" s="63">
        <v>1</v>
      </c>
      <c r="K38" s="45">
        <v>379</v>
      </c>
    </row>
    <row r="39" spans="2:11" ht="15" customHeight="1" x14ac:dyDescent="0.2">
      <c r="B39" s="279" t="s">
        <v>9</v>
      </c>
      <c r="C39" s="280"/>
      <c r="D39" s="58">
        <v>1</v>
      </c>
      <c r="E39" s="51">
        <v>10</v>
      </c>
      <c r="F39" s="51">
        <v>37</v>
      </c>
      <c r="G39" s="51">
        <v>23</v>
      </c>
      <c r="H39" s="51">
        <v>29</v>
      </c>
      <c r="I39" s="51">
        <v>10</v>
      </c>
      <c r="J39" s="62">
        <v>0</v>
      </c>
      <c r="K39" s="115">
        <v>110</v>
      </c>
    </row>
    <row r="40" spans="2:11" ht="15" customHeight="1" x14ac:dyDescent="0.2">
      <c r="B40" s="283" t="s">
        <v>12</v>
      </c>
      <c r="C40" s="284"/>
      <c r="D40" s="59">
        <v>0</v>
      </c>
      <c r="E40" s="52">
        <v>2</v>
      </c>
      <c r="F40" s="52">
        <v>41</v>
      </c>
      <c r="G40" s="52">
        <v>45</v>
      </c>
      <c r="H40" s="52">
        <v>31</v>
      </c>
      <c r="I40" s="52">
        <v>13</v>
      </c>
      <c r="J40" s="63">
        <v>1</v>
      </c>
      <c r="K40" s="45">
        <v>133</v>
      </c>
    </row>
    <row r="41" spans="2:11" ht="15" customHeight="1" x14ac:dyDescent="0.2">
      <c r="B41" s="279" t="s">
        <v>29</v>
      </c>
      <c r="C41" s="280"/>
      <c r="D41" s="58">
        <v>7</v>
      </c>
      <c r="E41" s="51">
        <v>19</v>
      </c>
      <c r="F41" s="51">
        <v>129</v>
      </c>
      <c r="G41" s="51">
        <v>153</v>
      </c>
      <c r="H41" s="51">
        <v>133</v>
      </c>
      <c r="I41" s="51">
        <v>58</v>
      </c>
      <c r="J41" s="118">
        <v>3</v>
      </c>
      <c r="K41" s="115">
        <v>502</v>
      </c>
    </row>
    <row r="42" spans="2:11" ht="15" customHeight="1" x14ac:dyDescent="0.2">
      <c r="B42" s="281" t="s">
        <v>51</v>
      </c>
      <c r="C42" s="282"/>
      <c r="D42" s="49">
        <v>19</v>
      </c>
      <c r="E42" s="50">
        <v>171</v>
      </c>
      <c r="F42" s="50">
        <v>1038</v>
      </c>
      <c r="G42" s="50">
        <v>1278</v>
      </c>
      <c r="H42" s="50">
        <v>1102</v>
      </c>
      <c r="I42" s="50">
        <v>417</v>
      </c>
      <c r="J42" s="71">
        <v>7</v>
      </c>
      <c r="K42" s="44">
        <v>4032</v>
      </c>
    </row>
    <row r="43" spans="2:11" ht="15" customHeight="1" x14ac:dyDescent="0.2">
      <c r="B43" s="279" t="s">
        <v>3</v>
      </c>
      <c r="C43" s="280"/>
      <c r="D43" s="58">
        <v>6</v>
      </c>
      <c r="E43" s="51">
        <v>109</v>
      </c>
      <c r="F43" s="51">
        <v>688</v>
      </c>
      <c r="G43" s="51">
        <v>865</v>
      </c>
      <c r="H43" s="51">
        <v>743</v>
      </c>
      <c r="I43" s="51">
        <v>288</v>
      </c>
      <c r="J43" s="62">
        <v>3</v>
      </c>
      <c r="K43" s="115">
        <v>2702</v>
      </c>
    </row>
    <row r="44" spans="2:11" ht="15" customHeight="1" x14ac:dyDescent="0.2">
      <c r="B44" s="283" t="s">
        <v>10</v>
      </c>
      <c r="C44" s="284"/>
      <c r="D44" s="59">
        <v>0</v>
      </c>
      <c r="E44" s="52">
        <v>12</v>
      </c>
      <c r="F44" s="52">
        <v>97</v>
      </c>
      <c r="G44" s="52">
        <v>108</v>
      </c>
      <c r="H44" s="52">
        <v>95</v>
      </c>
      <c r="I44" s="52">
        <v>40</v>
      </c>
      <c r="J44" s="63">
        <v>2</v>
      </c>
      <c r="K44" s="45">
        <v>354</v>
      </c>
    </row>
    <row r="45" spans="2:11" ht="15" customHeight="1" x14ac:dyDescent="0.2">
      <c r="B45" s="279" t="s">
        <v>17</v>
      </c>
      <c r="C45" s="280"/>
      <c r="D45" s="58">
        <v>1</v>
      </c>
      <c r="E45" s="51">
        <v>19</v>
      </c>
      <c r="F45" s="51">
        <v>90</v>
      </c>
      <c r="G45" s="51">
        <v>125</v>
      </c>
      <c r="H45" s="51">
        <v>97</v>
      </c>
      <c r="I45" s="51">
        <v>24</v>
      </c>
      <c r="J45" s="62">
        <v>1</v>
      </c>
      <c r="K45" s="115">
        <v>357</v>
      </c>
    </row>
    <row r="46" spans="2:11" ht="15" customHeight="1" x14ac:dyDescent="0.2">
      <c r="B46" s="283" t="s">
        <v>27</v>
      </c>
      <c r="C46" s="284"/>
      <c r="D46" s="59">
        <v>12</v>
      </c>
      <c r="E46" s="52">
        <v>31</v>
      </c>
      <c r="F46" s="52">
        <v>163</v>
      </c>
      <c r="G46" s="52">
        <v>180</v>
      </c>
      <c r="H46" s="52">
        <v>167</v>
      </c>
      <c r="I46" s="52">
        <v>65</v>
      </c>
      <c r="J46" s="64">
        <v>1</v>
      </c>
      <c r="K46" s="45">
        <v>619</v>
      </c>
    </row>
    <row r="47" spans="2:11" ht="15" customHeight="1" x14ac:dyDescent="0.2">
      <c r="B47" s="281" t="s">
        <v>76</v>
      </c>
      <c r="C47" s="282"/>
      <c r="D47" s="49">
        <v>38</v>
      </c>
      <c r="E47" s="50">
        <v>303</v>
      </c>
      <c r="F47" s="50">
        <v>1227</v>
      </c>
      <c r="G47" s="50">
        <v>1368</v>
      </c>
      <c r="H47" s="50">
        <v>1194</v>
      </c>
      <c r="I47" s="50">
        <v>460</v>
      </c>
      <c r="J47" s="71">
        <v>4</v>
      </c>
      <c r="K47" s="44">
        <v>4594</v>
      </c>
    </row>
    <row r="48" spans="2:11" ht="15" customHeight="1" x14ac:dyDescent="0.2">
      <c r="B48" s="279" t="s">
        <v>72</v>
      </c>
      <c r="C48" s="280"/>
      <c r="D48" s="58">
        <v>16</v>
      </c>
      <c r="E48" s="51">
        <v>93</v>
      </c>
      <c r="F48" s="51">
        <v>413</v>
      </c>
      <c r="G48" s="51">
        <v>555</v>
      </c>
      <c r="H48" s="51">
        <v>418</v>
      </c>
      <c r="I48" s="51">
        <v>217</v>
      </c>
      <c r="J48" s="62">
        <v>2</v>
      </c>
      <c r="K48" s="115">
        <v>1714</v>
      </c>
    </row>
    <row r="49" spans="2:11" ht="15" customHeight="1" x14ac:dyDescent="0.2">
      <c r="B49" s="283" t="s">
        <v>73</v>
      </c>
      <c r="C49" s="284"/>
      <c r="D49" s="59">
        <v>0</v>
      </c>
      <c r="E49" s="52">
        <v>42</v>
      </c>
      <c r="F49" s="52">
        <v>187</v>
      </c>
      <c r="G49" s="52">
        <v>150</v>
      </c>
      <c r="H49" s="52">
        <v>139</v>
      </c>
      <c r="I49" s="52">
        <v>41</v>
      </c>
      <c r="J49" s="63">
        <v>1</v>
      </c>
      <c r="K49" s="45">
        <v>560</v>
      </c>
    </row>
    <row r="50" spans="2:11" ht="15" customHeight="1" x14ac:dyDescent="0.2">
      <c r="B50" s="279" t="s">
        <v>74</v>
      </c>
      <c r="C50" s="280"/>
      <c r="D50" s="58">
        <v>22</v>
      </c>
      <c r="E50" s="51">
        <v>168</v>
      </c>
      <c r="F50" s="51">
        <v>627</v>
      </c>
      <c r="G50" s="51">
        <v>663</v>
      </c>
      <c r="H50" s="51">
        <v>637</v>
      </c>
      <c r="I50" s="51">
        <v>202</v>
      </c>
      <c r="J50" s="118">
        <v>1</v>
      </c>
      <c r="K50" s="115">
        <v>2320</v>
      </c>
    </row>
    <row r="51" spans="2:11" ht="15" customHeight="1" x14ac:dyDescent="0.2">
      <c r="B51" s="281" t="s">
        <v>52</v>
      </c>
      <c r="C51" s="282"/>
      <c r="D51" s="49">
        <v>11</v>
      </c>
      <c r="E51" s="50">
        <v>57</v>
      </c>
      <c r="F51" s="50">
        <v>265</v>
      </c>
      <c r="G51" s="50">
        <v>221</v>
      </c>
      <c r="H51" s="50">
        <v>199</v>
      </c>
      <c r="I51" s="50">
        <v>71</v>
      </c>
      <c r="J51" s="71">
        <v>1</v>
      </c>
      <c r="K51" s="44">
        <v>825</v>
      </c>
    </row>
    <row r="52" spans="2:11" ht="15" customHeight="1" x14ac:dyDescent="0.2">
      <c r="B52" s="279" t="s">
        <v>2</v>
      </c>
      <c r="C52" s="280"/>
      <c r="D52" s="58">
        <v>5</v>
      </c>
      <c r="E52" s="51">
        <v>33</v>
      </c>
      <c r="F52" s="51">
        <v>175</v>
      </c>
      <c r="G52" s="51">
        <v>134</v>
      </c>
      <c r="H52" s="51">
        <v>126</v>
      </c>
      <c r="I52" s="51">
        <v>46</v>
      </c>
      <c r="J52" s="62">
        <v>1</v>
      </c>
      <c r="K52" s="115">
        <v>520</v>
      </c>
    </row>
    <row r="53" spans="2:11" ht="15" customHeight="1" x14ac:dyDescent="0.2">
      <c r="B53" s="283" t="s">
        <v>5</v>
      </c>
      <c r="C53" s="284"/>
      <c r="D53" s="59">
        <v>6</v>
      </c>
      <c r="E53" s="52">
        <v>24</v>
      </c>
      <c r="F53" s="52">
        <v>90</v>
      </c>
      <c r="G53" s="52">
        <v>87</v>
      </c>
      <c r="H53" s="52">
        <v>73</v>
      </c>
      <c r="I53" s="52">
        <v>25</v>
      </c>
      <c r="J53" s="64">
        <v>0</v>
      </c>
      <c r="K53" s="45">
        <v>305</v>
      </c>
    </row>
    <row r="54" spans="2:11" ht="15" customHeight="1" x14ac:dyDescent="0.2">
      <c r="B54" s="281" t="s">
        <v>53</v>
      </c>
      <c r="C54" s="282"/>
      <c r="D54" s="49">
        <v>8</v>
      </c>
      <c r="E54" s="50">
        <v>33</v>
      </c>
      <c r="F54" s="50">
        <v>217</v>
      </c>
      <c r="G54" s="50">
        <v>220</v>
      </c>
      <c r="H54" s="50">
        <v>223</v>
      </c>
      <c r="I54" s="50">
        <v>111</v>
      </c>
      <c r="J54" s="71">
        <v>3</v>
      </c>
      <c r="K54" s="44">
        <v>815</v>
      </c>
    </row>
    <row r="55" spans="2:11" ht="15" customHeight="1" x14ac:dyDescent="0.2">
      <c r="B55" s="279" t="s">
        <v>82</v>
      </c>
      <c r="C55" s="280"/>
      <c r="D55" s="58">
        <v>2</v>
      </c>
      <c r="E55" s="51">
        <v>11</v>
      </c>
      <c r="F55" s="51">
        <v>100</v>
      </c>
      <c r="G55" s="51">
        <v>105</v>
      </c>
      <c r="H55" s="51">
        <v>92</v>
      </c>
      <c r="I55" s="51">
        <v>54</v>
      </c>
      <c r="J55" s="62">
        <v>3</v>
      </c>
      <c r="K55" s="115">
        <v>367</v>
      </c>
    </row>
    <row r="56" spans="2:11" ht="15" customHeight="1" x14ac:dyDescent="0.2">
      <c r="B56" s="283" t="s">
        <v>18</v>
      </c>
      <c r="C56" s="284"/>
      <c r="D56" s="59">
        <v>0</v>
      </c>
      <c r="E56" s="52">
        <v>5</v>
      </c>
      <c r="F56" s="52">
        <v>33</v>
      </c>
      <c r="G56" s="52">
        <v>20</v>
      </c>
      <c r="H56" s="52">
        <v>20</v>
      </c>
      <c r="I56" s="52">
        <v>12</v>
      </c>
      <c r="J56" s="63">
        <v>0</v>
      </c>
      <c r="K56" s="45">
        <v>90</v>
      </c>
    </row>
    <row r="57" spans="2:11" ht="15" customHeight="1" x14ac:dyDescent="0.2">
      <c r="B57" s="279" t="s">
        <v>54</v>
      </c>
      <c r="C57" s="280"/>
      <c r="D57" s="58">
        <v>1</v>
      </c>
      <c r="E57" s="51">
        <v>4</v>
      </c>
      <c r="F57" s="51">
        <v>17</v>
      </c>
      <c r="G57" s="51">
        <v>29</v>
      </c>
      <c r="H57" s="51">
        <v>33</v>
      </c>
      <c r="I57" s="51">
        <v>17</v>
      </c>
      <c r="J57" s="62">
        <v>0</v>
      </c>
      <c r="K57" s="115">
        <v>101</v>
      </c>
    </row>
    <row r="58" spans="2:11" ht="15" customHeight="1" x14ac:dyDescent="0.2">
      <c r="B58" s="283" t="s">
        <v>21</v>
      </c>
      <c r="C58" s="284"/>
      <c r="D58" s="59">
        <v>5</v>
      </c>
      <c r="E58" s="52">
        <v>13</v>
      </c>
      <c r="F58" s="52">
        <v>67</v>
      </c>
      <c r="G58" s="52">
        <v>66</v>
      </c>
      <c r="H58" s="52">
        <v>78</v>
      </c>
      <c r="I58" s="52">
        <v>28</v>
      </c>
      <c r="J58" s="64">
        <v>0</v>
      </c>
      <c r="K58" s="45">
        <v>257</v>
      </c>
    </row>
    <row r="59" spans="2:11" ht="15" customHeight="1" x14ac:dyDescent="0.2">
      <c r="B59" s="281" t="s">
        <v>83</v>
      </c>
      <c r="C59" s="282"/>
      <c r="D59" s="49">
        <v>7</v>
      </c>
      <c r="E59" s="50">
        <v>110</v>
      </c>
      <c r="F59" s="50">
        <v>633</v>
      </c>
      <c r="G59" s="50">
        <v>876</v>
      </c>
      <c r="H59" s="50">
        <v>704</v>
      </c>
      <c r="I59" s="50">
        <v>329</v>
      </c>
      <c r="J59" s="71">
        <v>6</v>
      </c>
      <c r="K59" s="44">
        <v>2665</v>
      </c>
    </row>
    <row r="60" spans="2:11" ht="15" customHeight="1" x14ac:dyDescent="0.2">
      <c r="B60" s="281" t="s">
        <v>84</v>
      </c>
      <c r="C60" s="282"/>
      <c r="D60" s="49">
        <v>16</v>
      </c>
      <c r="E60" s="50">
        <v>108</v>
      </c>
      <c r="F60" s="50">
        <v>421</v>
      </c>
      <c r="G60" s="50">
        <v>448</v>
      </c>
      <c r="H60" s="50">
        <v>371</v>
      </c>
      <c r="I60" s="50">
        <v>147</v>
      </c>
      <c r="J60" s="71">
        <v>5</v>
      </c>
      <c r="K60" s="44">
        <v>1516</v>
      </c>
    </row>
    <row r="61" spans="2:11" ht="15" customHeight="1" x14ac:dyDescent="0.2">
      <c r="B61" s="281" t="s">
        <v>85</v>
      </c>
      <c r="C61" s="282"/>
      <c r="D61" s="49">
        <v>0</v>
      </c>
      <c r="E61" s="50">
        <v>14</v>
      </c>
      <c r="F61" s="50">
        <v>94</v>
      </c>
      <c r="G61" s="50">
        <v>102</v>
      </c>
      <c r="H61" s="50">
        <v>69</v>
      </c>
      <c r="I61" s="50">
        <v>34</v>
      </c>
      <c r="J61" s="71">
        <v>1</v>
      </c>
      <c r="K61" s="44">
        <v>314</v>
      </c>
    </row>
    <row r="62" spans="2:11" ht="15" customHeight="1" x14ac:dyDescent="0.2">
      <c r="B62" s="281" t="s">
        <v>55</v>
      </c>
      <c r="C62" s="282"/>
      <c r="D62" s="49">
        <v>9</v>
      </c>
      <c r="E62" s="50">
        <v>26</v>
      </c>
      <c r="F62" s="50">
        <v>195</v>
      </c>
      <c r="G62" s="50">
        <v>267</v>
      </c>
      <c r="H62" s="50">
        <v>190</v>
      </c>
      <c r="I62" s="50">
        <v>68</v>
      </c>
      <c r="J62" s="71">
        <v>1</v>
      </c>
      <c r="K62" s="44">
        <v>756</v>
      </c>
    </row>
    <row r="63" spans="2:11" ht="15" customHeight="1" x14ac:dyDescent="0.2">
      <c r="B63" s="279" t="s">
        <v>75</v>
      </c>
      <c r="C63" s="280"/>
      <c r="D63" s="58">
        <v>1</v>
      </c>
      <c r="E63" s="51">
        <v>1</v>
      </c>
      <c r="F63" s="51">
        <v>23</v>
      </c>
      <c r="G63" s="51">
        <v>39</v>
      </c>
      <c r="H63" s="51">
        <v>21</v>
      </c>
      <c r="I63" s="51">
        <v>14</v>
      </c>
      <c r="J63" s="62">
        <v>0</v>
      </c>
      <c r="K63" s="115">
        <v>99</v>
      </c>
    </row>
    <row r="64" spans="2:11" ht="15" customHeight="1" x14ac:dyDescent="0.2">
      <c r="B64" s="283" t="s">
        <v>71</v>
      </c>
      <c r="C64" s="284"/>
      <c r="D64" s="59">
        <v>7</v>
      </c>
      <c r="E64" s="52">
        <v>21</v>
      </c>
      <c r="F64" s="52">
        <v>101</v>
      </c>
      <c r="G64" s="52">
        <v>148</v>
      </c>
      <c r="H64" s="52">
        <v>110</v>
      </c>
      <c r="I64" s="52">
        <v>31</v>
      </c>
      <c r="J64" s="63">
        <v>1</v>
      </c>
      <c r="K64" s="45">
        <v>419</v>
      </c>
    </row>
    <row r="65" spans="2:11" ht="15" customHeight="1" x14ac:dyDescent="0.2">
      <c r="B65" s="279" t="s">
        <v>70</v>
      </c>
      <c r="C65" s="280"/>
      <c r="D65" s="58">
        <v>1</v>
      </c>
      <c r="E65" s="51">
        <v>4</v>
      </c>
      <c r="F65" s="51">
        <v>71</v>
      </c>
      <c r="G65" s="51">
        <v>80</v>
      </c>
      <c r="H65" s="51">
        <v>59</v>
      </c>
      <c r="I65" s="51">
        <v>23</v>
      </c>
      <c r="J65" s="118">
        <v>0</v>
      </c>
      <c r="K65" s="115">
        <v>238</v>
      </c>
    </row>
    <row r="66" spans="2:11" ht="15" customHeight="1" x14ac:dyDescent="0.2">
      <c r="B66" s="281" t="s">
        <v>86</v>
      </c>
      <c r="C66" s="282"/>
      <c r="D66" s="49">
        <v>2</v>
      </c>
      <c r="E66" s="50">
        <v>16</v>
      </c>
      <c r="F66" s="50">
        <v>45</v>
      </c>
      <c r="G66" s="50">
        <v>52</v>
      </c>
      <c r="H66" s="50">
        <v>52</v>
      </c>
      <c r="I66" s="50">
        <v>10</v>
      </c>
      <c r="J66" s="71">
        <v>0</v>
      </c>
      <c r="K66" s="44">
        <v>177</v>
      </c>
    </row>
    <row r="67" spans="2:11" ht="15" customHeight="1" x14ac:dyDescent="0.2">
      <c r="B67" s="281" t="s">
        <v>56</v>
      </c>
      <c r="C67" s="282"/>
      <c r="D67" s="49">
        <v>0</v>
      </c>
      <c r="E67" s="50">
        <v>8</v>
      </c>
      <c r="F67" s="50">
        <v>39</v>
      </c>
      <c r="G67" s="50">
        <v>35</v>
      </c>
      <c r="H67" s="50">
        <v>12</v>
      </c>
      <c r="I67" s="50">
        <v>6</v>
      </c>
      <c r="J67" s="71">
        <v>0</v>
      </c>
      <c r="K67" s="44">
        <v>100</v>
      </c>
    </row>
    <row r="68" spans="2:11" ht="15" customHeight="1" x14ac:dyDescent="0.2">
      <c r="B68" s="285" t="s">
        <v>57</v>
      </c>
      <c r="C68" s="286"/>
      <c r="D68" s="55">
        <v>1</v>
      </c>
      <c r="E68" s="56">
        <v>11</v>
      </c>
      <c r="F68" s="56">
        <v>38</v>
      </c>
      <c r="G68" s="56">
        <v>37</v>
      </c>
      <c r="H68" s="56">
        <v>27</v>
      </c>
      <c r="I68" s="56">
        <v>5</v>
      </c>
      <c r="J68" s="74">
        <v>0</v>
      </c>
      <c r="K68" s="47">
        <v>119</v>
      </c>
    </row>
    <row r="70" spans="2:11" ht="15" customHeight="1" x14ac:dyDescent="0.3">
      <c r="B70" s="2" t="s">
        <v>59</v>
      </c>
    </row>
  </sheetData>
  <mergeCells count="71">
    <mergeCell ref="B65:C65"/>
    <mergeCell ref="B66:C66"/>
    <mergeCell ref="B67:C67"/>
    <mergeCell ref="B68:C68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7:C7"/>
    <mergeCell ref="B8:C8"/>
    <mergeCell ref="B9:C9"/>
    <mergeCell ref="D4:D5"/>
    <mergeCell ref="E4:E5"/>
    <mergeCell ref="H4:H5"/>
    <mergeCell ref="I4:I5"/>
    <mergeCell ref="J4:J5"/>
    <mergeCell ref="K4:K5"/>
    <mergeCell ref="B6:C6"/>
    <mergeCell ref="F4:F5"/>
    <mergeCell ref="G4:G5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E3A4-C7AE-4805-82AE-2E6584C644ED}">
  <sheetPr codeName="Hoja40"/>
  <dimension ref="B1:M70"/>
  <sheetViews>
    <sheetView workbookViewId="0"/>
  </sheetViews>
  <sheetFormatPr baseColWidth="10" defaultRowHeight="15" customHeight="1" x14ac:dyDescent="0.2"/>
  <cols>
    <col min="2" max="2" width="30.140625" customWidth="1"/>
    <col min="3" max="3" width="5" customWidth="1"/>
    <col min="4" max="11" width="8.7109375" customWidth="1"/>
  </cols>
  <sheetData>
    <row r="1" spans="2:13" ht="15" customHeight="1" x14ac:dyDescent="0.2">
      <c r="B1" s="40" t="s">
        <v>137</v>
      </c>
    </row>
    <row r="2" spans="2:13" ht="15" customHeight="1" x14ac:dyDescent="0.2">
      <c r="B2" s="41" t="s">
        <v>131</v>
      </c>
    </row>
    <row r="3" spans="2:13" ht="15" customHeight="1" x14ac:dyDescent="0.25">
      <c r="B3" s="38"/>
      <c r="D3" s="39"/>
    </row>
    <row r="4" spans="2:13" ht="15" customHeight="1" x14ac:dyDescent="0.2">
      <c r="B4" s="42"/>
      <c r="C4" s="131" t="s">
        <v>112</v>
      </c>
      <c r="D4" s="307" t="s">
        <v>38</v>
      </c>
      <c r="E4" s="303" t="s">
        <v>39</v>
      </c>
      <c r="F4" s="303" t="s">
        <v>40</v>
      </c>
      <c r="G4" s="303" t="s">
        <v>41</v>
      </c>
      <c r="H4" s="303" t="s">
        <v>42</v>
      </c>
      <c r="I4" s="303" t="s">
        <v>111</v>
      </c>
      <c r="J4" s="305" t="s">
        <v>43</v>
      </c>
      <c r="K4" s="289" t="s">
        <v>35</v>
      </c>
      <c r="M4" s="240"/>
    </row>
    <row r="5" spans="2:13" ht="15" customHeight="1" x14ac:dyDescent="0.25">
      <c r="B5" s="132" t="s">
        <v>123</v>
      </c>
      <c r="C5" s="69"/>
      <c r="D5" s="308"/>
      <c r="E5" s="304"/>
      <c r="F5" s="304"/>
      <c r="G5" s="304"/>
      <c r="H5" s="304"/>
      <c r="I5" s="304"/>
      <c r="J5" s="306"/>
      <c r="K5" s="290"/>
    </row>
    <row r="6" spans="2:13" ht="15" customHeight="1" x14ac:dyDescent="0.2">
      <c r="B6" s="291" t="s">
        <v>108</v>
      </c>
      <c r="C6" s="292"/>
      <c r="D6" s="110">
        <v>219</v>
      </c>
      <c r="E6" s="48">
        <v>1683</v>
      </c>
      <c r="F6" s="48">
        <v>8235</v>
      </c>
      <c r="G6" s="48">
        <v>9497</v>
      </c>
      <c r="H6" s="48">
        <v>7811</v>
      </c>
      <c r="I6" s="48">
        <v>3099</v>
      </c>
      <c r="J6" s="70">
        <v>59</v>
      </c>
      <c r="K6" s="43">
        <v>30603</v>
      </c>
      <c r="L6" s="181"/>
    </row>
    <row r="7" spans="2:13" ht="15" customHeight="1" x14ac:dyDescent="0.2">
      <c r="B7" s="281" t="s">
        <v>45</v>
      </c>
      <c r="C7" s="282"/>
      <c r="D7" s="49">
        <v>71</v>
      </c>
      <c r="E7" s="50">
        <v>466</v>
      </c>
      <c r="F7" s="50">
        <v>2056</v>
      </c>
      <c r="G7" s="50">
        <v>2229</v>
      </c>
      <c r="H7" s="50">
        <v>1818</v>
      </c>
      <c r="I7" s="50">
        <v>633</v>
      </c>
      <c r="J7" s="71">
        <v>8</v>
      </c>
      <c r="K7" s="44">
        <v>7281</v>
      </c>
    </row>
    <row r="8" spans="2:13" ht="15" customHeight="1" x14ac:dyDescent="0.2">
      <c r="B8" s="279" t="s">
        <v>46</v>
      </c>
      <c r="C8" s="280"/>
      <c r="D8" s="58">
        <v>9</v>
      </c>
      <c r="E8" s="51">
        <v>44</v>
      </c>
      <c r="F8" s="51">
        <v>211</v>
      </c>
      <c r="G8" s="51">
        <v>242</v>
      </c>
      <c r="H8" s="51">
        <v>211</v>
      </c>
      <c r="I8" s="51">
        <v>61</v>
      </c>
      <c r="J8" s="62">
        <v>1</v>
      </c>
      <c r="K8" s="115">
        <v>779</v>
      </c>
    </row>
    <row r="9" spans="2:13" ht="15" customHeight="1" x14ac:dyDescent="0.2">
      <c r="B9" s="283" t="s">
        <v>6</v>
      </c>
      <c r="C9" s="284"/>
      <c r="D9" s="59">
        <v>13</v>
      </c>
      <c r="E9" s="52">
        <v>91</v>
      </c>
      <c r="F9" s="52">
        <v>409</v>
      </c>
      <c r="G9" s="52">
        <v>442</v>
      </c>
      <c r="H9" s="52">
        <v>387</v>
      </c>
      <c r="I9" s="52">
        <v>129</v>
      </c>
      <c r="J9" s="63">
        <v>1</v>
      </c>
      <c r="K9" s="45">
        <v>1472</v>
      </c>
    </row>
    <row r="10" spans="2:13" ht="15" customHeight="1" x14ac:dyDescent="0.2">
      <c r="B10" s="279" t="s">
        <v>8</v>
      </c>
      <c r="C10" s="280"/>
      <c r="D10" s="60">
        <v>10</v>
      </c>
      <c r="E10" s="53">
        <v>65</v>
      </c>
      <c r="F10" s="53">
        <v>235</v>
      </c>
      <c r="G10" s="53">
        <v>191</v>
      </c>
      <c r="H10" s="53">
        <v>171</v>
      </c>
      <c r="I10" s="53">
        <v>65</v>
      </c>
      <c r="J10" s="116">
        <v>1</v>
      </c>
      <c r="K10" s="115">
        <v>738</v>
      </c>
    </row>
    <row r="11" spans="2:13" ht="15" customHeight="1" x14ac:dyDescent="0.2">
      <c r="B11" s="283" t="s">
        <v>11</v>
      </c>
      <c r="C11" s="284"/>
      <c r="D11" s="59">
        <v>13</v>
      </c>
      <c r="E11" s="52">
        <v>80</v>
      </c>
      <c r="F11" s="52">
        <v>305</v>
      </c>
      <c r="G11" s="52">
        <v>332</v>
      </c>
      <c r="H11" s="52">
        <v>241</v>
      </c>
      <c r="I11" s="52">
        <v>108</v>
      </c>
      <c r="J11" s="63">
        <v>3</v>
      </c>
      <c r="K11" s="45">
        <v>1082</v>
      </c>
    </row>
    <row r="12" spans="2:13" ht="15" customHeight="1" x14ac:dyDescent="0.2">
      <c r="B12" s="279" t="s">
        <v>13</v>
      </c>
      <c r="C12" s="280"/>
      <c r="D12" s="60">
        <v>2</v>
      </c>
      <c r="E12" s="53">
        <v>27</v>
      </c>
      <c r="F12" s="53">
        <v>119</v>
      </c>
      <c r="G12" s="53">
        <v>147</v>
      </c>
      <c r="H12" s="53">
        <v>107</v>
      </c>
      <c r="I12" s="53">
        <v>44</v>
      </c>
      <c r="J12" s="116">
        <v>0</v>
      </c>
      <c r="K12" s="115">
        <v>446</v>
      </c>
    </row>
    <row r="13" spans="2:13" ht="15" customHeight="1" x14ac:dyDescent="0.2">
      <c r="B13" s="283" t="s">
        <v>15</v>
      </c>
      <c r="C13" s="284"/>
      <c r="D13" s="59">
        <v>7</v>
      </c>
      <c r="E13" s="52">
        <v>42</v>
      </c>
      <c r="F13" s="52">
        <v>193</v>
      </c>
      <c r="G13" s="52">
        <v>169</v>
      </c>
      <c r="H13" s="52">
        <v>158</v>
      </c>
      <c r="I13" s="52">
        <v>56</v>
      </c>
      <c r="J13" s="63">
        <v>0</v>
      </c>
      <c r="K13" s="45">
        <v>625</v>
      </c>
    </row>
    <row r="14" spans="2:13" ht="15" customHeight="1" x14ac:dyDescent="0.2">
      <c r="B14" s="279" t="s">
        <v>19</v>
      </c>
      <c r="C14" s="280"/>
      <c r="D14" s="60">
        <v>12</v>
      </c>
      <c r="E14" s="53">
        <v>59</v>
      </c>
      <c r="F14" s="53">
        <v>268</v>
      </c>
      <c r="G14" s="53">
        <v>340</v>
      </c>
      <c r="H14" s="53">
        <v>274</v>
      </c>
      <c r="I14" s="53">
        <v>79</v>
      </c>
      <c r="J14" s="116">
        <v>2</v>
      </c>
      <c r="K14" s="115">
        <v>1034</v>
      </c>
    </row>
    <row r="15" spans="2:13" ht="15" customHeight="1" x14ac:dyDescent="0.2">
      <c r="B15" s="283" t="s">
        <v>25</v>
      </c>
      <c r="C15" s="284"/>
      <c r="D15" s="61">
        <v>5</v>
      </c>
      <c r="E15" s="54">
        <v>58</v>
      </c>
      <c r="F15" s="54">
        <v>316</v>
      </c>
      <c r="G15" s="54">
        <v>366</v>
      </c>
      <c r="H15" s="54">
        <v>269</v>
      </c>
      <c r="I15" s="54">
        <v>91</v>
      </c>
      <c r="J15" s="64">
        <v>0</v>
      </c>
      <c r="K15" s="117">
        <v>1105</v>
      </c>
    </row>
    <row r="16" spans="2:13" ht="15" customHeight="1" x14ac:dyDescent="0.2">
      <c r="B16" s="281" t="s">
        <v>47</v>
      </c>
      <c r="C16" s="282"/>
      <c r="D16" s="49">
        <v>4</v>
      </c>
      <c r="E16" s="50">
        <v>43</v>
      </c>
      <c r="F16" s="50">
        <v>210</v>
      </c>
      <c r="G16" s="50">
        <v>204</v>
      </c>
      <c r="H16" s="50">
        <v>183</v>
      </c>
      <c r="I16" s="50">
        <v>81</v>
      </c>
      <c r="J16" s="71">
        <v>3</v>
      </c>
      <c r="K16" s="44">
        <v>728</v>
      </c>
    </row>
    <row r="17" spans="2:11" ht="15" customHeight="1" x14ac:dyDescent="0.2">
      <c r="B17" s="279" t="s">
        <v>14</v>
      </c>
      <c r="C17" s="280"/>
      <c r="D17" s="58">
        <v>1</v>
      </c>
      <c r="E17" s="51">
        <v>10</v>
      </c>
      <c r="F17" s="51">
        <v>31</v>
      </c>
      <c r="G17" s="51">
        <v>31</v>
      </c>
      <c r="H17" s="51">
        <v>24</v>
      </c>
      <c r="I17" s="51">
        <v>15</v>
      </c>
      <c r="J17" s="62">
        <v>0</v>
      </c>
      <c r="K17" s="115">
        <v>112</v>
      </c>
    </row>
    <row r="18" spans="2:11" ht="15" customHeight="1" x14ac:dyDescent="0.2">
      <c r="B18" s="283" t="s">
        <v>28</v>
      </c>
      <c r="C18" s="284"/>
      <c r="D18" s="59">
        <v>1</v>
      </c>
      <c r="E18" s="52">
        <v>7</v>
      </c>
      <c r="F18" s="52">
        <v>13</v>
      </c>
      <c r="G18" s="52">
        <v>17</v>
      </c>
      <c r="H18" s="52">
        <v>18</v>
      </c>
      <c r="I18" s="52">
        <v>7</v>
      </c>
      <c r="J18" s="63">
        <v>0</v>
      </c>
      <c r="K18" s="45">
        <v>63</v>
      </c>
    </row>
    <row r="19" spans="2:11" ht="15" customHeight="1" x14ac:dyDescent="0.2">
      <c r="B19" s="279" t="s">
        <v>32</v>
      </c>
      <c r="C19" s="280"/>
      <c r="D19" s="58">
        <v>2</v>
      </c>
      <c r="E19" s="51">
        <v>26</v>
      </c>
      <c r="F19" s="51">
        <v>166</v>
      </c>
      <c r="G19" s="51">
        <v>156</v>
      </c>
      <c r="H19" s="51">
        <v>141</v>
      </c>
      <c r="I19" s="51">
        <v>59</v>
      </c>
      <c r="J19" s="118">
        <v>3</v>
      </c>
      <c r="K19" s="115">
        <v>553</v>
      </c>
    </row>
    <row r="20" spans="2:11" ht="15" customHeight="1" x14ac:dyDescent="0.2">
      <c r="B20" s="281" t="s">
        <v>78</v>
      </c>
      <c r="C20" s="282"/>
      <c r="D20" s="49">
        <v>1</v>
      </c>
      <c r="E20" s="50">
        <v>35</v>
      </c>
      <c r="F20" s="50">
        <v>190</v>
      </c>
      <c r="G20" s="50">
        <v>220</v>
      </c>
      <c r="H20" s="50">
        <v>179</v>
      </c>
      <c r="I20" s="50">
        <v>99</v>
      </c>
      <c r="J20" s="71">
        <v>1</v>
      </c>
      <c r="K20" s="44">
        <v>725</v>
      </c>
    </row>
    <row r="21" spans="2:11" ht="15" customHeight="1" x14ac:dyDescent="0.2">
      <c r="B21" s="281" t="s">
        <v>79</v>
      </c>
      <c r="C21" s="282"/>
      <c r="D21" s="49">
        <v>7</v>
      </c>
      <c r="E21" s="50">
        <v>41</v>
      </c>
      <c r="F21" s="50">
        <v>159</v>
      </c>
      <c r="G21" s="50">
        <v>182</v>
      </c>
      <c r="H21" s="50">
        <v>141</v>
      </c>
      <c r="I21" s="50">
        <v>52</v>
      </c>
      <c r="J21" s="71">
        <v>1</v>
      </c>
      <c r="K21" s="44">
        <v>583</v>
      </c>
    </row>
    <row r="22" spans="2:11" ht="15" customHeight="1" x14ac:dyDescent="0.2">
      <c r="B22" s="281" t="s">
        <v>48</v>
      </c>
      <c r="C22" s="282"/>
      <c r="D22" s="49">
        <v>10</v>
      </c>
      <c r="E22" s="50">
        <v>96</v>
      </c>
      <c r="F22" s="50">
        <v>510</v>
      </c>
      <c r="G22" s="50">
        <v>590</v>
      </c>
      <c r="H22" s="50">
        <v>535</v>
      </c>
      <c r="I22" s="50">
        <v>269</v>
      </c>
      <c r="J22" s="71">
        <v>5</v>
      </c>
      <c r="K22" s="44">
        <v>2015</v>
      </c>
    </row>
    <row r="23" spans="2:11" ht="15" customHeight="1" x14ac:dyDescent="0.2">
      <c r="B23" s="279" t="s">
        <v>80</v>
      </c>
      <c r="C23" s="280"/>
      <c r="D23" s="58">
        <v>4</v>
      </c>
      <c r="E23" s="51">
        <v>55</v>
      </c>
      <c r="F23" s="51">
        <v>319</v>
      </c>
      <c r="G23" s="51">
        <v>305</v>
      </c>
      <c r="H23" s="51">
        <v>291</v>
      </c>
      <c r="I23" s="51">
        <v>144</v>
      </c>
      <c r="J23" s="62">
        <v>3</v>
      </c>
      <c r="K23" s="115">
        <v>1121</v>
      </c>
    </row>
    <row r="24" spans="2:11" ht="15" customHeight="1" x14ac:dyDescent="0.2">
      <c r="B24" s="283" t="s">
        <v>81</v>
      </c>
      <c r="C24" s="284"/>
      <c r="D24" s="59">
        <v>6</v>
      </c>
      <c r="E24" s="52">
        <v>41</v>
      </c>
      <c r="F24" s="52">
        <v>191</v>
      </c>
      <c r="G24" s="52">
        <v>285</v>
      </c>
      <c r="H24" s="52">
        <v>244</v>
      </c>
      <c r="I24" s="52">
        <v>125</v>
      </c>
      <c r="J24" s="64">
        <v>2</v>
      </c>
      <c r="K24" s="45">
        <v>894</v>
      </c>
    </row>
    <row r="25" spans="2:11" ht="15" customHeight="1" x14ac:dyDescent="0.2">
      <c r="B25" s="281" t="s">
        <v>49</v>
      </c>
      <c r="C25" s="282"/>
      <c r="D25" s="49">
        <v>0</v>
      </c>
      <c r="E25" s="50">
        <v>14</v>
      </c>
      <c r="F25" s="50">
        <v>95</v>
      </c>
      <c r="G25" s="50">
        <v>97</v>
      </c>
      <c r="H25" s="50">
        <v>113</v>
      </c>
      <c r="I25" s="50">
        <v>59</v>
      </c>
      <c r="J25" s="71">
        <v>3</v>
      </c>
      <c r="K25" s="44">
        <v>381</v>
      </c>
    </row>
    <row r="26" spans="2:11" ht="15" customHeight="1" x14ac:dyDescent="0.2">
      <c r="B26" s="281" t="s">
        <v>50</v>
      </c>
      <c r="C26" s="282"/>
      <c r="D26" s="49">
        <v>4</v>
      </c>
      <c r="E26" s="50">
        <v>46</v>
      </c>
      <c r="F26" s="50">
        <v>290</v>
      </c>
      <c r="G26" s="50">
        <v>303</v>
      </c>
      <c r="H26" s="50">
        <v>288</v>
      </c>
      <c r="I26" s="50">
        <v>122</v>
      </c>
      <c r="J26" s="71">
        <v>2</v>
      </c>
      <c r="K26" s="44">
        <v>1055</v>
      </c>
    </row>
    <row r="27" spans="2:11" ht="15" customHeight="1" x14ac:dyDescent="0.2">
      <c r="B27" s="279" t="s">
        <v>1</v>
      </c>
      <c r="C27" s="280"/>
      <c r="D27" s="58">
        <v>0</v>
      </c>
      <c r="E27" s="51">
        <v>1</v>
      </c>
      <c r="F27" s="51">
        <v>18</v>
      </c>
      <c r="G27" s="51">
        <v>29</v>
      </c>
      <c r="H27" s="51">
        <v>25</v>
      </c>
      <c r="I27" s="51">
        <v>14</v>
      </c>
      <c r="J27" s="62">
        <v>0</v>
      </c>
      <c r="K27" s="115">
        <v>87</v>
      </c>
    </row>
    <row r="28" spans="2:11" ht="15" customHeight="1" x14ac:dyDescent="0.2">
      <c r="B28" s="283" t="s">
        <v>4</v>
      </c>
      <c r="C28" s="284"/>
      <c r="D28" s="59">
        <v>1</v>
      </c>
      <c r="E28" s="52">
        <v>10</v>
      </c>
      <c r="F28" s="52">
        <v>56</v>
      </c>
      <c r="G28" s="52">
        <v>55</v>
      </c>
      <c r="H28" s="52">
        <v>57</v>
      </c>
      <c r="I28" s="52">
        <v>14</v>
      </c>
      <c r="J28" s="63">
        <v>0</v>
      </c>
      <c r="K28" s="45">
        <v>193</v>
      </c>
    </row>
    <row r="29" spans="2:11" ht="15" customHeight="1" x14ac:dyDescent="0.2">
      <c r="B29" s="279" t="s">
        <v>16</v>
      </c>
      <c r="C29" s="280"/>
      <c r="D29" s="58">
        <v>0</v>
      </c>
      <c r="E29" s="51">
        <v>9</v>
      </c>
      <c r="F29" s="51">
        <v>58</v>
      </c>
      <c r="G29" s="51">
        <v>55</v>
      </c>
      <c r="H29" s="51">
        <v>55</v>
      </c>
      <c r="I29" s="51">
        <v>20</v>
      </c>
      <c r="J29" s="62">
        <v>1</v>
      </c>
      <c r="K29" s="115">
        <v>198</v>
      </c>
    </row>
    <row r="30" spans="2:11" ht="15" customHeight="1" x14ac:dyDescent="0.2">
      <c r="B30" s="283" t="s">
        <v>20</v>
      </c>
      <c r="C30" s="284"/>
      <c r="D30" s="59">
        <v>0</v>
      </c>
      <c r="E30" s="52">
        <v>3</v>
      </c>
      <c r="F30" s="52">
        <v>25</v>
      </c>
      <c r="G30" s="52">
        <v>26</v>
      </c>
      <c r="H30" s="52">
        <v>17</v>
      </c>
      <c r="I30" s="52">
        <v>10</v>
      </c>
      <c r="J30" s="63">
        <v>0</v>
      </c>
      <c r="K30" s="45">
        <v>81</v>
      </c>
    </row>
    <row r="31" spans="2:11" ht="15" customHeight="1" x14ac:dyDescent="0.2">
      <c r="B31" s="279" t="s">
        <v>22</v>
      </c>
      <c r="C31" s="280"/>
      <c r="D31" s="58">
        <v>0</v>
      </c>
      <c r="E31" s="51">
        <v>5</v>
      </c>
      <c r="F31" s="51">
        <v>21</v>
      </c>
      <c r="G31" s="51">
        <v>31</v>
      </c>
      <c r="H31" s="51">
        <v>23</v>
      </c>
      <c r="I31" s="51">
        <v>18</v>
      </c>
      <c r="J31" s="62">
        <v>1</v>
      </c>
      <c r="K31" s="115">
        <v>99</v>
      </c>
    </row>
    <row r="32" spans="2:11" ht="15" customHeight="1" x14ac:dyDescent="0.2">
      <c r="B32" s="283" t="s">
        <v>24</v>
      </c>
      <c r="C32" s="284"/>
      <c r="D32" s="59">
        <v>0</v>
      </c>
      <c r="E32" s="52">
        <v>2</v>
      </c>
      <c r="F32" s="52">
        <v>22</v>
      </c>
      <c r="G32" s="52">
        <v>23</v>
      </c>
      <c r="H32" s="52">
        <v>9</v>
      </c>
      <c r="I32" s="52">
        <v>9</v>
      </c>
      <c r="J32" s="63">
        <v>0</v>
      </c>
      <c r="K32" s="45">
        <v>65</v>
      </c>
    </row>
    <row r="33" spans="2:11" ht="15" customHeight="1" x14ac:dyDescent="0.2">
      <c r="B33" s="279" t="s">
        <v>26</v>
      </c>
      <c r="C33" s="280"/>
      <c r="D33" s="58">
        <v>0</v>
      </c>
      <c r="E33" s="51">
        <v>1</v>
      </c>
      <c r="F33" s="51">
        <v>12</v>
      </c>
      <c r="G33" s="51">
        <v>15</v>
      </c>
      <c r="H33" s="51">
        <v>12</v>
      </c>
      <c r="I33" s="51">
        <v>1</v>
      </c>
      <c r="J33" s="62">
        <v>0</v>
      </c>
      <c r="K33" s="115">
        <v>41</v>
      </c>
    </row>
    <row r="34" spans="2:11" ht="15" customHeight="1" x14ac:dyDescent="0.2">
      <c r="B34" s="283" t="s">
        <v>30</v>
      </c>
      <c r="C34" s="284"/>
      <c r="D34" s="59">
        <v>2</v>
      </c>
      <c r="E34" s="52">
        <v>12</v>
      </c>
      <c r="F34" s="52">
        <v>53</v>
      </c>
      <c r="G34" s="52">
        <v>51</v>
      </c>
      <c r="H34" s="52">
        <v>71</v>
      </c>
      <c r="I34" s="52">
        <v>31</v>
      </c>
      <c r="J34" s="63">
        <v>0</v>
      </c>
      <c r="K34" s="45">
        <v>220</v>
      </c>
    </row>
    <row r="35" spans="2:11" ht="15" customHeight="1" x14ac:dyDescent="0.2">
      <c r="B35" s="279" t="s">
        <v>31</v>
      </c>
      <c r="C35" s="280"/>
      <c r="D35" s="58">
        <v>1</v>
      </c>
      <c r="E35" s="51">
        <v>3</v>
      </c>
      <c r="F35" s="51">
        <v>25</v>
      </c>
      <c r="G35" s="51">
        <v>18</v>
      </c>
      <c r="H35" s="51">
        <v>19</v>
      </c>
      <c r="I35" s="51">
        <v>5</v>
      </c>
      <c r="J35" s="118">
        <v>0</v>
      </c>
      <c r="K35" s="115">
        <v>71</v>
      </c>
    </row>
    <row r="36" spans="2:11" ht="15" customHeight="1" x14ac:dyDescent="0.2">
      <c r="B36" s="281" t="s">
        <v>58</v>
      </c>
      <c r="C36" s="282"/>
      <c r="D36" s="49">
        <v>13</v>
      </c>
      <c r="E36" s="50">
        <v>89</v>
      </c>
      <c r="F36" s="50">
        <v>442</v>
      </c>
      <c r="G36" s="50">
        <v>443</v>
      </c>
      <c r="H36" s="50">
        <v>353</v>
      </c>
      <c r="I36" s="50">
        <v>145</v>
      </c>
      <c r="J36" s="71">
        <v>5</v>
      </c>
      <c r="K36" s="44">
        <v>1490</v>
      </c>
    </row>
    <row r="37" spans="2:11" ht="15" customHeight="1" x14ac:dyDescent="0.2">
      <c r="B37" s="279" t="s">
        <v>0</v>
      </c>
      <c r="C37" s="280"/>
      <c r="D37" s="58">
        <v>4</v>
      </c>
      <c r="E37" s="51">
        <v>18</v>
      </c>
      <c r="F37" s="51">
        <v>109</v>
      </c>
      <c r="G37" s="51">
        <v>95</v>
      </c>
      <c r="H37" s="51">
        <v>66</v>
      </c>
      <c r="I37" s="51">
        <v>31</v>
      </c>
      <c r="J37" s="62">
        <v>1</v>
      </c>
      <c r="K37" s="115">
        <v>324</v>
      </c>
    </row>
    <row r="38" spans="2:11" ht="15" customHeight="1" x14ac:dyDescent="0.2">
      <c r="B38" s="283" t="s">
        <v>7</v>
      </c>
      <c r="C38" s="284"/>
      <c r="D38" s="59">
        <v>5</v>
      </c>
      <c r="E38" s="52">
        <v>35</v>
      </c>
      <c r="F38" s="52">
        <v>124</v>
      </c>
      <c r="G38" s="52">
        <v>112</v>
      </c>
      <c r="H38" s="52">
        <v>90</v>
      </c>
      <c r="I38" s="52">
        <v>36</v>
      </c>
      <c r="J38" s="63">
        <v>1</v>
      </c>
      <c r="K38" s="45">
        <v>403</v>
      </c>
    </row>
    <row r="39" spans="2:11" ht="15" customHeight="1" x14ac:dyDescent="0.2">
      <c r="B39" s="279" t="s">
        <v>9</v>
      </c>
      <c r="C39" s="280"/>
      <c r="D39" s="58">
        <v>1</v>
      </c>
      <c r="E39" s="51">
        <v>10</v>
      </c>
      <c r="F39" s="51">
        <v>36</v>
      </c>
      <c r="G39" s="51">
        <v>29</v>
      </c>
      <c r="H39" s="51">
        <v>27</v>
      </c>
      <c r="I39" s="51">
        <v>13</v>
      </c>
      <c r="J39" s="62">
        <v>0</v>
      </c>
      <c r="K39" s="115">
        <v>116</v>
      </c>
    </row>
    <row r="40" spans="2:11" ht="15" customHeight="1" x14ac:dyDescent="0.2">
      <c r="B40" s="283" t="s">
        <v>12</v>
      </c>
      <c r="C40" s="284"/>
      <c r="D40" s="59">
        <v>0</v>
      </c>
      <c r="E40" s="52">
        <v>4</v>
      </c>
      <c r="F40" s="52">
        <v>39</v>
      </c>
      <c r="G40" s="52">
        <v>52</v>
      </c>
      <c r="H40" s="52">
        <v>29</v>
      </c>
      <c r="I40" s="52">
        <v>14</v>
      </c>
      <c r="J40" s="63">
        <v>0</v>
      </c>
      <c r="K40" s="45">
        <v>138</v>
      </c>
    </row>
    <row r="41" spans="2:11" ht="15" customHeight="1" x14ac:dyDescent="0.2">
      <c r="B41" s="279" t="s">
        <v>29</v>
      </c>
      <c r="C41" s="280"/>
      <c r="D41" s="58">
        <v>3</v>
      </c>
      <c r="E41" s="51">
        <v>22</v>
      </c>
      <c r="F41" s="51">
        <v>134</v>
      </c>
      <c r="G41" s="51">
        <v>155</v>
      </c>
      <c r="H41" s="51">
        <v>141</v>
      </c>
      <c r="I41" s="51">
        <v>51</v>
      </c>
      <c r="J41" s="118">
        <v>3</v>
      </c>
      <c r="K41" s="115">
        <v>509</v>
      </c>
    </row>
    <row r="42" spans="2:11" ht="15" customHeight="1" x14ac:dyDescent="0.2">
      <c r="B42" s="281" t="s">
        <v>51</v>
      </c>
      <c r="C42" s="282"/>
      <c r="D42" s="49">
        <v>12</v>
      </c>
      <c r="E42" s="50">
        <v>158</v>
      </c>
      <c r="F42" s="50">
        <v>1043</v>
      </c>
      <c r="G42" s="50">
        <v>1309</v>
      </c>
      <c r="H42" s="50">
        <v>1099</v>
      </c>
      <c r="I42" s="50">
        <v>427</v>
      </c>
      <c r="J42" s="71">
        <v>13</v>
      </c>
      <c r="K42" s="44">
        <v>4061</v>
      </c>
    </row>
    <row r="43" spans="2:11" ht="15" customHeight="1" x14ac:dyDescent="0.2">
      <c r="B43" s="279" t="s">
        <v>3</v>
      </c>
      <c r="C43" s="280"/>
      <c r="D43" s="58">
        <v>4</v>
      </c>
      <c r="E43" s="51">
        <v>96</v>
      </c>
      <c r="F43" s="51">
        <v>687</v>
      </c>
      <c r="G43" s="51">
        <v>860</v>
      </c>
      <c r="H43" s="51">
        <v>722</v>
      </c>
      <c r="I43" s="51">
        <v>290</v>
      </c>
      <c r="J43" s="62">
        <v>9</v>
      </c>
      <c r="K43" s="115">
        <v>2668</v>
      </c>
    </row>
    <row r="44" spans="2:11" ht="15" customHeight="1" x14ac:dyDescent="0.2">
      <c r="B44" s="283" t="s">
        <v>10</v>
      </c>
      <c r="C44" s="284"/>
      <c r="D44" s="59" t="s">
        <v>126</v>
      </c>
      <c r="E44" s="52">
        <v>6</v>
      </c>
      <c r="F44" s="52">
        <v>102</v>
      </c>
      <c r="G44" s="52">
        <v>120</v>
      </c>
      <c r="H44" s="52">
        <v>110</v>
      </c>
      <c r="I44" s="52">
        <v>43</v>
      </c>
      <c r="J44" s="63">
        <v>1</v>
      </c>
      <c r="K44" s="45">
        <v>382</v>
      </c>
    </row>
    <row r="45" spans="2:11" ht="15" customHeight="1" x14ac:dyDescent="0.2">
      <c r="B45" s="279" t="s">
        <v>17</v>
      </c>
      <c r="C45" s="280"/>
      <c r="D45" s="58">
        <v>2</v>
      </c>
      <c r="E45" s="51">
        <v>20</v>
      </c>
      <c r="F45" s="51">
        <v>93</v>
      </c>
      <c r="G45" s="51">
        <v>129</v>
      </c>
      <c r="H45" s="51">
        <v>106</v>
      </c>
      <c r="I45" s="51">
        <v>28</v>
      </c>
      <c r="J45" s="62">
        <v>2</v>
      </c>
      <c r="K45" s="115">
        <v>380</v>
      </c>
    </row>
    <row r="46" spans="2:11" ht="15" customHeight="1" x14ac:dyDescent="0.2">
      <c r="B46" s="283" t="s">
        <v>27</v>
      </c>
      <c r="C46" s="284"/>
      <c r="D46" s="59">
        <v>6</v>
      </c>
      <c r="E46" s="52">
        <v>36</v>
      </c>
      <c r="F46" s="52">
        <v>161</v>
      </c>
      <c r="G46" s="52">
        <v>200</v>
      </c>
      <c r="H46" s="52">
        <v>161</v>
      </c>
      <c r="I46" s="52">
        <v>66</v>
      </c>
      <c r="J46" s="64">
        <v>1</v>
      </c>
      <c r="K46" s="45">
        <v>631</v>
      </c>
    </row>
    <row r="47" spans="2:11" ht="15" customHeight="1" x14ac:dyDescent="0.2">
      <c r="B47" s="281" t="s">
        <v>76</v>
      </c>
      <c r="C47" s="282"/>
      <c r="D47" s="49">
        <v>47</v>
      </c>
      <c r="E47" s="50">
        <v>297</v>
      </c>
      <c r="F47" s="50">
        <v>1256</v>
      </c>
      <c r="G47" s="50">
        <v>1490</v>
      </c>
      <c r="H47" s="50">
        <v>1213</v>
      </c>
      <c r="I47" s="50">
        <v>454</v>
      </c>
      <c r="J47" s="71">
        <v>5</v>
      </c>
      <c r="K47" s="44">
        <v>4762</v>
      </c>
    </row>
    <row r="48" spans="2:11" ht="15" customHeight="1" x14ac:dyDescent="0.2">
      <c r="B48" s="279" t="s">
        <v>72</v>
      </c>
      <c r="C48" s="280"/>
      <c r="D48" s="58">
        <v>14</v>
      </c>
      <c r="E48" s="51">
        <v>106</v>
      </c>
      <c r="F48" s="51">
        <v>483</v>
      </c>
      <c r="G48" s="51">
        <v>616</v>
      </c>
      <c r="H48" s="51">
        <v>478</v>
      </c>
      <c r="I48" s="51">
        <v>217</v>
      </c>
      <c r="J48" s="62">
        <v>1</v>
      </c>
      <c r="K48" s="115">
        <v>1915</v>
      </c>
    </row>
    <row r="49" spans="2:11" ht="15" customHeight="1" x14ac:dyDescent="0.2">
      <c r="B49" s="283" t="s">
        <v>73</v>
      </c>
      <c r="C49" s="284"/>
      <c r="D49" s="59">
        <v>4</v>
      </c>
      <c r="E49" s="52">
        <v>31</v>
      </c>
      <c r="F49" s="52">
        <v>148</v>
      </c>
      <c r="G49" s="52">
        <v>154</v>
      </c>
      <c r="H49" s="52">
        <v>128</v>
      </c>
      <c r="I49" s="52">
        <v>32</v>
      </c>
      <c r="J49" s="63">
        <v>1</v>
      </c>
      <c r="K49" s="45">
        <v>498</v>
      </c>
    </row>
    <row r="50" spans="2:11" ht="15" customHeight="1" x14ac:dyDescent="0.2">
      <c r="B50" s="279" t="s">
        <v>74</v>
      </c>
      <c r="C50" s="280"/>
      <c r="D50" s="58">
        <v>29</v>
      </c>
      <c r="E50" s="51">
        <v>160</v>
      </c>
      <c r="F50" s="51">
        <v>625</v>
      </c>
      <c r="G50" s="51">
        <v>720</v>
      </c>
      <c r="H50" s="51">
        <v>607</v>
      </c>
      <c r="I50" s="51">
        <v>205</v>
      </c>
      <c r="J50" s="118">
        <v>3</v>
      </c>
      <c r="K50" s="115">
        <v>2349</v>
      </c>
    </row>
    <row r="51" spans="2:11" ht="15" customHeight="1" x14ac:dyDescent="0.2">
      <c r="B51" s="281" t="s">
        <v>52</v>
      </c>
      <c r="C51" s="282"/>
      <c r="D51" s="49">
        <v>8</v>
      </c>
      <c r="E51" s="50">
        <v>65</v>
      </c>
      <c r="F51" s="50">
        <v>242</v>
      </c>
      <c r="G51" s="50">
        <v>245</v>
      </c>
      <c r="H51" s="50">
        <v>199</v>
      </c>
      <c r="I51" s="50">
        <v>59</v>
      </c>
      <c r="J51" s="71">
        <v>0</v>
      </c>
      <c r="K51" s="44">
        <v>818</v>
      </c>
    </row>
    <row r="52" spans="2:11" ht="15" customHeight="1" x14ac:dyDescent="0.2">
      <c r="B52" s="279" t="s">
        <v>2</v>
      </c>
      <c r="C52" s="280"/>
      <c r="D52" s="58">
        <v>4</v>
      </c>
      <c r="E52" s="51">
        <v>38</v>
      </c>
      <c r="F52" s="51">
        <v>150</v>
      </c>
      <c r="G52" s="51">
        <v>144</v>
      </c>
      <c r="H52" s="51">
        <v>125</v>
      </c>
      <c r="I52" s="51">
        <v>35</v>
      </c>
      <c r="J52" s="62">
        <v>0</v>
      </c>
      <c r="K52" s="115">
        <v>496</v>
      </c>
    </row>
    <row r="53" spans="2:11" ht="15" customHeight="1" x14ac:dyDescent="0.2">
      <c r="B53" s="283" t="s">
        <v>5</v>
      </c>
      <c r="C53" s="284"/>
      <c r="D53" s="59">
        <v>4</v>
      </c>
      <c r="E53" s="52">
        <v>27</v>
      </c>
      <c r="F53" s="52">
        <v>92</v>
      </c>
      <c r="G53" s="52">
        <v>101</v>
      </c>
      <c r="H53" s="52">
        <v>74</v>
      </c>
      <c r="I53" s="52">
        <v>24</v>
      </c>
      <c r="J53" s="64">
        <v>0</v>
      </c>
      <c r="K53" s="45">
        <v>322</v>
      </c>
    </row>
    <row r="54" spans="2:11" ht="15" customHeight="1" x14ac:dyDescent="0.2">
      <c r="B54" s="281" t="s">
        <v>53</v>
      </c>
      <c r="C54" s="282"/>
      <c r="D54" s="49">
        <v>4</v>
      </c>
      <c r="E54" s="50">
        <v>36</v>
      </c>
      <c r="F54" s="50">
        <v>215</v>
      </c>
      <c r="G54" s="50">
        <v>236</v>
      </c>
      <c r="H54" s="50">
        <v>247</v>
      </c>
      <c r="I54" s="50">
        <v>124</v>
      </c>
      <c r="J54" s="71">
        <v>0</v>
      </c>
      <c r="K54" s="44">
        <v>862</v>
      </c>
    </row>
    <row r="55" spans="2:11" ht="15" customHeight="1" x14ac:dyDescent="0.2">
      <c r="B55" s="279" t="s">
        <v>82</v>
      </c>
      <c r="C55" s="280"/>
      <c r="D55" s="58">
        <v>0</v>
      </c>
      <c r="E55" s="51">
        <v>17</v>
      </c>
      <c r="F55" s="51">
        <v>105</v>
      </c>
      <c r="G55" s="51">
        <v>119</v>
      </c>
      <c r="H55" s="51">
        <v>115</v>
      </c>
      <c r="I55" s="51">
        <v>64</v>
      </c>
      <c r="J55" s="62">
        <v>0</v>
      </c>
      <c r="K55" s="115">
        <v>420</v>
      </c>
    </row>
    <row r="56" spans="2:11" ht="15" customHeight="1" x14ac:dyDescent="0.2">
      <c r="B56" s="283" t="s">
        <v>18</v>
      </c>
      <c r="C56" s="284"/>
      <c r="D56" s="59">
        <v>1</v>
      </c>
      <c r="E56" s="52">
        <v>8</v>
      </c>
      <c r="F56" s="52">
        <v>30</v>
      </c>
      <c r="G56" s="52">
        <v>18</v>
      </c>
      <c r="H56" s="52">
        <v>21</v>
      </c>
      <c r="I56" s="52">
        <v>16</v>
      </c>
      <c r="J56" s="63">
        <v>0</v>
      </c>
      <c r="K56" s="45">
        <v>94</v>
      </c>
    </row>
    <row r="57" spans="2:11" ht="15" customHeight="1" x14ac:dyDescent="0.2">
      <c r="B57" s="279" t="s">
        <v>54</v>
      </c>
      <c r="C57" s="280"/>
      <c r="D57" s="58">
        <v>0</v>
      </c>
      <c r="E57" s="51">
        <v>0</v>
      </c>
      <c r="F57" s="51">
        <v>22</v>
      </c>
      <c r="G57" s="51">
        <v>30</v>
      </c>
      <c r="H57" s="51">
        <v>37</v>
      </c>
      <c r="I57" s="51">
        <v>18</v>
      </c>
      <c r="J57" s="62">
        <v>0</v>
      </c>
      <c r="K57" s="115">
        <v>107</v>
      </c>
    </row>
    <row r="58" spans="2:11" ht="15" customHeight="1" x14ac:dyDescent="0.2">
      <c r="B58" s="283" t="s">
        <v>21</v>
      </c>
      <c r="C58" s="284"/>
      <c r="D58" s="59">
        <v>3</v>
      </c>
      <c r="E58" s="52">
        <v>11</v>
      </c>
      <c r="F58" s="52">
        <v>58</v>
      </c>
      <c r="G58" s="52">
        <v>69</v>
      </c>
      <c r="H58" s="52">
        <v>74</v>
      </c>
      <c r="I58" s="52">
        <v>26</v>
      </c>
      <c r="J58" s="64">
        <v>0</v>
      </c>
      <c r="K58" s="45">
        <v>241</v>
      </c>
    </row>
    <row r="59" spans="2:11" ht="15" customHeight="1" x14ac:dyDescent="0.2">
      <c r="B59" s="281" t="s">
        <v>83</v>
      </c>
      <c r="C59" s="282"/>
      <c r="D59" s="49">
        <v>13</v>
      </c>
      <c r="E59" s="50">
        <v>110</v>
      </c>
      <c r="F59" s="50">
        <v>630</v>
      </c>
      <c r="G59" s="50">
        <v>919</v>
      </c>
      <c r="H59" s="50">
        <v>699</v>
      </c>
      <c r="I59" s="50">
        <v>320</v>
      </c>
      <c r="J59" s="71">
        <v>7</v>
      </c>
      <c r="K59" s="44">
        <v>2698</v>
      </c>
    </row>
    <row r="60" spans="2:11" ht="15" customHeight="1" x14ac:dyDescent="0.2">
      <c r="B60" s="281" t="s">
        <v>84</v>
      </c>
      <c r="C60" s="282"/>
      <c r="D60" s="49">
        <v>15</v>
      </c>
      <c r="E60" s="50">
        <v>113</v>
      </c>
      <c r="F60" s="50">
        <v>450</v>
      </c>
      <c r="G60" s="50">
        <v>490</v>
      </c>
      <c r="H60" s="50">
        <v>337</v>
      </c>
      <c r="I60" s="50">
        <v>139</v>
      </c>
      <c r="J60" s="71">
        <v>3</v>
      </c>
      <c r="K60" s="44">
        <v>1547</v>
      </c>
    </row>
    <row r="61" spans="2:11" ht="15" customHeight="1" x14ac:dyDescent="0.2">
      <c r="B61" s="281" t="s">
        <v>85</v>
      </c>
      <c r="C61" s="282"/>
      <c r="D61" s="49">
        <v>0</v>
      </c>
      <c r="E61" s="50">
        <v>11</v>
      </c>
      <c r="F61" s="50">
        <v>101</v>
      </c>
      <c r="G61" s="50">
        <v>92</v>
      </c>
      <c r="H61" s="50">
        <v>78</v>
      </c>
      <c r="I61" s="50">
        <v>25</v>
      </c>
      <c r="J61" s="71">
        <v>1</v>
      </c>
      <c r="K61" s="44">
        <v>308</v>
      </c>
    </row>
    <row r="62" spans="2:11" ht="15" customHeight="1" x14ac:dyDescent="0.2">
      <c r="B62" s="281" t="s">
        <v>55</v>
      </c>
      <c r="C62" s="282"/>
      <c r="D62" s="49">
        <v>4</v>
      </c>
      <c r="E62" s="50">
        <v>37</v>
      </c>
      <c r="F62" s="50">
        <v>227</v>
      </c>
      <c r="G62" s="50">
        <v>325</v>
      </c>
      <c r="H62" s="50">
        <v>241</v>
      </c>
      <c r="I62" s="50">
        <v>75</v>
      </c>
      <c r="J62" s="71">
        <v>1</v>
      </c>
      <c r="K62" s="44">
        <v>910</v>
      </c>
    </row>
    <row r="63" spans="2:11" ht="15" customHeight="1" x14ac:dyDescent="0.2">
      <c r="B63" s="279" t="s">
        <v>75</v>
      </c>
      <c r="C63" s="280"/>
      <c r="D63" s="58">
        <v>1</v>
      </c>
      <c r="E63" s="51">
        <v>2</v>
      </c>
      <c r="F63" s="51">
        <v>33</v>
      </c>
      <c r="G63" s="51">
        <v>49</v>
      </c>
      <c r="H63" s="51">
        <v>31</v>
      </c>
      <c r="I63" s="51">
        <v>18</v>
      </c>
      <c r="J63" s="62">
        <v>1</v>
      </c>
      <c r="K63" s="115">
        <v>135</v>
      </c>
    </row>
    <row r="64" spans="2:11" ht="15" customHeight="1" x14ac:dyDescent="0.2">
      <c r="B64" s="283" t="s">
        <v>71</v>
      </c>
      <c r="C64" s="284"/>
      <c r="D64" s="59">
        <v>3</v>
      </c>
      <c r="E64" s="52">
        <v>27</v>
      </c>
      <c r="F64" s="52">
        <v>131</v>
      </c>
      <c r="G64" s="52">
        <v>180</v>
      </c>
      <c r="H64" s="52">
        <v>133</v>
      </c>
      <c r="I64" s="52">
        <v>34</v>
      </c>
      <c r="J64" s="63">
        <v>0</v>
      </c>
      <c r="K64" s="45">
        <v>508</v>
      </c>
    </row>
    <row r="65" spans="2:11" ht="15" customHeight="1" x14ac:dyDescent="0.2">
      <c r="B65" s="279" t="s">
        <v>70</v>
      </c>
      <c r="C65" s="280"/>
      <c r="D65" s="58">
        <v>0</v>
      </c>
      <c r="E65" s="51">
        <v>8</v>
      </c>
      <c r="F65" s="51">
        <v>63</v>
      </c>
      <c r="G65" s="51">
        <v>96</v>
      </c>
      <c r="H65" s="51">
        <v>77</v>
      </c>
      <c r="I65" s="51">
        <v>23</v>
      </c>
      <c r="J65" s="118">
        <v>0</v>
      </c>
      <c r="K65" s="115">
        <v>267</v>
      </c>
    </row>
    <row r="66" spans="2:11" ht="15" customHeight="1" x14ac:dyDescent="0.2">
      <c r="B66" s="281" t="s">
        <v>86</v>
      </c>
      <c r="C66" s="282"/>
      <c r="D66" s="49">
        <v>4</v>
      </c>
      <c r="E66" s="50">
        <v>12</v>
      </c>
      <c r="F66" s="50">
        <v>57</v>
      </c>
      <c r="G66" s="50">
        <v>55</v>
      </c>
      <c r="H66" s="50">
        <v>48</v>
      </c>
      <c r="I66" s="50">
        <v>10</v>
      </c>
      <c r="J66" s="71">
        <v>1</v>
      </c>
      <c r="K66" s="44">
        <v>187</v>
      </c>
    </row>
    <row r="67" spans="2:11" ht="15" customHeight="1" x14ac:dyDescent="0.2">
      <c r="B67" s="281" t="s">
        <v>56</v>
      </c>
      <c r="C67" s="282"/>
      <c r="D67" s="49">
        <v>0</v>
      </c>
      <c r="E67" s="50">
        <v>6</v>
      </c>
      <c r="F67" s="50">
        <v>28</v>
      </c>
      <c r="G67" s="50">
        <v>40</v>
      </c>
      <c r="H67" s="50">
        <v>14</v>
      </c>
      <c r="I67" s="50">
        <v>3</v>
      </c>
      <c r="J67" s="71">
        <v>0</v>
      </c>
      <c r="K67" s="44">
        <v>91</v>
      </c>
    </row>
    <row r="68" spans="2:11" ht="15" customHeight="1" x14ac:dyDescent="0.2">
      <c r="B68" s="285" t="s">
        <v>57</v>
      </c>
      <c r="C68" s="286"/>
      <c r="D68" s="55">
        <v>2</v>
      </c>
      <c r="E68" s="56">
        <v>8</v>
      </c>
      <c r="F68" s="56">
        <v>34</v>
      </c>
      <c r="G68" s="56">
        <v>28</v>
      </c>
      <c r="H68" s="56">
        <v>26</v>
      </c>
      <c r="I68" s="56">
        <v>3</v>
      </c>
      <c r="J68" s="74">
        <v>0</v>
      </c>
      <c r="K68" s="47">
        <v>101</v>
      </c>
    </row>
    <row r="70" spans="2:11" ht="15" customHeight="1" x14ac:dyDescent="0.3">
      <c r="B70" s="2" t="s">
        <v>59</v>
      </c>
    </row>
  </sheetData>
  <mergeCells count="71">
    <mergeCell ref="B66:C66"/>
    <mergeCell ref="B67:C67"/>
    <mergeCell ref="B58:C58"/>
    <mergeCell ref="B59:C59"/>
    <mergeCell ref="B60:C60"/>
    <mergeCell ref="B61:C61"/>
    <mergeCell ref="B62:C62"/>
    <mergeCell ref="B68:C68"/>
    <mergeCell ref="B57:C57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63:C63"/>
    <mergeCell ref="B64:C64"/>
    <mergeCell ref="B65:C65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J4:J5"/>
    <mergeCell ref="K4:K5"/>
    <mergeCell ref="B6:C6"/>
    <mergeCell ref="B7:C7"/>
    <mergeCell ref="B8:C8"/>
    <mergeCell ref="H4:H5"/>
    <mergeCell ref="I4:I5"/>
    <mergeCell ref="B9:C9"/>
    <mergeCell ref="D4:D5"/>
    <mergeCell ref="E4:E5"/>
    <mergeCell ref="F4:F5"/>
    <mergeCell ref="G4:G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I7"/>
  <sheetViews>
    <sheetView zoomScaleNormal="100" workbookViewId="0"/>
  </sheetViews>
  <sheetFormatPr baseColWidth="10" defaultRowHeight="15" customHeight="1" x14ac:dyDescent="0.2"/>
  <cols>
    <col min="2" max="2" width="15.7109375" customWidth="1"/>
    <col min="3" max="3" width="18.5703125" customWidth="1"/>
    <col min="4" max="7" width="15.7109375" customWidth="1"/>
  </cols>
  <sheetData>
    <row r="1" spans="2:9" ht="15" customHeight="1" x14ac:dyDescent="0.2">
      <c r="B1" s="11" t="s">
        <v>93</v>
      </c>
    </row>
    <row r="2" spans="2:9" ht="15" customHeight="1" x14ac:dyDescent="0.3">
      <c r="B2" s="14" t="s">
        <v>134</v>
      </c>
    </row>
    <row r="3" spans="2:9" ht="15" customHeight="1" x14ac:dyDescent="0.2">
      <c r="I3" s="240"/>
    </row>
    <row r="4" spans="2:9" ht="74.25" customHeight="1" x14ac:dyDescent="0.2">
      <c r="B4" s="176" t="s">
        <v>35</v>
      </c>
      <c r="C4" s="177" t="s">
        <v>90</v>
      </c>
      <c r="D4" s="178" t="s">
        <v>89</v>
      </c>
      <c r="E4" s="178" t="s">
        <v>87</v>
      </c>
      <c r="F4" s="178" t="s">
        <v>133</v>
      </c>
      <c r="G4" s="179" t="s">
        <v>88</v>
      </c>
    </row>
    <row r="5" spans="2:9" ht="15" customHeight="1" x14ac:dyDescent="0.2">
      <c r="B5" s="137">
        <v>123033</v>
      </c>
      <c r="C5" s="136">
        <v>85360</v>
      </c>
      <c r="D5" s="136">
        <v>7996</v>
      </c>
      <c r="E5" s="136">
        <v>125</v>
      </c>
      <c r="F5" s="136">
        <v>28655</v>
      </c>
      <c r="G5" s="239">
        <v>897</v>
      </c>
    </row>
    <row r="6" spans="2:9" ht="15" customHeight="1" x14ac:dyDescent="0.2">
      <c r="B6" s="10"/>
      <c r="C6" s="10"/>
      <c r="D6" s="10"/>
      <c r="E6" s="10"/>
      <c r="F6" s="10"/>
      <c r="G6" s="10"/>
    </row>
    <row r="7" spans="2:9" ht="15" customHeight="1" x14ac:dyDescent="0.3">
      <c r="B7" s="2" t="s">
        <v>59</v>
      </c>
      <c r="C7" s="10"/>
      <c r="D7" s="10"/>
      <c r="E7" s="10"/>
      <c r="F7" s="10"/>
      <c r="G7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AQ29"/>
  <sheetViews>
    <sheetView workbookViewId="0"/>
  </sheetViews>
  <sheetFormatPr baseColWidth="10" defaultColWidth="11.5703125" defaultRowHeight="15" customHeight="1" x14ac:dyDescent="0.3"/>
  <cols>
    <col min="1" max="8" width="11.5703125" style="1"/>
    <col min="9" max="9" width="12.28515625" style="1" bestFit="1" customWidth="1"/>
    <col min="10" max="12" width="11.5703125" style="1"/>
    <col min="13" max="13" width="12" style="1" customWidth="1"/>
    <col min="14" max="16384" width="11.5703125" style="1"/>
  </cols>
  <sheetData>
    <row r="1" spans="2:43" s="9" customFormat="1" ht="15" customHeight="1" x14ac:dyDescent="0.3">
      <c r="B1" s="7" t="s">
        <v>94</v>
      </c>
      <c r="C1" s="7"/>
      <c r="D1" s="7"/>
      <c r="E1" s="7"/>
      <c r="F1" s="7"/>
      <c r="G1" s="7"/>
      <c r="I1" s="1"/>
      <c r="J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2:43" s="9" customFormat="1" ht="15" customHeight="1" x14ac:dyDescent="0.3">
      <c r="B2" s="14" t="s">
        <v>134</v>
      </c>
      <c r="C2" s="7"/>
      <c r="D2" s="7"/>
      <c r="E2" s="7"/>
      <c r="F2" s="7"/>
      <c r="G2" s="7"/>
      <c r="I2" s="1"/>
      <c r="J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2:43" s="9" customFormat="1" ht="15" customHeight="1" x14ac:dyDescent="0.3">
      <c r="B3" s="7"/>
      <c r="C3" s="7"/>
      <c r="D3" s="7"/>
      <c r="E3" s="7"/>
      <c r="F3" s="7"/>
      <c r="G3" s="7"/>
      <c r="I3" s="1"/>
      <c r="J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2:43" s="9" customFormat="1" ht="15" customHeight="1" x14ac:dyDescent="0.3">
      <c r="B4" s="1"/>
      <c r="C4" s="1"/>
      <c r="D4" s="1"/>
      <c r="E4" s="1"/>
      <c r="F4" s="1"/>
      <c r="G4" s="1"/>
      <c r="I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2:43" s="9" customFormat="1" ht="15" customHeight="1" x14ac:dyDescent="0.3">
      <c r="B5" s="1"/>
      <c r="C5" s="1"/>
      <c r="D5" s="1"/>
      <c r="E5" s="1"/>
      <c r="F5" s="1"/>
      <c r="G5" s="1"/>
      <c r="I5" s="1"/>
      <c r="J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2:43" s="9" customFormat="1" ht="15" customHeight="1" x14ac:dyDescent="0.3">
      <c r="B6" s="1"/>
      <c r="C6" s="1"/>
      <c r="D6" s="1"/>
      <c r="E6" s="1"/>
      <c r="F6" s="1"/>
      <c r="G6" s="1"/>
      <c r="I6" s="1"/>
      <c r="J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2:43" s="9" customFormat="1" ht="15" customHeight="1" x14ac:dyDescent="0.3">
      <c r="B7" s="1"/>
      <c r="C7" s="1"/>
      <c r="D7" s="1"/>
      <c r="E7" s="1"/>
      <c r="F7" s="1"/>
      <c r="G7" s="1"/>
      <c r="I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2:43" s="9" customFormat="1" ht="15" customHeight="1" x14ac:dyDescent="0.3">
      <c r="B8" s="1"/>
      <c r="C8" s="1"/>
      <c r="D8" s="1"/>
      <c r="E8" s="1"/>
      <c r="F8" s="1"/>
      <c r="G8" s="1"/>
      <c r="I8" s="1"/>
      <c r="J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2:43" s="9" customFormat="1" ht="15" customHeight="1" x14ac:dyDescent="0.3">
      <c r="B9" s="1"/>
      <c r="C9" s="1"/>
      <c r="D9" s="1"/>
      <c r="E9" s="1"/>
      <c r="F9" s="1"/>
      <c r="G9" s="1"/>
      <c r="I9" s="1"/>
      <c r="J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2:43" s="9" customFormat="1" ht="15" customHeight="1" x14ac:dyDescent="0.3">
      <c r="B10" s="1"/>
      <c r="C10" s="1"/>
      <c r="D10" s="1"/>
      <c r="E10" s="1"/>
      <c r="F10" s="1"/>
      <c r="G10" s="1"/>
      <c r="I10" s="1"/>
      <c r="J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2:43" s="9" customFormat="1" ht="15" customHeight="1" x14ac:dyDescent="0.3">
      <c r="B11" s="1"/>
      <c r="C11" s="1"/>
      <c r="D11" s="1"/>
      <c r="E11" s="1"/>
      <c r="F11" s="1"/>
      <c r="G11" s="1"/>
      <c r="I11" s="1"/>
      <c r="J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2:43" s="9" customFormat="1" ht="15" customHeight="1" x14ac:dyDescent="0.3">
      <c r="B12" s="1"/>
      <c r="C12" s="1"/>
      <c r="D12" s="1"/>
      <c r="E12" s="1"/>
      <c r="F12" s="1"/>
      <c r="G12" s="1"/>
      <c r="I12" s="1"/>
      <c r="J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2:43" s="9" customFormat="1" ht="15" customHeight="1" x14ac:dyDescent="0.3">
      <c r="B13" s="1"/>
      <c r="C13" s="1"/>
      <c r="D13" s="1"/>
      <c r="E13" s="1"/>
      <c r="F13" s="1"/>
      <c r="G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5" spans="2:43" ht="15" customHeight="1" x14ac:dyDescent="0.3">
      <c r="H15" s="13"/>
    </row>
    <row r="29" spans="2:2" ht="15" customHeight="1" x14ac:dyDescent="0.3">
      <c r="B29" s="2" t="s">
        <v>59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S26"/>
  <sheetViews>
    <sheetView workbookViewId="0"/>
  </sheetViews>
  <sheetFormatPr baseColWidth="10" defaultColWidth="11.5703125" defaultRowHeight="15" customHeight="1" x14ac:dyDescent="0.2"/>
  <cols>
    <col min="1" max="1" width="11.5703125" style="20"/>
    <col min="2" max="2" width="16.7109375" style="20" customWidth="1"/>
    <col min="3" max="6" width="11.5703125" style="20" customWidth="1"/>
    <col min="7" max="16384" width="11.5703125" style="20"/>
  </cols>
  <sheetData>
    <row r="1" spans="2:19" ht="15" customHeight="1" x14ac:dyDescent="0.2">
      <c r="B1" s="11" t="s">
        <v>136</v>
      </c>
    </row>
    <row r="2" spans="2:19" ht="15" customHeight="1" x14ac:dyDescent="0.3">
      <c r="B2" s="14" t="s">
        <v>149</v>
      </c>
    </row>
    <row r="4" spans="2:19" ht="45.2" customHeight="1" x14ac:dyDescent="0.2">
      <c r="B4" s="206" t="s">
        <v>105</v>
      </c>
      <c r="C4" s="207" t="s">
        <v>107</v>
      </c>
      <c r="D4" s="208" t="s">
        <v>106</v>
      </c>
      <c r="E4" s="209" t="s">
        <v>120</v>
      </c>
      <c r="F4" s="210" t="s">
        <v>106</v>
      </c>
      <c r="G4" s="218"/>
    </row>
    <row r="5" spans="2:19" ht="15" customHeight="1" x14ac:dyDescent="0.2">
      <c r="B5" s="230">
        <v>2024</v>
      </c>
      <c r="C5" s="231">
        <v>29552</v>
      </c>
      <c r="D5" s="232">
        <v>-3.4343038264222514</v>
      </c>
      <c r="E5" s="233">
        <v>18587.333333333332</v>
      </c>
      <c r="F5" s="234">
        <v>-6.6309432068692331E-2</v>
      </c>
      <c r="H5" s="241"/>
    </row>
    <row r="6" spans="2:19" ht="15" customHeight="1" x14ac:dyDescent="0.2">
      <c r="B6" s="138">
        <v>2023</v>
      </c>
      <c r="C6" s="185">
        <v>30603</v>
      </c>
      <c r="D6" s="182">
        <v>1.1970503620911899</v>
      </c>
      <c r="E6" s="184">
        <v>18599.666666666668</v>
      </c>
      <c r="F6" s="183">
        <v>1.4974784336730238</v>
      </c>
      <c r="H6" s="241"/>
    </row>
    <row r="7" spans="2:19" ht="15" customHeight="1" x14ac:dyDescent="0.2">
      <c r="B7" s="230">
        <v>2022</v>
      </c>
      <c r="C7" s="231">
        <v>30241</v>
      </c>
      <c r="D7" s="232">
        <v>1.3268554196682771</v>
      </c>
      <c r="E7" s="233">
        <v>18325.25</v>
      </c>
      <c r="F7" s="234">
        <v>0.22286636221937783</v>
      </c>
    </row>
    <row r="8" spans="2:19" ht="15" customHeight="1" x14ac:dyDescent="0.2">
      <c r="B8" s="138">
        <v>2021</v>
      </c>
      <c r="C8" s="185">
        <v>29845</v>
      </c>
      <c r="D8" s="182">
        <v>4.9586776859504198</v>
      </c>
      <c r="E8" s="184">
        <v>18284.5</v>
      </c>
      <c r="F8" s="183">
        <v>5.0089017363171848</v>
      </c>
    </row>
    <row r="9" spans="2:19" ht="15" customHeight="1" x14ac:dyDescent="0.2">
      <c r="B9" s="230">
        <v>2020</v>
      </c>
      <c r="C9" s="231">
        <v>28435</v>
      </c>
      <c r="D9" s="232">
        <v>-3.2691522656143661</v>
      </c>
      <c r="E9" s="233">
        <v>17412.333333333332</v>
      </c>
      <c r="F9" s="234">
        <v>-5.0292482716930493</v>
      </c>
    </row>
    <row r="10" spans="2:19" ht="15" customHeight="1" x14ac:dyDescent="0.2">
      <c r="B10" s="138">
        <v>2019</v>
      </c>
      <c r="C10" s="185">
        <v>29396</v>
      </c>
      <c r="D10" s="182">
        <v>-1.3623246761962235</v>
      </c>
      <c r="E10" s="184">
        <v>18334.416666666668</v>
      </c>
      <c r="F10" s="183">
        <v>2.9117630549890521</v>
      </c>
    </row>
    <row r="11" spans="2:19" ht="15" customHeight="1" x14ac:dyDescent="0.2">
      <c r="B11" s="230">
        <v>2018</v>
      </c>
      <c r="C11" s="231">
        <v>29802</v>
      </c>
      <c r="D11" s="232">
        <v>-5.083126313777953</v>
      </c>
      <c r="E11" s="233">
        <v>17815.666666666668</v>
      </c>
      <c r="F11" s="234">
        <v>-6.4258170692741601</v>
      </c>
    </row>
    <row r="12" spans="2:19" ht="15" customHeight="1" x14ac:dyDescent="0.2">
      <c r="B12" s="138">
        <v>2017</v>
      </c>
      <c r="C12" s="185">
        <v>31398</v>
      </c>
      <c r="D12" s="182">
        <v>-6.4561298972143533</v>
      </c>
      <c r="E12" s="184">
        <v>19039.083333333332</v>
      </c>
      <c r="F12" s="183">
        <v>-6.2529748715676163</v>
      </c>
    </row>
    <row r="13" spans="2:19" ht="15" customHeight="1" x14ac:dyDescent="0.2">
      <c r="B13" s="230">
        <v>2016</v>
      </c>
      <c r="C13" s="231">
        <v>33565</v>
      </c>
      <c r="D13" s="232">
        <v>-3.2569534515059786</v>
      </c>
      <c r="E13" s="233">
        <v>20309</v>
      </c>
      <c r="F13" s="234">
        <v>-6.6814215203881133</v>
      </c>
    </row>
    <row r="14" spans="2:19" ht="15" customHeight="1" x14ac:dyDescent="0.2">
      <c r="B14" s="138">
        <v>2015</v>
      </c>
      <c r="C14" s="185">
        <v>34695</v>
      </c>
      <c r="D14" s="182">
        <v>0.41968162083935567</v>
      </c>
      <c r="E14" s="184">
        <v>21763.083333333332</v>
      </c>
      <c r="F14" s="183">
        <v>-0.10213293347206331</v>
      </c>
      <c r="G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</row>
    <row r="15" spans="2:19" ht="15" customHeight="1" x14ac:dyDescent="0.2">
      <c r="B15" s="230">
        <v>2014</v>
      </c>
      <c r="C15" s="231">
        <v>34550</v>
      </c>
      <c r="D15" s="232">
        <v>5.9946005644864471</v>
      </c>
      <c r="E15" s="233">
        <v>21785.333333333332</v>
      </c>
      <c r="F15" s="234">
        <v>5.5955665243505877</v>
      </c>
    </row>
    <row r="16" spans="2:19" ht="15" customHeight="1" x14ac:dyDescent="0.2">
      <c r="B16" s="138">
        <v>2013</v>
      </c>
      <c r="C16" s="185">
        <v>32596</v>
      </c>
      <c r="D16" s="182">
        <v>8.4184267420588839</v>
      </c>
      <c r="E16" s="184">
        <v>20630.916666666668</v>
      </c>
      <c r="F16" s="183">
        <v>10.262862538302571</v>
      </c>
    </row>
    <row r="17" spans="2:6" ht="15" customHeight="1" x14ac:dyDescent="0.2">
      <c r="B17" s="230">
        <v>2012</v>
      </c>
      <c r="C17" s="231">
        <v>30065</v>
      </c>
      <c r="D17" s="232">
        <v>3.4405642525374276</v>
      </c>
      <c r="E17" s="233">
        <v>18710.666666666668</v>
      </c>
      <c r="F17" s="234">
        <v>5.0000935296208269</v>
      </c>
    </row>
    <row r="18" spans="2:6" ht="15" customHeight="1" x14ac:dyDescent="0.2">
      <c r="B18" s="138">
        <v>2011</v>
      </c>
      <c r="C18" s="185">
        <v>29065</v>
      </c>
      <c r="D18" s="182">
        <v>13.926779554719346</v>
      </c>
      <c r="E18" s="184">
        <v>17819.666666666668</v>
      </c>
      <c r="F18" s="183">
        <v>12.49848747099891</v>
      </c>
    </row>
    <row r="19" spans="2:6" ht="15" customHeight="1" x14ac:dyDescent="0.2">
      <c r="B19" s="230">
        <v>2010</v>
      </c>
      <c r="C19" s="231">
        <v>25512</v>
      </c>
      <c r="D19" s="232">
        <v>15.910949568378015</v>
      </c>
      <c r="E19" s="233">
        <v>15839.916666666666</v>
      </c>
      <c r="F19" s="234">
        <v>17.669745443740098</v>
      </c>
    </row>
    <row r="20" spans="2:6" ht="15" customHeight="1" x14ac:dyDescent="0.2">
      <c r="B20" s="138">
        <v>2009</v>
      </c>
      <c r="C20" s="185">
        <v>22010</v>
      </c>
      <c r="D20" s="182">
        <v>30.367825623408152</v>
      </c>
      <c r="E20" s="184">
        <v>13461.333333333334</v>
      </c>
      <c r="F20" s="183">
        <v>42.527153533268063</v>
      </c>
    </row>
    <row r="21" spans="2:6" ht="15" customHeight="1" x14ac:dyDescent="0.2">
      <c r="B21" s="230">
        <v>2008</v>
      </c>
      <c r="C21" s="231">
        <v>16883</v>
      </c>
      <c r="D21" s="232">
        <v>27.025806937025052</v>
      </c>
      <c r="E21" s="233">
        <v>9444.75</v>
      </c>
      <c r="F21" s="234">
        <v>24.244417403887255</v>
      </c>
    </row>
    <row r="22" spans="2:6" ht="15" customHeight="1" x14ac:dyDescent="0.2">
      <c r="B22" s="138">
        <v>2007</v>
      </c>
      <c r="C22" s="185">
        <v>13291</v>
      </c>
      <c r="D22" s="182">
        <v>21.667887220798249</v>
      </c>
      <c r="E22" s="184">
        <v>7601.75</v>
      </c>
      <c r="F22" s="183">
        <v>33.99286123474198</v>
      </c>
    </row>
    <row r="23" spans="2:6" ht="15" customHeight="1" x14ac:dyDescent="0.2">
      <c r="B23" s="230">
        <v>2006</v>
      </c>
      <c r="C23" s="231">
        <v>10924</v>
      </c>
      <c r="D23" s="232" t="s">
        <v>44</v>
      </c>
      <c r="E23" s="233">
        <v>5673.25</v>
      </c>
      <c r="F23" s="234" t="s">
        <v>44</v>
      </c>
    </row>
    <row r="24" spans="2:6" ht="15" customHeight="1" x14ac:dyDescent="0.2">
      <c r="B24" s="211" t="s">
        <v>156</v>
      </c>
      <c r="C24" s="212">
        <v>522428</v>
      </c>
      <c r="D24" s="213" t="s">
        <v>44</v>
      </c>
      <c r="E24" s="214">
        <v>16812.521929824561</v>
      </c>
      <c r="F24" s="215" t="s">
        <v>44</v>
      </c>
    </row>
    <row r="25" spans="2:6" ht="15" customHeight="1" x14ac:dyDescent="0.2">
      <c r="E25" s="135"/>
    </row>
    <row r="26" spans="2:6" ht="15" customHeight="1" x14ac:dyDescent="0.3">
      <c r="B26" s="2" t="s">
        <v>59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J19"/>
  <sheetViews>
    <sheetView workbookViewId="0"/>
  </sheetViews>
  <sheetFormatPr baseColWidth="10" defaultRowHeight="15" customHeight="1" x14ac:dyDescent="0.2"/>
  <sheetData>
    <row r="1" spans="2:10" ht="15" customHeight="1" x14ac:dyDescent="0.2">
      <c r="B1" s="11" t="s">
        <v>115</v>
      </c>
    </row>
    <row r="2" spans="2:10" ht="15" customHeight="1" x14ac:dyDescent="0.3">
      <c r="B2" s="14" t="s">
        <v>149</v>
      </c>
    </row>
    <row r="4" spans="2:10" ht="15" customHeight="1" x14ac:dyDescent="0.2">
      <c r="I4" s="119"/>
      <c r="J4" s="240"/>
    </row>
    <row r="5" spans="2:10" ht="15" customHeight="1" x14ac:dyDescent="0.2">
      <c r="I5" s="181"/>
    </row>
    <row r="19" spans="2:2" ht="15" customHeight="1" x14ac:dyDescent="0.3">
      <c r="B19" s="2" t="s">
        <v>119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L27"/>
  <sheetViews>
    <sheetView workbookViewId="0"/>
  </sheetViews>
  <sheetFormatPr baseColWidth="10" defaultColWidth="11.5703125" defaultRowHeight="15" customHeight="1" x14ac:dyDescent="0.3"/>
  <cols>
    <col min="1" max="1" width="11.5703125" style="17" customWidth="1"/>
    <col min="2" max="2" width="24.7109375" style="17" customWidth="1"/>
    <col min="3" max="3" width="5.7109375" style="17" customWidth="1"/>
    <col min="4" max="9" width="9.42578125" style="17" customWidth="1"/>
    <col min="10" max="10" width="10.28515625" style="17" customWidth="1"/>
    <col min="11" max="16384" width="11.5703125" style="17"/>
  </cols>
  <sheetData>
    <row r="1" spans="2:12" ht="15" customHeight="1" x14ac:dyDescent="0.3">
      <c r="B1" s="24" t="s">
        <v>116</v>
      </c>
      <c r="F1" s="21"/>
    </row>
    <row r="2" spans="2:12" ht="15" customHeight="1" x14ac:dyDescent="0.3">
      <c r="B2" s="14" t="s">
        <v>155</v>
      </c>
      <c r="C2" s="16"/>
      <c r="D2" s="16"/>
      <c r="E2" s="16"/>
      <c r="F2" s="16"/>
      <c r="G2" s="16"/>
      <c r="H2" s="16"/>
      <c r="I2" s="16"/>
      <c r="J2" s="16"/>
    </row>
    <row r="3" spans="2:12" ht="15" customHeight="1" x14ac:dyDescent="0.3">
      <c r="B3" s="19"/>
    </row>
    <row r="4" spans="2:12" ht="15" customHeight="1" x14ac:dyDescent="0.3">
      <c r="B4" s="25"/>
      <c r="C4" s="140" t="s">
        <v>103</v>
      </c>
      <c r="D4" s="258">
        <v>2024</v>
      </c>
      <c r="E4" s="256">
        <v>2023</v>
      </c>
      <c r="F4" s="256">
        <v>2022</v>
      </c>
      <c r="G4" s="256">
        <v>2021</v>
      </c>
      <c r="H4" s="260">
        <v>2020</v>
      </c>
      <c r="I4" s="252">
        <v>2006</v>
      </c>
      <c r="J4" s="254" t="s">
        <v>150</v>
      </c>
      <c r="K4" s="12"/>
      <c r="L4" s="240"/>
    </row>
    <row r="5" spans="2:12" ht="15" customHeight="1" x14ac:dyDescent="0.3">
      <c r="B5" s="122" t="s">
        <v>121</v>
      </c>
      <c r="C5" s="171"/>
      <c r="D5" s="259"/>
      <c r="E5" s="257"/>
      <c r="F5" s="257"/>
      <c r="G5" s="257"/>
      <c r="H5" s="261"/>
      <c r="I5" s="253"/>
      <c r="J5" s="255"/>
      <c r="K5" s="22"/>
    </row>
    <row r="6" spans="2:12" ht="15" customHeight="1" x14ac:dyDescent="0.3">
      <c r="B6" s="248" t="s">
        <v>60</v>
      </c>
      <c r="C6" s="249"/>
      <c r="D6" s="30">
        <v>7123</v>
      </c>
      <c r="E6" s="30">
        <v>7281</v>
      </c>
      <c r="F6" s="30">
        <v>7137</v>
      </c>
      <c r="G6" s="30">
        <v>7151</v>
      </c>
      <c r="H6" s="30">
        <v>7027</v>
      </c>
      <c r="I6" s="151">
        <v>4124</v>
      </c>
      <c r="J6" s="148">
        <v>142025</v>
      </c>
      <c r="K6" s="3"/>
    </row>
    <row r="7" spans="2:12" ht="15" customHeight="1" x14ac:dyDescent="0.3">
      <c r="B7" s="246" t="s">
        <v>61</v>
      </c>
      <c r="C7" s="247"/>
      <c r="D7" s="28">
        <v>711</v>
      </c>
      <c r="E7" s="28">
        <v>728</v>
      </c>
      <c r="F7" s="28">
        <v>684</v>
      </c>
      <c r="G7" s="28">
        <v>669</v>
      </c>
      <c r="H7" s="28">
        <v>645</v>
      </c>
      <c r="I7" s="150">
        <v>173</v>
      </c>
      <c r="J7" s="147">
        <v>11142</v>
      </c>
      <c r="K7" s="23"/>
    </row>
    <row r="8" spans="2:12" ht="15" customHeight="1" x14ac:dyDescent="0.3">
      <c r="B8" s="248" t="s">
        <v>95</v>
      </c>
      <c r="C8" s="249"/>
      <c r="D8" s="30">
        <v>718</v>
      </c>
      <c r="E8" s="30">
        <v>725</v>
      </c>
      <c r="F8" s="30">
        <v>736</v>
      </c>
      <c r="G8" s="30">
        <v>723</v>
      </c>
      <c r="H8" s="30">
        <v>740</v>
      </c>
      <c r="I8" s="151">
        <v>266</v>
      </c>
      <c r="J8" s="148">
        <v>11970</v>
      </c>
      <c r="K8" s="23"/>
    </row>
    <row r="9" spans="2:12" ht="15" customHeight="1" x14ac:dyDescent="0.3">
      <c r="B9" s="246" t="s">
        <v>92</v>
      </c>
      <c r="C9" s="247"/>
      <c r="D9" s="28">
        <v>496</v>
      </c>
      <c r="E9" s="28">
        <v>583</v>
      </c>
      <c r="F9" s="28">
        <v>689</v>
      </c>
      <c r="G9" s="28">
        <v>796</v>
      </c>
      <c r="H9" s="28">
        <v>639</v>
      </c>
      <c r="I9" s="150">
        <v>137</v>
      </c>
      <c r="J9" s="147">
        <v>10261</v>
      </c>
      <c r="K9" s="23"/>
    </row>
    <row r="10" spans="2:12" ht="15" customHeight="1" x14ac:dyDescent="0.3">
      <c r="B10" s="248" t="s">
        <v>62</v>
      </c>
      <c r="C10" s="249"/>
      <c r="D10" s="30">
        <v>1802</v>
      </c>
      <c r="E10" s="30">
        <v>2015</v>
      </c>
      <c r="F10" s="30">
        <v>2180</v>
      </c>
      <c r="G10" s="30">
        <v>2168</v>
      </c>
      <c r="H10" s="30">
        <v>2027</v>
      </c>
      <c r="I10" s="151">
        <v>760</v>
      </c>
      <c r="J10" s="148">
        <v>36448</v>
      </c>
      <c r="K10" s="23"/>
    </row>
    <row r="11" spans="2:12" ht="15" customHeight="1" x14ac:dyDescent="0.3">
      <c r="B11" s="246" t="s">
        <v>23</v>
      </c>
      <c r="C11" s="247"/>
      <c r="D11" s="28">
        <v>363</v>
      </c>
      <c r="E11" s="28">
        <v>381</v>
      </c>
      <c r="F11" s="28">
        <v>343</v>
      </c>
      <c r="G11" s="28">
        <v>345</v>
      </c>
      <c r="H11" s="28">
        <v>335</v>
      </c>
      <c r="I11" s="150">
        <v>22</v>
      </c>
      <c r="J11" s="147">
        <v>5310</v>
      </c>
      <c r="K11" s="23"/>
    </row>
    <row r="12" spans="2:12" ht="15" customHeight="1" x14ac:dyDescent="0.3">
      <c r="B12" s="248" t="s">
        <v>64</v>
      </c>
      <c r="C12" s="249"/>
      <c r="D12" s="30">
        <v>984</v>
      </c>
      <c r="E12" s="30">
        <v>1055</v>
      </c>
      <c r="F12" s="30">
        <v>1054</v>
      </c>
      <c r="G12" s="30">
        <v>1084</v>
      </c>
      <c r="H12" s="30">
        <v>1041</v>
      </c>
      <c r="I12" s="151">
        <v>494</v>
      </c>
      <c r="J12" s="148">
        <v>19467</v>
      </c>
      <c r="K12" s="23"/>
    </row>
    <row r="13" spans="2:12" ht="15" customHeight="1" x14ac:dyDescent="0.3">
      <c r="B13" s="246" t="s">
        <v>63</v>
      </c>
      <c r="C13" s="247"/>
      <c r="D13" s="28">
        <v>1442</v>
      </c>
      <c r="E13" s="28">
        <v>1490</v>
      </c>
      <c r="F13" s="28">
        <v>1400</v>
      </c>
      <c r="G13" s="28">
        <v>1372</v>
      </c>
      <c r="H13" s="28">
        <v>1426</v>
      </c>
      <c r="I13" s="150">
        <v>398</v>
      </c>
      <c r="J13" s="147">
        <v>26340</v>
      </c>
      <c r="K13" s="23"/>
    </row>
    <row r="14" spans="2:12" ht="15" customHeight="1" x14ac:dyDescent="0.3">
      <c r="B14" s="248" t="s">
        <v>65</v>
      </c>
      <c r="C14" s="249"/>
      <c r="D14" s="30">
        <v>4032</v>
      </c>
      <c r="E14" s="30">
        <v>4061</v>
      </c>
      <c r="F14" s="30">
        <v>3700</v>
      </c>
      <c r="G14" s="30">
        <v>3285</v>
      </c>
      <c r="H14" s="30">
        <v>3068</v>
      </c>
      <c r="I14" s="151">
        <v>805</v>
      </c>
      <c r="J14" s="148">
        <v>57983</v>
      </c>
      <c r="K14" s="23"/>
    </row>
    <row r="15" spans="2:12" ht="15" customHeight="1" x14ac:dyDescent="0.3">
      <c r="B15" s="246" t="s">
        <v>69</v>
      </c>
      <c r="C15" s="247"/>
      <c r="D15" s="28">
        <v>4594</v>
      </c>
      <c r="E15" s="28">
        <v>4762</v>
      </c>
      <c r="F15" s="28">
        <v>4848</v>
      </c>
      <c r="G15" s="28">
        <v>4828</v>
      </c>
      <c r="H15" s="28">
        <v>4461</v>
      </c>
      <c r="I15" s="150">
        <v>1430</v>
      </c>
      <c r="J15" s="147">
        <v>81768</v>
      </c>
      <c r="K15" s="23"/>
    </row>
    <row r="16" spans="2:12" ht="15" customHeight="1" x14ac:dyDescent="0.3">
      <c r="B16" s="248" t="s">
        <v>68</v>
      </c>
      <c r="C16" s="249"/>
      <c r="D16" s="30">
        <v>825</v>
      </c>
      <c r="E16" s="30">
        <v>818</v>
      </c>
      <c r="F16" s="30">
        <v>804</v>
      </c>
      <c r="G16" s="30">
        <v>812</v>
      </c>
      <c r="H16" s="30">
        <v>773</v>
      </c>
      <c r="I16" s="151">
        <v>744</v>
      </c>
      <c r="J16" s="148">
        <v>14838</v>
      </c>
      <c r="K16" s="23"/>
    </row>
    <row r="17" spans="2:11" ht="15" customHeight="1" x14ac:dyDescent="0.3">
      <c r="B17" s="246" t="s">
        <v>66</v>
      </c>
      <c r="C17" s="247"/>
      <c r="D17" s="28">
        <v>815</v>
      </c>
      <c r="E17" s="28">
        <v>862</v>
      </c>
      <c r="F17" s="28">
        <v>938</v>
      </c>
      <c r="G17" s="28">
        <v>967</v>
      </c>
      <c r="H17" s="28">
        <v>975</v>
      </c>
      <c r="I17" s="150">
        <v>511</v>
      </c>
      <c r="J17" s="147">
        <v>18583</v>
      </c>
      <c r="K17" s="23"/>
    </row>
    <row r="18" spans="2:11" ht="15" customHeight="1" x14ac:dyDescent="0.3">
      <c r="B18" s="248" t="s">
        <v>96</v>
      </c>
      <c r="C18" s="249"/>
      <c r="D18" s="30">
        <v>2665</v>
      </c>
      <c r="E18" s="30">
        <v>2698</v>
      </c>
      <c r="F18" s="30">
        <v>2670</v>
      </c>
      <c r="G18" s="30">
        <v>2789</v>
      </c>
      <c r="H18" s="30">
        <v>2646</v>
      </c>
      <c r="I18" s="151">
        <v>715</v>
      </c>
      <c r="J18" s="148">
        <v>42494</v>
      </c>
      <c r="K18" s="23"/>
    </row>
    <row r="19" spans="2:11" ht="15" customHeight="1" x14ac:dyDescent="0.3">
      <c r="B19" s="246" t="s">
        <v>97</v>
      </c>
      <c r="C19" s="247"/>
      <c r="D19" s="28">
        <v>1516</v>
      </c>
      <c r="E19" s="28">
        <v>1547</v>
      </c>
      <c r="F19" s="28">
        <v>1530</v>
      </c>
      <c r="G19" s="28">
        <v>1478</v>
      </c>
      <c r="H19" s="28">
        <v>1328</v>
      </c>
      <c r="I19" s="150">
        <v>273</v>
      </c>
      <c r="J19" s="147">
        <v>23047</v>
      </c>
      <c r="K19" s="23"/>
    </row>
    <row r="20" spans="2:11" ht="15" customHeight="1" x14ac:dyDescent="0.3">
      <c r="B20" s="248" t="s">
        <v>98</v>
      </c>
      <c r="C20" s="249"/>
      <c r="D20" s="30">
        <v>314</v>
      </c>
      <c r="E20" s="30">
        <v>308</v>
      </c>
      <c r="F20" s="30">
        <v>345</v>
      </c>
      <c r="G20" s="30">
        <v>284</v>
      </c>
      <c r="H20" s="30">
        <v>281</v>
      </c>
      <c r="I20" s="151">
        <v>65</v>
      </c>
      <c r="J20" s="148">
        <v>4344</v>
      </c>
      <c r="K20" s="23"/>
    </row>
    <row r="21" spans="2:11" ht="15" customHeight="1" x14ac:dyDescent="0.3">
      <c r="B21" s="246" t="s">
        <v>67</v>
      </c>
      <c r="C21" s="247"/>
      <c r="D21" s="28">
        <v>756</v>
      </c>
      <c r="E21" s="28">
        <v>910</v>
      </c>
      <c r="F21" s="28">
        <v>888</v>
      </c>
      <c r="G21" s="28">
        <v>835</v>
      </c>
      <c r="H21" s="28">
        <v>763</v>
      </c>
      <c r="I21" s="150">
        <v>166</v>
      </c>
      <c r="J21" s="147">
        <v>11345</v>
      </c>
      <c r="K21" s="23"/>
    </row>
    <row r="22" spans="2:11" ht="15" customHeight="1" x14ac:dyDescent="0.3">
      <c r="B22" s="248" t="s">
        <v>91</v>
      </c>
      <c r="C22" s="249"/>
      <c r="D22" s="30">
        <v>177</v>
      </c>
      <c r="E22" s="30">
        <v>187</v>
      </c>
      <c r="F22" s="30">
        <v>159</v>
      </c>
      <c r="G22" s="30">
        <v>136</v>
      </c>
      <c r="H22" s="30">
        <v>128</v>
      </c>
      <c r="I22" s="151">
        <v>37</v>
      </c>
      <c r="J22" s="148">
        <v>2672</v>
      </c>
      <c r="K22" s="23"/>
    </row>
    <row r="23" spans="2:11" ht="15" customHeight="1" x14ac:dyDescent="0.3">
      <c r="B23" s="246" t="s">
        <v>33</v>
      </c>
      <c r="C23" s="247"/>
      <c r="D23" s="28">
        <v>100</v>
      </c>
      <c r="E23" s="28">
        <v>91</v>
      </c>
      <c r="F23" s="28">
        <v>60</v>
      </c>
      <c r="G23" s="28">
        <v>51</v>
      </c>
      <c r="H23" s="28">
        <v>56</v>
      </c>
      <c r="I23" s="150">
        <v>52</v>
      </c>
      <c r="J23" s="147">
        <v>1053</v>
      </c>
      <c r="K23" s="23"/>
    </row>
    <row r="24" spans="2:11" ht="15" customHeight="1" x14ac:dyDescent="0.3">
      <c r="B24" s="248" t="s">
        <v>34</v>
      </c>
      <c r="C24" s="249"/>
      <c r="D24" s="30">
        <v>119</v>
      </c>
      <c r="E24" s="30">
        <v>101</v>
      </c>
      <c r="F24" s="30">
        <v>76</v>
      </c>
      <c r="G24" s="30">
        <v>72</v>
      </c>
      <c r="H24" s="30">
        <v>76</v>
      </c>
      <c r="I24" s="151">
        <v>42</v>
      </c>
      <c r="J24" s="148">
        <v>1338</v>
      </c>
      <c r="K24" s="23"/>
    </row>
    <row r="25" spans="2:11" ht="15" customHeight="1" x14ac:dyDescent="0.3">
      <c r="B25" s="250" t="s">
        <v>100</v>
      </c>
      <c r="C25" s="251"/>
      <c r="D25" s="139">
        <v>29552</v>
      </c>
      <c r="E25" s="139">
        <v>30603</v>
      </c>
      <c r="F25" s="139">
        <v>30241</v>
      </c>
      <c r="G25" s="139">
        <v>29845</v>
      </c>
      <c r="H25" s="139">
        <v>28435</v>
      </c>
      <c r="I25" s="142">
        <v>10924</v>
      </c>
      <c r="J25" s="143">
        <v>522428</v>
      </c>
      <c r="K25" s="23"/>
    </row>
    <row r="27" spans="2:11" ht="15" customHeight="1" x14ac:dyDescent="0.3">
      <c r="B27" s="2" t="s">
        <v>59</v>
      </c>
    </row>
  </sheetData>
  <mergeCells count="27">
    <mergeCell ref="B10:C10"/>
    <mergeCell ref="I4:I5"/>
    <mergeCell ref="J4:J5"/>
    <mergeCell ref="B6:C6"/>
    <mergeCell ref="B7:C7"/>
    <mergeCell ref="B8:C8"/>
    <mergeCell ref="E4:E5"/>
    <mergeCell ref="B9:C9"/>
    <mergeCell ref="D4:D5"/>
    <mergeCell ref="F4:F5"/>
    <mergeCell ref="G4:G5"/>
    <mergeCell ref="H4:H5"/>
    <mergeCell ref="B11:C11"/>
    <mergeCell ref="B12:C12"/>
    <mergeCell ref="B13:C13"/>
    <mergeCell ref="B14:C14"/>
    <mergeCell ref="B15:C15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L29"/>
  <sheetViews>
    <sheetView workbookViewId="0"/>
  </sheetViews>
  <sheetFormatPr baseColWidth="10" defaultRowHeight="15" customHeight="1" x14ac:dyDescent="0.2"/>
  <cols>
    <col min="2" max="4" width="11.5703125" customWidth="1"/>
    <col min="7" max="7" width="11.5703125" customWidth="1"/>
    <col min="10" max="10" width="11.42578125" customWidth="1"/>
  </cols>
  <sheetData>
    <row r="1" spans="2:12" ht="15" customHeight="1" x14ac:dyDescent="0.2">
      <c r="B1" s="11" t="s">
        <v>101</v>
      </c>
    </row>
    <row r="2" spans="2:12" ht="15" customHeight="1" x14ac:dyDescent="0.3">
      <c r="B2" s="14" t="s">
        <v>134</v>
      </c>
    </row>
    <row r="4" spans="2:12" ht="15" customHeight="1" x14ac:dyDescent="0.2">
      <c r="J4" s="12"/>
      <c r="K4" s="12"/>
      <c r="L4" s="12"/>
    </row>
    <row r="29" spans="2:2" ht="15" customHeight="1" x14ac:dyDescent="0.3">
      <c r="B29" s="2" t="s">
        <v>119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1:I42"/>
  <sheetViews>
    <sheetView workbookViewId="0"/>
  </sheetViews>
  <sheetFormatPr baseColWidth="10" defaultRowHeight="15" customHeight="1" x14ac:dyDescent="0.2"/>
  <cols>
    <col min="9" max="9" width="13.5703125" customWidth="1"/>
  </cols>
  <sheetData>
    <row r="1" spans="2:9" ht="15" customHeight="1" x14ac:dyDescent="0.2">
      <c r="B1" s="11" t="s">
        <v>102</v>
      </c>
    </row>
    <row r="2" spans="2:9" ht="15" customHeight="1" x14ac:dyDescent="0.3">
      <c r="B2" s="14" t="s">
        <v>134</v>
      </c>
    </row>
    <row r="4" spans="2:9" ht="15" customHeight="1" x14ac:dyDescent="0.2">
      <c r="B4" s="133"/>
      <c r="C4" s="133"/>
      <c r="D4" s="133"/>
      <c r="E4" s="133"/>
      <c r="F4" s="133"/>
      <c r="G4" s="133"/>
      <c r="H4" s="133"/>
      <c r="I4" s="12"/>
    </row>
    <row r="5" spans="2:9" ht="15" customHeight="1" x14ac:dyDescent="0.2">
      <c r="B5" s="133"/>
      <c r="C5" s="133"/>
      <c r="D5" s="133"/>
      <c r="E5" s="133"/>
      <c r="F5" s="133"/>
      <c r="G5" s="133"/>
      <c r="H5" s="133"/>
    </row>
    <row r="6" spans="2:9" ht="15" customHeight="1" x14ac:dyDescent="0.2">
      <c r="B6" s="133"/>
      <c r="C6" s="133"/>
      <c r="D6" s="133"/>
      <c r="E6" s="133"/>
      <c r="F6" s="133"/>
      <c r="G6" s="133"/>
      <c r="H6" s="133"/>
    </row>
    <row r="7" spans="2:9" ht="15" customHeight="1" x14ac:dyDescent="0.2">
      <c r="B7" s="133"/>
      <c r="C7" s="133"/>
      <c r="D7" s="133"/>
      <c r="E7" s="133"/>
      <c r="F7" s="133"/>
      <c r="G7" s="133"/>
      <c r="H7" s="133"/>
    </row>
    <row r="8" spans="2:9" ht="15" customHeight="1" x14ac:dyDescent="0.2">
      <c r="B8" s="133"/>
      <c r="C8" s="133"/>
      <c r="D8" s="133"/>
      <c r="E8" s="133"/>
      <c r="F8" s="133"/>
      <c r="G8" s="133"/>
      <c r="H8" s="133"/>
    </row>
    <row r="9" spans="2:9" ht="15" customHeight="1" x14ac:dyDescent="0.2">
      <c r="B9" s="133"/>
      <c r="C9" s="133"/>
      <c r="D9" s="133"/>
      <c r="E9" s="133"/>
      <c r="F9" s="133"/>
      <c r="G9" s="133"/>
      <c r="H9" s="133"/>
    </row>
    <row r="10" spans="2:9" ht="15" customHeight="1" x14ac:dyDescent="0.2">
      <c r="B10" s="133"/>
      <c r="C10" s="133"/>
      <c r="D10" s="133"/>
      <c r="E10" s="133"/>
      <c r="F10" s="133"/>
      <c r="G10" s="133"/>
      <c r="H10" s="133"/>
    </row>
    <row r="11" spans="2:9" ht="15" customHeight="1" x14ac:dyDescent="0.2">
      <c r="B11" s="133"/>
      <c r="C11" s="133"/>
      <c r="D11" s="133"/>
      <c r="E11" s="133"/>
      <c r="F11" s="133"/>
      <c r="G11" s="133"/>
      <c r="H11" s="133"/>
    </row>
    <row r="12" spans="2:9" ht="15" customHeight="1" x14ac:dyDescent="0.2">
      <c r="B12" s="133"/>
      <c r="C12" s="133"/>
      <c r="D12" s="133"/>
      <c r="E12" s="133"/>
      <c r="F12" s="133"/>
      <c r="G12" s="133"/>
      <c r="H12" s="133"/>
    </row>
    <row r="13" spans="2:9" ht="15" customHeight="1" x14ac:dyDescent="0.2">
      <c r="B13" s="133"/>
      <c r="C13" s="133"/>
      <c r="D13" s="133"/>
      <c r="E13" s="133"/>
      <c r="F13" s="133"/>
      <c r="G13" s="133"/>
      <c r="H13" s="133"/>
    </row>
    <row r="14" spans="2:9" ht="15" customHeight="1" x14ac:dyDescent="0.2">
      <c r="B14" s="133"/>
      <c r="C14" s="133"/>
      <c r="D14" s="133"/>
      <c r="E14" s="133"/>
      <c r="F14" s="133"/>
      <c r="G14" s="133"/>
      <c r="H14" s="133"/>
    </row>
    <row r="15" spans="2:9" ht="15" customHeight="1" x14ac:dyDescent="0.2">
      <c r="B15" s="133"/>
      <c r="C15" s="133"/>
      <c r="D15" s="133"/>
      <c r="E15" s="133"/>
      <c r="F15" s="133"/>
      <c r="G15" s="133"/>
      <c r="H15" s="133"/>
    </row>
    <row r="16" spans="2:9" ht="15" customHeight="1" x14ac:dyDescent="0.2">
      <c r="B16" s="133"/>
      <c r="C16" s="133"/>
      <c r="D16" s="133"/>
      <c r="E16" s="133"/>
      <c r="F16" s="133"/>
      <c r="G16" s="133"/>
      <c r="H16" s="133"/>
    </row>
    <row r="17" spans="2:8" ht="15" customHeight="1" x14ac:dyDescent="0.2">
      <c r="B17" s="133"/>
      <c r="C17" s="133"/>
      <c r="D17" s="133"/>
      <c r="E17" s="133"/>
      <c r="F17" s="133"/>
      <c r="G17" s="133"/>
      <c r="H17" s="133"/>
    </row>
    <row r="18" spans="2:8" ht="15" customHeight="1" x14ac:dyDescent="0.2">
      <c r="B18" s="133"/>
      <c r="C18" s="133"/>
      <c r="D18" s="133"/>
      <c r="E18" s="133"/>
      <c r="F18" s="133"/>
      <c r="G18" s="133"/>
      <c r="H18" s="133"/>
    </row>
    <row r="19" spans="2:8" ht="15" customHeight="1" x14ac:dyDescent="0.2">
      <c r="B19" s="133"/>
      <c r="C19" s="133"/>
      <c r="D19" s="133"/>
      <c r="E19" s="133"/>
      <c r="F19" s="133"/>
      <c r="G19" s="133"/>
      <c r="H19" s="133"/>
    </row>
    <row r="20" spans="2:8" ht="15" customHeight="1" x14ac:dyDescent="0.2">
      <c r="B20" s="133"/>
      <c r="C20" s="133"/>
      <c r="D20" s="133"/>
      <c r="E20" s="133"/>
      <c r="F20" s="133"/>
      <c r="G20" s="133"/>
      <c r="H20" s="133"/>
    </row>
    <row r="21" spans="2:8" ht="15" customHeight="1" x14ac:dyDescent="0.2">
      <c r="B21" s="133"/>
      <c r="C21" s="133"/>
      <c r="D21" s="133"/>
      <c r="E21" s="133"/>
      <c r="F21" s="133"/>
      <c r="G21" s="133"/>
      <c r="H21" s="133"/>
    </row>
    <row r="22" spans="2:8" ht="15" customHeight="1" x14ac:dyDescent="0.2">
      <c r="B22" s="133"/>
      <c r="C22" s="133"/>
      <c r="D22" s="133"/>
      <c r="E22" s="133"/>
      <c r="F22" s="133"/>
      <c r="G22" s="133"/>
      <c r="H22" s="133"/>
    </row>
    <row r="23" spans="2:8" ht="15" customHeight="1" x14ac:dyDescent="0.2">
      <c r="B23" s="133"/>
      <c r="C23" s="133"/>
      <c r="D23" s="133"/>
      <c r="E23" s="133"/>
      <c r="F23" s="133"/>
      <c r="G23" s="133"/>
      <c r="H23" s="133"/>
    </row>
    <row r="24" spans="2:8" ht="15" customHeight="1" x14ac:dyDescent="0.2">
      <c r="B24" s="133"/>
      <c r="C24" s="133"/>
      <c r="D24" s="133"/>
      <c r="E24" s="133"/>
      <c r="F24" s="133"/>
      <c r="G24" s="133"/>
      <c r="H24" s="133"/>
    </row>
    <row r="25" spans="2:8" ht="15" customHeight="1" x14ac:dyDescent="0.2">
      <c r="B25" s="133"/>
      <c r="C25" s="133"/>
      <c r="D25" s="133"/>
      <c r="E25" s="133"/>
      <c r="F25" s="133"/>
      <c r="G25" s="133"/>
      <c r="H25" s="133"/>
    </row>
    <row r="26" spans="2:8" ht="15" customHeight="1" x14ac:dyDescent="0.2">
      <c r="B26" s="133"/>
      <c r="C26" s="133"/>
      <c r="D26" s="133"/>
      <c r="E26" s="133"/>
      <c r="F26" s="133"/>
      <c r="G26" s="133"/>
      <c r="H26" s="133"/>
    </row>
    <row r="27" spans="2:8" ht="15" customHeight="1" x14ac:dyDescent="0.2">
      <c r="B27" s="133"/>
      <c r="C27" s="133"/>
      <c r="D27" s="133"/>
      <c r="E27" s="133"/>
      <c r="F27" s="133"/>
      <c r="G27" s="133"/>
      <c r="H27" s="133"/>
    </row>
    <row r="28" spans="2:8" ht="15" customHeight="1" x14ac:dyDescent="0.2">
      <c r="B28" s="133"/>
      <c r="C28" s="133"/>
      <c r="D28" s="133"/>
      <c r="E28" s="133"/>
      <c r="F28" s="133"/>
      <c r="G28" s="133"/>
      <c r="H28" s="133"/>
    </row>
    <row r="29" spans="2:8" ht="15" customHeight="1" x14ac:dyDescent="0.2">
      <c r="B29" s="133"/>
      <c r="C29" s="133"/>
      <c r="D29" s="133"/>
      <c r="E29" s="133"/>
      <c r="F29" s="133"/>
      <c r="G29" s="133"/>
      <c r="H29" s="133"/>
    </row>
    <row r="30" spans="2:8" ht="15" customHeight="1" x14ac:dyDescent="0.2">
      <c r="B30" s="133"/>
      <c r="C30" s="133"/>
      <c r="D30" s="133"/>
      <c r="E30" s="133"/>
      <c r="F30" s="133"/>
      <c r="G30" s="133"/>
      <c r="H30" s="133"/>
    </row>
    <row r="31" spans="2:8" ht="15" customHeight="1" x14ac:dyDescent="0.2">
      <c r="B31" s="133"/>
      <c r="C31" s="133"/>
      <c r="D31" s="133"/>
      <c r="E31" s="133"/>
      <c r="F31" s="133"/>
      <c r="G31" s="133"/>
      <c r="H31" s="133"/>
    </row>
    <row r="32" spans="2:8" ht="15" customHeight="1" x14ac:dyDescent="0.2">
      <c r="B32" s="133"/>
      <c r="C32" s="133"/>
      <c r="D32" s="133"/>
      <c r="E32" s="133"/>
      <c r="F32" s="133"/>
      <c r="G32" s="133"/>
      <c r="H32" s="133"/>
    </row>
    <row r="33" spans="2:8" ht="15" customHeight="1" x14ac:dyDescent="0.2">
      <c r="B33" s="133"/>
      <c r="C33" s="133"/>
      <c r="D33" s="133"/>
      <c r="E33" s="133"/>
      <c r="F33" s="133"/>
      <c r="G33" s="133"/>
      <c r="H33" s="133"/>
    </row>
    <row r="34" spans="2:8" ht="15" customHeight="1" x14ac:dyDescent="0.2">
      <c r="B34" s="133"/>
      <c r="C34" s="133"/>
      <c r="D34" s="133"/>
      <c r="E34" s="133"/>
      <c r="F34" s="133"/>
      <c r="G34" s="133"/>
      <c r="H34" s="133"/>
    </row>
    <row r="35" spans="2:8" ht="15" customHeight="1" x14ac:dyDescent="0.2">
      <c r="B35" s="133"/>
      <c r="C35" s="133"/>
      <c r="D35" s="133"/>
      <c r="E35" s="133"/>
      <c r="F35" s="133"/>
      <c r="G35" s="133"/>
      <c r="H35" s="133"/>
    </row>
    <row r="36" spans="2:8" ht="15" customHeight="1" x14ac:dyDescent="0.2">
      <c r="B36" s="133"/>
      <c r="C36" s="133"/>
      <c r="D36" s="133"/>
      <c r="E36" s="133"/>
      <c r="F36" s="133"/>
      <c r="G36" s="133"/>
      <c r="H36" s="133"/>
    </row>
    <row r="37" spans="2:8" ht="15" customHeight="1" x14ac:dyDescent="0.2">
      <c r="B37" s="133"/>
      <c r="C37" s="133"/>
      <c r="D37" s="133"/>
      <c r="E37" s="133"/>
      <c r="F37" s="133"/>
      <c r="G37" s="133"/>
      <c r="H37" s="133"/>
    </row>
    <row r="38" spans="2:8" ht="15" customHeight="1" x14ac:dyDescent="0.2">
      <c r="B38" s="133"/>
      <c r="C38" s="133"/>
      <c r="D38" s="133"/>
      <c r="E38" s="133"/>
      <c r="F38" s="133"/>
      <c r="G38" s="133"/>
      <c r="H38" s="133"/>
    </row>
    <row r="39" spans="2:8" ht="15" customHeight="1" x14ac:dyDescent="0.2">
      <c r="B39" s="133"/>
      <c r="C39" s="133"/>
      <c r="D39" s="133"/>
      <c r="E39" s="133"/>
      <c r="F39" s="133"/>
      <c r="G39" s="133"/>
      <c r="H39" s="133"/>
    </row>
    <row r="40" spans="2:8" ht="15" customHeight="1" x14ac:dyDescent="0.2">
      <c r="B40" s="133"/>
      <c r="C40" s="133"/>
      <c r="D40" s="133"/>
      <c r="E40" s="133"/>
      <c r="F40" s="133"/>
      <c r="G40" s="133"/>
      <c r="H40" s="133"/>
    </row>
    <row r="42" spans="2:8" ht="15" customHeight="1" x14ac:dyDescent="0.3">
      <c r="B42" s="2" t="s">
        <v>119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Índice</vt:lpstr>
      <vt:lpstr>CAPÍTULO</vt:lpstr>
      <vt:lpstr>T.9.1</vt:lpstr>
      <vt:lpstr>G.9.1</vt:lpstr>
      <vt:lpstr>T.9.2</vt:lpstr>
      <vt:lpstr>G.9.2</vt:lpstr>
      <vt:lpstr>T.9.3</vt:lpstr>
      <vt:lpstr>G.9.3</vt:lpstr>
      <vt:lpstr>G.9.4</vt:lpstr>
      <vt:lpstr>T.9.4</vt:lpstr>
      <vt:lpstr>T.9.5</vt:lpstr>
      <vt:lpstr>T.9.6</vt:lpstr>
      <vt:lpstr>T.9.7</vt:lpstr>
      <vt:lpstr>G.9.5</vt:lpstr>
      <vt:lpstr>T.9.8</vt:lpstr>
      <vt:lpstr>T.9.9</vt:lpstr>
      <vt:lpstr>G.9.6</vt:lpstr>
      <vt:lpstr>T.9.10</vt:lpstr>
      <vt:lpstr>ANEXO</vt:lpstr>
      <vt:lpstr>G.9.7</vt:lpstr>
      <vt:lpstr>G.9.8</vt:lpstr>
      <vt:lpstr>T.9.11</vt:lpstr>
      <vt:lpstr>T.9.12</vt:lpstr>
      <vt:lpstr>T.9.13</vt:lpstr>
      <vt:lpstr>T.9.14</vt:lpstr>
      <vt:lpstr>T.9.15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cp:lastPrinted>2013-12-27T08:49:39Z</cp:lastPrinted>
  <dcterms:created xsi:type="dcterms:W3CDTF">2012-06-18T07:27:51Z</dcterms:created>
  <dcterms:modified xsi:type="dcterms:W3CDTF">2026-04-23T12:35:09Z</dcterms:modified>
</cp:coreProperties>
</file>