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K:\ANUARIO\Anuario 2024 (XVIII)\00 Informe completo\20260422 Publicación Web\"/>
    </mc:Choice>
  </mc:AlternateContent>
  <xr:revisionPtr revIDLastSave="0" documentId="8_{E18D13A2-F40A-4FF0-AEEF-928CCE555465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Índice" sheetId="145" r:id="rId1"/>
    <sheet name="CAPÍTULO" sheetId="114" r:id="rId2"/>
    <sheet name="G.5.1" sheetId="160" r:id="rId3"/>
    <sheet name="G.5.2" sheetId="164" r:id="rId4"/>
    <sheet name="G.5.3" sheetId="162" r:id="rId5"/>
    <sheet name="G.5.4" sheetId="153" r:id="rId6"/>
    <sheet name="T.5.1" sheetId="64" r:id="rId7"/>
    <sheet name="G.5.5" sheetId="6" r:id="rId8"/>
    <sheet name="G.5.6" sheetId="7" r:id="rId9"/>
    <sheet name="G.5.7" sheetId="128" r:id="rId10"/>
    <sheet name="G.5.8" sheetId="107" r:id="rId11"/>
    <sheet name="G.5.9" sheetId="126" r:id="rId12"/>
    <sheet name="G.5.10" sheetId="94" r:id="rId13"/>
    <sheet name="G.5.11" sheetId="127" r:id="rId14"/>
    <sheet name="T.5.2" sheetId="10" r:id="rId15"/>
    <sheet name="G.5.12" sheetId="148" r:id="rId16"/>
    <sheet name="T.5.3" sheetId="152" r:id="rId17"/>
    <sheet name="G.5.13" sheetId="167" r:id="rId18"/>
    <sheet name="T.5.4" sheetId="13" r:id="rId19"/>
    <sheet name="G.5.14" sheetId="132" r:id="rId20"/>
    <sheet name="T.5.5" sheetId="21" r:id="rId21"/>
    <sheet name="G.5.15" sheetId="22" r:id="rId22"/>
    <sheet name="G.5.16" sheetId="129" r:id="rId23"/>
    <sheet name="ANEXO" sheetId="113" r:id="rId24"/>
    <sheet name="G.5.17" sheetId="133" r:id="rId25"/>
    <sheet name="G.5.18" sheetId="12" r:id="rId26"/>
    <sheet name="G.5.19" sheetId="17" r:id="rId27"/>
    <sheet name="G.5.20" sheetId="134" r:id="rId28"/>
    <sheet name="T.5.6" sheetId="59" r:id="rId29"/>
    <sheet name="T.5.7" sheetId="137" r:id="rId30"/>
    <sheet name="T.5.8" sheetId="151" r:id="rId31"/>
  </sheets>
  <definedNames>
    <definedName name="_xlnm._FilterDatabase" localSheetId="17" hidden="1">'G.5.13'!#REF!</definedName>
    <definedName name="_xlnm._FilterDatabase" localSheetId="19" hidden="1">'G.5.14'!#REF!</definedName>
    <definedName name="_xlnm._FilterDatabase" localSheetId="26" hidden="1">'G.5.19'!#REF!</definedName>
    <definedName name="A_impresión_IM" localSheetId="2">#REF!</definedName>
    <definedName name="A_impresión_IM" localSheetId="3">#REF!</definedName>
    <definedName name="A_impresión_IM" localSheetId="4">#REF!</definedName>
    <definedName name="A_impresión_IM" localSheetId="5">#REF!</definedName>
    <definedName name="A_impresión_IM" localSheetId="30">#REF!</definedName>
    <definedName name="A_impresión_IM">#REF!</definedName>
    <definedName name="datos3" localSheetId="2">#REF!</definedName>
    <definedName name="datos3" localSheetId="3">#REF!</definedName>
    <definedName name="datos3" localSheetId="4">#REF!</definedName>
    <definedName name="datos3" localSheetId="5">#REF!</definedName>
    <definedName name="datos3" localSheetId="30">#REF!</definedName>
    <definedName name="datos3">#REF!</definedName>
    <definedName name="DATOS5" localSheetId="2">#REF!</definedName>
    <definedName name="DATOS5" localSheetId="3">#REF!</definedName>
    <definedName name="DATOS5" localSheetId="4">#REF!</definedName>
    <definedName name="DATOS5" localSheetId="5">#REF!</definedName>
    <definedName name="DATOS5" localSheetId="30">#REF!</definedName>
    <definedName name="DATOS5">#REF!</definedName>
    <definedName name="esped" localSheetId="2">#REF!</definedName>
    <definedName name="esped" localSheetId="3">#REF!</definedName>
    <definedName name="esped" localSheetId="4">#REF!</definedName>
    <definedName name="esped" localSheetId="5">#REF!</definedName>
    <definedName name="esped" localSheetId="30">#REF!</definedName>
    <definedName name="esped">#REF!</definedName>
    <definedName name="FTAMAN">#N/A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30">#REF!</definedName>
    <definedName name="G">#REF!</definedName>
    <definedName name="GSOCIAL" localSheetId="2">#REF!</definedName>
    <definedName name="GSOCIAL" localSheetId="3">#REF!</definedName>
    <definedName name="GSOCIAL" localSheetId="4">#REF!</definedName>
    <definedName name="GSOCIAL" localSheetId="5">#REF!</definedName>
    <definedName name="GSOCIAL" localSheetId="30">#REF!</definedName>
    <definedName name="GSOCIAL">#REF!</definedName>
    <definedName name="Mercedes" localSheetId="2">#REF!</definedName>
    <definedName name="Mercedes" localSheetId="3">#REF!</definedName>
    <definedName name="Mercedes" localSheetId="4">#REF!</definedName>
    <definedName name="Mercedes" localSheetId="5">#REF!</definedName>
    <definedName name="Mercedes" localSheetId="30">#REF!</definedName>
    <definedName name="Mercedes">#REF!</definedName>
    <definedName name="XYZ" localSheetId="2">#REF!</definedName>
    <definedName name="XYZ" localSheetId="3">#REF!</definedName>
    <definedName name="XYZ" localSheetId="4">#REF!</definedName>
    <definedName name="XYZ" localSheetId="5">#REF!</definedName>
    <definedName name="XYZ" localSheetId="30">#REF!</definedName>
    <definedName name="XYZ">#REF!</definedName>
    <definedName name="YO" localSheetId="2">#REF!</definedName>
    <definedName name="YO" localSheetId="3">#REF!</definedName>
    <definedName name="YO" localSheetId="4">#REF!</definedName>
    <definedName name="YO" localSheetId="5">#REF!</definedName>
    <definedName name="YO" localSheetId="30">#REF!</definedName>
    <definedName name="Y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45" l="1"/>
  <c r="C25" i="145"/>
  <c r="B23" i="145"/>
  <c r="B21" i="145"/>
  <c r="B20" i="145"/>
  <c r="C34" i="145" l="1"/>
  <c r="B34" i="145"/>
  <c r="B32" i="145"/>
  <c r="C32" i="145"/>
  <c r="B10" i="145" l="1"/>
  <c r="B11" i="145"/>
  <c r="C21" i="145" l="1"/>
  <c r="B13" i="145"/>
  <c r="B12" i="145" l="1"/>
  <c r="B29" i="145" l="1"/>
  <c r="B19" i="145"/>
  <c r="B18" i="145"/>
  <c r="B17" i="145"/>
  <c r="B16" i="145"/>
  <c r="B15" i="145"/>
  <c r="B37" i="145"/>
  <c r="B36" i="145"/>
  <c r="B35" i="145"/>
  <c r="B28" i="145"/>
  <c r="B26" i="145"/>
  <c r="B24" i="145"/>
  <c r="B22" i="145"/>
  <c r="B14" i="145"/>
  <c r="B33" i="145" l="1"/>
  <c r="B31" i="145"/>
  <c r="C22" i="145" l="1"/>
  <c r="B30" i="145" l="1"/>
  <c r="C24" i="145" l="1"/>
  <c r="C28" i="145" l="1"/>
  <c r="C11" i="145" l="1"/>
  <c r="C29" i="145"/>
  <c r="C33" i="145"/>
  <c r="C14" i="145" l="1"/>
  <c r="C13" i="145"/>
  <c r="C10" i="145"/>
  <c r="C37" i="145"/>
  <c r="C30" i="145"/>
  <c r="C27" i="145"/>
  <c r="C26" i="145"/>
  <c r="C23" i="145"/>
  <c r="C36" i="145"/>
  <c r="C35" i="145"/>
  <c r="C31" i="145"/>
  <c r="B27" i="145"/>
  <c r="C19" i="145"/>
  <c r="C20" i="145" l="1"/>
  <c r="C18" i="145"/>
  <c r="C17" i="145" l="1"/>
  <c r="C12" i="145" l="1"/>
  <c r="C15" i="145"/>
  <c r="C16" i="145" l="1"/>
</calcChain>
</file>

<file path=xl/sharedStrings.xml><?xml version="1.0" encoding="utf-8"?>
<sst xmlns="http://schemas.openxmlformats.org/spreadsheetml/2006/main" count="461" uniqueCount="168">
  <si>
    <t>Usuaria</t>
  </si>
  <si>
    <t>No consta</t>
  </si>
  <si>
    <t>Cantabria</t>
  </si>
  <si>
    <t>Melilla</t>
  </si>
  <si>
    <t>-</t>
  </si>
  <si>
    <t>Año</t>
  </si>
  <si>
    <t>Andalucía</t>
  </si>
  <si>
    <t>Aragón</t>
  </si>
  <si>
    <t>Asturias, Principado de</t>
  </si>
  <si>
    <t>Balears, Illes</t>
  </si>
  <si>
    <t>Canarias</t>
  </si>
  <si>
    <t>Castilla y León</t>
  </si>
  <si>
    <t>Cataluña</t>
  </si>
  <si>
    <t>Comunitat Valenciana</t>
  </si>
  <si>
    <t>Extremadura</t>
  </si>
  <si>
    <t>Galicia</t>
  </si>
  <si>
    <t>Murcia, Región de</t>
  </si>
  <si>
    <t>Navarra, Comunidad Foral de</t>
  </si>
  <si>
    <t>País Vaco</t>
  </si>
  <si>
    <t>Rioja, La</t>
  </si>
  <si>
    <t xml:space="preserve">Ceuta </t>
  </si>
  <si>
    <t>Madrid, Comunidad de</t>
  </si>
  <si>
    <t>TOTAL</t>
  </si>
  <si>
    <t xml:space="preserve">Año </t>
  </si>
  <si>
    <t>TOTAL de llamadas</t>
  </si>
  <si>
    <t>Número
de llamadas</t>
  </si>
  <si>
    <t>Tasas
de llamadas</t>
  </si>
  <si>
    <t>Castilla-La Mancha</t>
  </si>
  <si>
    <t>Último quinquenio.</t>
  </si>
  <si>
    <t xml:space="preserve">TOTAL de llamadas </t>
  </si>
  <si>
    <t>Otras personas</t>
  </si>
  <si>
    <t>Familiares o personas allegadas</t>
  </si>
  <si>
    <t>Familiares y personas allegadas</t>
  </si>
  <si>
    <t xml:space="preserve"> ANDALUCÍA</t>
  </si>
  <si>
    <t xml:space="preserve"> Almería</t>
  </si>
  <si>
    <t xml:space="preserve"> Cádiz</t>
  </si>
  <si>
    <t xml:space="preserve"> Córdoba</t>
  </si>
  <si>
    <t xml:space="preserve"> Granada</t>
  </si>
  <si>
    <t xml:space="preserve"> Huelva</t>
  </si>
  <si>
    <t xml:space="preserve"> Jaén</t>
  </si>
  <si>
    <t xml:space="preserve"> Málaga</t>
  </si>
  <si>
    <t xml:space="preserve"> Sevilla</t>
  </si>
  <si>
    <t xml:space="preserve"> ARAGÓN</t>
  </si>
  <si>
    <t xml:space="preserve"> Huesca</t>
  </si>
  <si>
    <t xml:space="preserve"> Teruel</t>
  </si>
  <si>
    <t xml:space="preserve"> Zaragoza</t>
  </si>
  <si>
    <t xml:space="preserve"> ASTURIAS, PRINCIPADO DE</t>
  </si>
  <si>
    <t xml:space="preserve"> BALEARS, ILLES</t>
  </si>
  <si>
    <t xml:space="preserve"> CANARIAS</t>
  </si>
  <si>
    <t xml:space="preserve"> Palmas, Las</t>
  </si>
  <si>
    <t xml:space="preserve"> Santa Cruz de Tenerife</t>
  </si>
  <si>
    <t xml:space="preserve"> CANTABRIA</t>
  </si>
  <si>
    <t xml:space="preserve"> CASTILLA Y LEÓN</t>
  </si>
  <si>
    <t xml:space="preserve"> Ávila</t>
  </si>
  <si>
    <t xml:space="preserve"> Burgos</t>
  </si>
  <si>
    <t xml:space="preserve"> León</t>
  </si>
  <si>
    <t xml:space="preserve"> Palencia</t>
  </si>
  <si>
    <t xml:space="preserve"> Salamanca</t>
  </si>
  <si>
    <t xml:space="preserve"> Segovia</t>
  </si>
  <si>
    <t xml:space="preserve"> Soria</t>
  </si>
  <si>
    <t xml:space="preserve"> Valladolid</t>
  </si>
  <si>
    <t xml:space="preserve"> Zamora</t>
  </si>
  <si>
    <t xml:space="preserve"> CASTILLA-LA MANCHA</t>
  </si>
  <si>
    <t xml:space="preserve"> Albacete</t>
  </si>
  <si>
    <t xml:space="preserve"> Ciudad Real</t>
  </si>
  <si>
    <t xml:space="preserve"> Cuenca</t>
  </si>
  <si>
    <t xml:space="preserve"> Guadalajara</t>
  </si>
  <si>
    <t xml:space="preserve"> Toledo</t>
  </si>
  <si>
    <t xml:space="preserve"> CATALUÑA</t>
  </si>
  <si>
    <t xml:space="preserve"> Barcelona</t>
  </si>
  <si>
    <t xml:space="preserve"> Girona</t>
  </si>
  <si>
    <t xml:space="preserve"> Lleida</t>
  </si>
  <si>
    <t xml:space="preserve"> Tarragona</t>
  </si>
  <si>
    <t xml:space="preserve"> COMUNITAT VALENCIANA</t>
  </si>
  <si>
    <t xml:space="preserve"> Alicante/Alacant</t>
  </si>
  <si>
    <t xml:space="preserve"> Castellón/Castelló</t>
  </si>
  <si>
    <t xml:space="preserve"> Valencia/València</t>
  </si>
  <si>
    <t xml:space="preserve"> EXTREMADURA</t>
  </si>
  <si>
    <t xml:space="preserve"> Badajoz</t>
  </si>
  <si>
    <t xml:space="preserve"> Cáceres</t>
  </si>
  <si>
    <t xml:space="preserve"> GALICIA</t>
  </si>
  <si>
    <t xml:space="preserve"> Coruña, A</t>
  </si>
  <si>
    <t xml:space="preserve"> Lugo</t>
  </si>
  <si>
    <t xml:space="preserve"> Ourense</t>
  </si>
  <si>
    <t xml:space="preserve"> Pontevedra</t>
  </si>
  <si>
    <t xml:space="preserve"> MADRID, COMUNIDAD DE</t>
  </si>
  <si>
    <t xml:space="preserve"> MURCIA, REGIÓN DE</t>
  </si>
  <si>
    <t xml:space="preserve"> NAVARRA, COMUNIDAD FORAL DE</t>
  </si>
  <si>
    <t xml:space="preserve"> PAÍS VASCO</t>
  </si>
  <si>
    <t xml:space="preserve"> Araba/Álava</t>
  </si>
  <si>
    <t xml:space="preserve"> Bizkaia</t>
  </si>
  <si>
    <t xml:space="preserve"> Gipuzkoa</t>
  </si>
  <si>
    <t xml:space="preserve"> RIOJA, LA</t>
  </si>
  <si>
    <t xml:space="preserve"> CEUTA</t>
  </si>
  <si>
    <t xml:space="preserve"> MELILLA</t>
  </si>
  <si>
    <t xml:space="preserve"> NO CONSTA</t>
  </si>
  <si>
    <t xml:space="preserve"> Comunidad autónoma</t>
  </si>
  <si>
    <t xml:space="preserve"> Com. autónoma y provincia</t>
  </si>
  <si>
    <t/>
  </si>
  <si>
    <t>Fuentes de información:</t>
  </si>
  <si>
    <t>Duración llamada</t>
  </si>
  <si>
    <t>Hasta 2 minutos</t>
  </si>
  <si>
    <t>Más de 2 y hasta 5 minutos</t>
  </si>
  <si>
    <t>Más de 5 y hasta 10 minutos</t>
  </si>
  <si>
    <t>Más de 10 minutos</t>
  </si>
  <si>
    <t xml:space="preserve">Persona que efectúa la llamada </t>
  </si>
  <si>
    <t>Otras
personas</t>
  </si>
  <si>
    <t>Delegación del Gobierno contra la Violencia de Género.</t>
  </si>
  <si>
    <t>Fuente: Delegación del Gobierno contra la Violencia de Género, Ministerio de Igualdad.</t>
  </si>
  <si>
    <t>Violencia sexual (LOGILS)</t>
  </si>
  <si>
    <t>Otras formas de violencia</t>
  </si>
  <si>
    <t>Tabla 5.1. Llamadas pertinentes atendidas en el 016 por violencia contra la mujeres.</t>
  </si>
  <si>
    <t>Violencia familiar</t>
  </si>
  <si>
    <t>2. El servicio 016 se ofrece a partir del 3 de septiembre de 2007, hecho que se refleja en los periodos temporales considerados en la tabla (primer año completo, 2008).</t>
  </si>
  <si>
    <t>Tabla 5.3. Llamadas pertinentes atendidas en el 016 por violencia en la pareja o expareja¹, por comunidad autónoma.</t>
  </si>
  <si>
    <t>Tabla 5.5. Llamadas pertinentes atendidas en el 016 por violencia en la pareja o expareja¹, por persona que efectúa la llamada.</t>
  </si>
  <si>
    <t>Tabla 5.6. Llamadas pertinentes atendidas en el 016 por violencia en la pareja o expareja¹, por comunidad autónoma y provincia.</t>
  </si>
  <si>
    <t>1. El servicio 016 se ofrece a partir del 3 de septiembre de 2007, hecho que debe tenerse en cuenta al comparar 2007 con el resto de años.</t>
  </si>
  <si>
    <t>Tabla 5.2. Llamadas pertinentes atendidas en el 016 por violencia en la pareja o expareja¹, por duración de la llamada.</t>
  </si>
  <si>
    <t>Violencia en pareja o expareja</t>
  </si>
  <si>
    <t>Variación interanual¹ (%)</t>
  </si>
  <si>
    <t>1. No se calcula el porcentaje de variación del año 2008 con respecto a 2007 porque abarcan periodos de tiempo diferentes puesto que el servicio 016 se ofrece desde el 3 de septiembre de 2007.</t>
  </si>
  <si>
    <t>Gráfico 5.3. Distribución porcentual de las consultas pertinentes atendidas en cada canal del 016 según el tipo de violencia.</t>
  </si>
  <si>
    <t>Gráfico 5.4. Distribución porcentual de las llamadas al 016 por violencia contra las mujeres, según pertinencia.</t>
  </si>
  <si>
    <t>Gráfico 5.5. Llamadas pertinentes atendidas en el 016 por violencia en la pareja o expareja.</t>
  </si>
  <si>
    <t>Gráfico 5.6. Llamadas pertinentes atendidas en el 016 por violencia en la pareja o expareja, por mes.</t>
  </si>
  <si>
    <t>Gráfico 5.7. Media diaria de llamadas pertinentes atendidas en el 016 por violencia en la pareja o expareja, por mes.</t>
  </si>
  <si>
    <t>Gráfico 5.9. Llamadas pertinentes atendidas en el 016 por violencia en la pareja o expareja¹, por día de la semana.</t>
  </si>
  <si>
    <t>Gráfico 5.11. Llamadas pertinentes atendidas en el 016 por violencia en la pareja o expareja¹, por hora del día.</t>
  </si>
  <si>
    <t>Gráfico 5.17. Llamadas pertinentes atendidas en el 016 por violencia en la pareja o expareja¹, por comunidad autónoma.</t>
  </si>
  <si>
    <t>Gráfico 5.15. Distribución porcentual de las llamadas pertinentes atendidas en el 016 por violencia en la pareja o expareja¹ según la persona que efectúa la llamada.</t>
  </si>
  <si>
    <t xml:space="preserve"> Persona que llama</t>
  </si>
  <si>
    <t>1. Incluye la violencia sexual en el ámbito de la familia.</t>
  </si>
  <si>
    <t>Gráfico 5.1. Distribución porcentual de las consultas pertinentes atendidas en el 016 por violencia contra las mujeres, según el tipo de violencia.</t>
  </si>
  <si>
    <t>Gráfico 5.2. Distribución porcentual de las consultas pertinentes atendidas en el 016 por violencia contra las mujeres, según el canal utilizado.</t>
  </si>
  <si>
    <t>Gráfico 5.8. Llamadas pertinentes atendidas en el 016 por violencia en la pareja o expareja, por día de la semana.</t>
  </si>
  <si>
    <t>Gráfico 5.10. Llamadas pertinentes atendidas en el 016 por violencia en la pareja o expareja, por hora del día.</t>
  </si>
  <si>
    <t>Gráfico 5.12. Distribución porcentual de las llamadas pertinentes atendidas en el 016 por violencia en la pareja o expareja, según su duración.</t>
  </si>
  <si>
    <t>Tabla 5.4. Llamadas pertinentes atendidas en el 016 por violencia en la pareja o expareja, por comunidad autónoma. Valores absolutos y tasas por millón de mujeres de 15 y más años.</t>
  </si>
  <si>
    <t>Gráfico 5.16. Llamadas pertinentes atendidas en el 016 por violencia en la pareja o expareja, por persona que efectúa la llamada y mes.</t>
  </si>
  <si>
    <r>
      <rPr>
        <sz val="11"/>
        <color indexed="56"/>
        <rFont val="Calibri"/>
        <family val="2"/>
      </rPr>
      <t>Tasas:</t>
    </r>
    <r>
      <rPr>
        <i/>
        <sz val="11"/>
        <color indexed="56"/>
        <rFont val="Calibri"/>
        <family val="2"/>
      </rPr>
      <t xml:space="preserve"> Censo Anual de Población. Instituto Nacional de Estadística (INE).</t>
    </r>
  </si>
  <si>
    <t>Gráfico 5.13. Variación interanual del número de llamadas pertinentes atendidas en el 016 por violencia en la pareja o expareja, por comunidad autónoma. Porcentaje sobre el año anterior.</t>
  </si>
  <si>
    <t>Gráfico 5.14. Llamadas pertinentes atendidas en el 016 por violencia en la pareja o expareja, por comunidad autónoma. Tasas por millón de mujeres de 15 y más años.</t>
  </si>
  <si>
    <t>Tabla 5.7. Llamadas pertinentes atendidas en el 016 por violencia en la pareja o expareja, por persona que efectúa la llamada, comunidad autónoma y provincia.</t>
  </si>
  <si>
    <t>Tabla 5.8. Distribución porcentual de las llamadas pertinentes atendidas en el 016 por violencia en la pareja o expareja, por comunidad autónoma y provincia según persona que efectúa la llamada.</t>
  </si>
  <si>
    <t>Gráfico 5.18. Llamadas pertinentes atendidas en el 016 por violencia en la pareja o expareja, por comunidad autónoma. Valores absolutos y tasas por millones de mujeres de 15 y más años.</t>
  </si>
  <si>
    <t>Gráfico 5.19. Llamadas pertinentes atendidas en el 016 por violencia en la pareja o expareja¹, por provincia.</t>
  </si>
  <si>
    <t>Gráfico 5.20. Llamadas pertinentes atendidas en el 016 por violencia en la pareja o expareja, por provincia. Valores absolutos y tasas por millón de mujeres de 15 y más años.</t>
  </si>
  <si>
    <t>Años 2023 y 2024.</t>
  </si>
  <si>
    <t>Periodo 2007-2024.</t>
  </si>
  <si>
    <t>Periodo 2007-2024</t>
  </si>
  <si>
    <t>1. De enero a mayo de 2022, no es posible desagregar por tipo de violencia la variable indicada. Por este motivo, en 2022, a las 89.378 llamadas por violencia en la pareja y expareja, se suman 2.551 llamadas por violencia fuera de la pareja y expareja (2,8% del total, 91.929, en 2022 y 0,2% del total del periodo).</t>
  </si>
  <si>
    <t>* En 2024, 5.300 de estas llamadas no tienen provincia asignada.</t>
  </si>
  <si>
    <t>Año 2024.</t>
  </si>
  <si>
    <t>* En el periodo 2007-2024, 32.139 de estas llamadas no tienen provincia asignada.</t>
  </si>
  <si>
    <t>* En 2024, 5.300 de estas llamadas no tienen comunidad autónoma asignada.</t>
  </si>
  <si>
    <t>* En el periodo 2007-2024, 32.139 de estas llamadas no tienen comunidad autónoma asignada.</t>
  </si>
  <si>
    <t>Último quinquenio y periodo 2007-2024.</t>
  </si>
  <si>
    <t>Último quinquenio, año 2008² y total del periodo 2007-2024.</t>
  </si>
  <si>
    <t>1. De enero a mayo de 2022, no es posible desagregar por tipo de violencia la variable indicada. Por este motivo, en 2022, a las 89.378 llamadas por violencia en la pareja y expareja,</t>
  </si>
  <si>
    <t>se suman 2.551 llamadas por violencia fuera de la pareja y expareja (2,8% del total, 91.929, en 2022 y 0,2% del total del periodo).</t>
  </si>
  <si>
    <t xml:space="preserve">1. De enero a mayo de 2022, no es posible desagregar por tipo de violencia la variable indicada. Por este motivo, en 2022, a las 89.378 llamadas por violencia en la pareja y expareja, </t>
  </si>
  <si>
    <t xml:space="preserve"> se suman 2.551 llamadas por violencia fuera de la pareja y expareja (2,8% del total, 91.929).</t>
  </si>
  <si>
    <t>se suman 2.551 llamadas por violencia fuera de la pareja y expareja (2,8% del total, 91.929).</t>
  </si>
  <si>
    <t>Periodo 2007-2024¹.</t>
  </si>
  <si>
    <t>TOTAL 2007-2024</t>
  </si>
  <si>
    <t>XVIII INFORME ANUAL DEL OBSERVATORIO ESTATAL DE  VIOLENCIA SOBRE LA MUJER. AÑO 2024</t>
  </si>
  <si>
    <t>CAPÍTULO 5: SERVICIO 016 DE INFORMACIÓN Y ASESORAMIENTO JURÍDICO EN MATERIA DE VIOLENCIA CONTRA LAS MUJERES POR RAZÓN DE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</si>
</sst>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#,##0.0"/>
    <numFmt numFmtId="167" formatCode="0.0000"/>
    <numFmt numFmtId="168" formatCode="0.0%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Georgia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70C0"/>
      <name val="Century Gothic"/>
      <family val="2"/>
    </font>
    <font>
      <b/>
      <sz val="11"/>
      <color rgb="FF0070C0"/>
      <name val="Century Gothic"/>
      <family val="2"/>
    </font>
    <font>
      <sz val="11"/>
      <color rgb="FF0070C0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theme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color theme="1"/>
      <name val="Century Gothic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alibri"/>
      <family val="2"/>
      <scheme val="minor"/>
    </font>
    <font>
      <sz val="16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0"/>
      <color indexed="12"/>
      <name val="Arial"/>
      <family val="2"/>
    </font>
    <font>
      <b/>
      <i/>
      <sz val="11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indexed="56"/>
      <name val="Calibri"/>
      <family val="2"/>
    </font>
    <font>
      <i/>
      <sz val="11"/>
      <color indexed="56"/>
      <name val="Calibri"/>
      <family val="2"/>
    </font>
    <font>
      <sz val="11"/>
      <color rgb="FF00B050"/>
      <name val="Calibri"/>
      <family val="2"/>
      <scheme val="minor"/>
    </font>
    <font>
      <sz val="9"/>
      <name val="Century Gothic"/>
      <family val="2"/>
    </font>
    <font>
      <sz val="10"/>
      <name val="Arial"/>
      <family val="2"/>
    </font>
    <font>
      <sz val="11"/>
      <color rgb="FF7030A0"/>
      <name val="Calibri"/>
      <family val="2"/>
      <scheme val="minor"/>
    </font>
    <font>
      <sz val="10"/>
      <name val="Calibri"/>
      <family val="2"/>
    </font>
    <font>
      <sz val="9"/>
      <color theme="1"/>
      <name val="Calibri"/>
      <family val="2"/>
      <scheme val="minor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1"/>
      <color rgb="FF333333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31"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0"/>
      </bottom>
      <diagonal/>
    </border>
    <border>
      <left/>
      <right style="thin">
        <color theme="4"/>
      </right>
      <top/>
      <bottom style="thin">
        <color theme="0"/>
      </bottom>
      <diagonal/>
    </border>
    <border>
      <left style="thin">
        <color theme="4"/>
      </left>
      <right/>
      <top style="thin">
        <color theme="0"/>
      </top>
      <bottom style="thin">
        <color theme="4"/>
      </bottom>
      <diagonal/>
    </border>
    <border>
      <left/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/>
      <right style="thin">
        <color theme="4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ck">
        <color theme="0"/>
      </right>
      <top/>
      <bottom/>
      <diagonal/>
    </border>
    <border>
      <left/>
      <right style="thin">
        <color theme="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4"/>
      </right>
      <top style="thin">
        <color theme="4"/>
      </top>
      <bottom/>
      <diagonal/>
    </border>
    <border>
      <left style="thin">
        <color theme="0"/>
      </left>
      <right style="thin">
        <color theme="4"/>
      </right>
      <top/>
      <bottom style="thin">
        <color theme="0"/>
      </bottom>
      <diagonal/>
    </border>
    <border>
      <left style="thin">
        <color theme="0"/>
      </left>
      <right style="thin">
        <color theme="4"/>
      </right>
      <top style="thin">
        <color theme="0"/>
      </top>
      <bottom style="thin">
        <color theme="4"/>
      </bottom>
      <diagonal/>
    </border>
    <border>
      <left/>
      <right style="thin">
        <color theme="0"/>
      </right>
      <top style="thin">
        <color theme="4"/>
      </top>
      <bottom/>
      <diagonal/>
    </border>
    <border>
      <left style="thin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/>
      <diagonal/>
    </border>
    <border>
      <left style="thin">
        <color theme="0"/>
      </left>
      <right style="thick">
        <color theme="0"/>
      </right>
      <top style="thin">
        <color theme="4"/>
      </top>
      <bottom/>
      <diagonal/>
    </border>
    <border>
      <left/>
      <right style="thick">
        <color theme="0"/>
      </right>
      <top style="thin">
        <color theme="4"/>
      </top>
      <bottom/>
      <diagonal/>
    </border>
    <border>
      <left/>
      <right style="thick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4"/>
      </bottom>
      <diagonal/>
    </border>
    <border>
      <left/>
      <right style="thick">
        <color rgb="FF4F81BD"/>
      </right>
      <top/>
      <bottom style="thin">
        <color theme="0"/>
      </bottom>
      <diagonal/>
    </border>
    <border>
      <left style="thick">
        <color theme="0"/>
      </left>
      <right style="thick">
        <color rgb="FF4F81BD"/>
      </right>
      <top/>
      <bottom/>
      <diagonal/>
    </border>
    <border>
      <left/>
      <right style="thick">
        <color rgb="FF4F81BD"/>
      </right>
      <top/>
      <bottom/>
      <diagonal/>
    </border>
    <border>
      <left style="thin">
        <color theme="4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rgb="FF4F81BD"/>
      </right>
      <top/>
      <bottom style="thin">
        <color theme="0"/>
      </bottom>
      <diagonal/>
    </border>
    <border>
      <left style="thin">
        <color theme="0"/>
      </left>
      <right style="thick">
        <color rgb="FF4F81BD"/>
      </right>
      <top style="thin">
        <color theme="0"/>
      </top>
      <bottom/>
      <diagonal/>
    </border>
    <border>
      <left style="thin">
        <color theme="0"/>
      </left>
      <right style="thick">
        <color rgb="FF4F81BD"/>
      </right>
      <top/>
      <bottom/>
      <diagonal/>
    </border>
    <border>
      <left style="thin">
        <color theme="0"/>
      </left>
      <right style="thick">
        <color rgb="FF4F81BD"/>
      </right>
      <top/>
      <bottom style="thin">
        <color theme="0"/>
      </bottom>
      <diagonal/>
    </border>
    <border>
      <left/>
      <right style="thick">
        <color rgb="FF4F81BD"/>
      </right>
      <top style="thin">
        <color theme="0"/>
      </top>
      <bottom/>
      <diagonal/>
    </border>
    <border>
      <left style="thick">
        <color theme="0"/>
      </left>
      <right style="thin">
        <color theme="0"/>
      </right>
      <top style="thin">
        <color theme="4"/>
      </top>
      <bottom/>
      <diagonal/>
    </border>
    <border>
      <left/>
      <right style="thick">
        <color rgb="FF4F81BD"/>
      </right>
      <top style="thin">
        <color theme="0"/>
      </top>
      <bottom style="thin">
        <color theme="0"/>
      </bottom>
      <diagonal/>
    </border>
    <border>
      <left style="thin">
        <color rgb="FF4F81BD"/>
      </left>
      <right style="thick">
        <color theme="0"/>
      </right>
      <top style="thin">
        <color rgb="FF4F81BD"/>
      </top>
      <bottom style="thin">
        <color theme="0"/>
      </bottom>
      <diagonal/>
    </border>
    <border>
      <left/>
      <right style="thin">
        <color rgb="FF4F81BD"/>
      </right>
      <top/>
      <bottom/>
      <diagonal/>
    </border>
    <border>
      <left style="thin">
        <color rgb="FF4F81BD"/>
      </left>
      <right style="thick">
        <color theme="0"/>
      </right>
      <top style="thin">
        <color theme="0"/>
      </top>
      <bottom style="thin">
        <color rgb="FF4F81BD"/>
      </bottom>
      <diagonal/>
    </border>
    <border>
      <left/>
      <right/>
      <top style="thin">
        <color theme="0"/>
      </top>
      <bottom style="thin">
        <color rgb="FF4F81BD"/>
      </bottom>
      <diagonal/>
    </border>
    <border>
      <left style="thin">
        <color rgb="FF4F81BD"/>
      </left>
      <right style="thick">
        <color rgb="FF4F81BD"/>
      </right>
      <top/>
      <bottom/>
      <diagonal/>
    </border>
    <border>
      <left style="thick">
        <color rgb="FF4F81BD"/>
      </left>
      <right style="thin">
        <color rgb="FF4F81BD"/>
      </right>
      <top style="thin">
        <color theme="0"/>
      </top>
      <bottom/>
      <diagonal/>
    </border>
    <border>
      <left style="thick">
        <color rgb="FF4F81BD"/>
      </left>
      <right style="thin">
        <color rgb="FF4F81BD"/>
      </right>
      <top/>
      <bottom/>
      <diagonal/>
    </border>
    <border>
      <left style="thick">
        <color rgb="FF4F81BD"/>
      </left>
      <right style="thin">
        <color rgb="FF4F81BD"/>
      </right>
      <top/>
      <bottom style="thin">
        <color theme="0"/>
      </bottom>
      <diagonal/>
    </border>
    <border>
      <left style="thin">
        <color rgb="FF4F81BD"/>
      </left>
      <right/>
      <top style="thin">
        <color rgb="FF4F81BD"/>
      </top>
      <bottom/>
      <diagonal/>
    </border>
    <border>
      <left/>
      <right/>
      <top style="thin">
        <color rgb="FF4F81BD"/>
      </top>
      <bottom/>
      <diagonal/>
    </border>
    <border>
      <left style="thick">
        <color theme="0"/>
      </left>
      <right style="thin">
        <color theme="0"/>
      </right>
      <top style="thin">
        <color rgb="FF4F81BD"/>
      </top>
      <bottom/>
      <diagonal/>
    </border>
    <border>
      <left style="thin">
        <color theme="0"/>
      </left>
      <right style="thin">
        <color theme="0"/>
      </right>
      <top style="thin">
        <color rgb="FF4F81BD"/>
      </top>
      <bottom/>
      <diagonal/>
    </border>
    <border>
      <left style="thick">
        <color theme="0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/>
      <top/>
      <bottom style="thin">
        <color theme="0"/>
      </bottom>
      <diagonal/>
    </border>
    <border>
      <left style="thick">
        <color theme="0"/>
      </left>
      <right style="thin">
        <color rgb="FF4F81BD"/>
      </right>
      <top/>
      <bottom style="thin">
        <color theme="0"/>
      </bottom>
      <diagonal/>
    </border>
    <border>
      <left style="thin">
        <color rgb="FF4F81BD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rgb="FF4F81BD"/>
      </right>
      <top style="thin">
        <color theme="0"/>
      </top>
      <bottom/>
      <diagonal/>
    </border>
    <border>
      <left style="thick">
        <color theme="0"/>
      </left>
      <right style="thin">
        <color rgb="FF4F81BD"/>
      </right>
      <top style="thin">
        <color theme="0"/>
      </top>
      <bottom style="thin">
        <color theme="0"/>
      </bottom>
      <diagonal/>
    </border>
    <border>
      <left style="thin">
        <color rgb="FF4F81BD"/>
      </left>
      <right/>
      <top style="thin">
        <color theme="0"/>
      </top>
      <bottom/>
      <diagonal/>
    </border>
    <border>
      <left style="thin">
        <color rgb="FF4F81BD"/>
      </left>
      <right/>
      <top style="thin">
        <color indexed="9"/>
      </top>
      <bottom/>
      <diagonal/>
    </border>
    <border>
      <left style="thin">
        <color rgb="FF4F81BD"/>
      </left>
      <right/>
      <top style="thin">
        <color theme="0"/>
      </top>
      <bottom style="thin">
        <color rgb="FF4F81BD"/>
      </bottom>
      <diagonal/>
    </border>
    <border>
      <left style="thick">
        <color theme="0"/>
      </left>
      <right/>
      <top style="thin">
        <color theme="0"/>
      </top>
      <bottom style="thin">
        <color rgb="FF4F81BD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4F81BD"/>
      </bottom>
      <diagonal/>
    </border>
    <border>
      <left style="thin">
        <color theme="0"/>
      </left>
      <right/>
      <top style="thin">
        <color theme="0"/>
      </top>
      <bottom style="thin">
        <color rgb="FF4F81BD"/>
      </bottom>
      <diagonal/>
    </border>
    <border>
      <left style="thick">
        <color theme="0"/>
      </left>
      <right style="thin">
        <color rgb="FF4F81BD"/>
      </right>
      <top style="thin">
        <color theme="0"/>
      </top>
      <bottom style="thin">
        <color rgb="FF4F81BD"/>
      </bottom>
      <diagonal/>
    </border>
    <border>
      <left/>
      <right style="thick">
        <color rgb="FF4F81BD"/>
      </right>
      <top style="thin">
        <color indexed="9"/>
      </top>
      <bottom/>
      <diagonal/>
    </border>
    <border>
      <left style="thin">
        <color rgb="FF4F81BD"/>
      </left>
      <right/>
      <top style="thin">
        <color indexed="9"/>
      </top>
      <bottom style="thin">
        <color theme="0"/>
      </bottom>
      <diagonal/>
    </border>
    <border>
      <left/>
      <right style="thick">
        <color rgb="FF4F81BD"/>
      </right>
      <top style="thin">
        <color indexed="9"/>
      </top>
      <bottom style="thin">
        <color theme="0"/>
      </bottom>
      <diagonal/>
    </border>
    <border>
      <left style="thick">
        <color rgb="FF4F81BD"/>
      </left>
      <right style="thin">
        <color rgb="FF4F81BD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4F81BD"/>
      </right>
      <top/>
      <bottom style="thin">
        <color theme="0"/>
      </bottom>
      <diagonal/>
    </border>
    <border>
      <left style="thin">
        <color theme="0"/>
      </left>
      <right style="thin">
        <color rgb="FF4F81BD"/>
      </right>
      <top/>
      <bottom/>
      <diagonal/>
    </border>
    <border>
      <left style="thin">
        <color rgb="FF4F81BD"/>
      </left>
      <right/>
      <top style="thin">
        <color rgb="FF4F81BD"/>
      </top>
      <bottom style="thin">
        <color theme="0"/>
      </bottom>
      <diagonal/>
    </border>
    <border>
      <left/>
      <right style="thin">
        <color rgb="FF4F81BD"/>
      </right>
      <top style="thin">
        <color rgb="FF4F81BD"/>
      </top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rgb="FF4F81BD"/>
      </bottom>
      <diagonal/>
    </border>
    <border>
      <left/>
      <right/>
      <top style="thick">
        <color theme="0" tint="-0.24994659260841701"/>
      </top>
      <bottom/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theme="0"/>
      </right>
      <top style="thin">
        <color rgb="FF4F81BD"/>
      </top>
      <bottom/>
      <diagonal/>
    </border>
    <border>
      <left style="thin">
        <color theme="0"/>
      </left>
      <right style="thin">
        <color theme="4"/>
      </right>
      <top style="thin">
        <color theme="0"/>
      </top>
      <bottom/>
      <diagonal/>
    </border>
    <border>
      <left style="thin">
        <color theme="0"/>
      </left>
      <right style="thin">
        <color theme="4"/>
      </right>
      <top/>
      <bottom/>
      <diagonal/>
    </border>
    <border>
      <left/>
      <right style="thick">
        <color theme="0"/>
      </right>
      <top style="thin">
        <color rgb="FF4F81BD"/>
      </top>
      <bottom style="thin">
        <color theme="0"/>
      </bottom>
      <diagonal/>
    </border>
    <border>
      <left/>
      <right style="thick">
        <color theme="0"/>
      </right>
      <top style="thin">
        <color rgb="FF4F81BD"/>
      </top>
      <bottom/>
      <diagonal/>
    </border>
    <border>
      <left style="thick">
        <color theme="0"/>
      </left>
      <right/>
      <top style="thin">
        <color rgb="FF4F81BD"/>
      </top>
      <bottom/>
      <diagonal/>
    </border>
    <border>
      <left style="thick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rgb="FF4F81BD"/>
      </right>
      <top style="thin">
        <color rgb="FF4F81BD"/>
      </top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 style="thick">
        <color rgb="FF4F81BD"/>
      </left>
      <right style="thick">
        <color rgb="FF4F81BD"/>
      </right>
      <top style="thin">
        <color theme="0"/>
      </top>
      <bottom/>
      <diagonal/>
    </border>
    <border>
      <left style="thick">
        <color rgb="FF4F81BD"/>
      </left>
      <right style="thick">
        <color rgb="FF4F81BD"/>
      </right>
      <top/>
      <bottom/>
      <diagonal/>
    </border>
    <border>
      <left style="thick">
        <color rgb="FF4F81BD"/>
      </left>
      <right style="thick">
        <color rgb="FF4F81BD"/>
      </right>
      <top/>
      <bottom style="thin">
        <color theme="0"/>
      </bottom>
      <diagonal/>
    </border>
    <border>
      <left style="thick">
        <color rgb="FF4F81BD"/>
      </left>
      <right style="thick">
        <color rgb="FF4F81BD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4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n">
        <color theme="4"/>
      </right>
      <top style="thin">
        <color theme="4"/>
      </top>
      <bottom/>
      <diagonal/>
    </border>
    <border>
      <left style="thick">
        <color theme="0"/>
      </left>
      <right style="thin">
        <color theme="4"/>
      </right>
      <top/>
      <bottom style="thin">
        <color theme="0"/>
      </bottom>
      <diagonal/>
    </border>
    <border>
      <left style="thin">
        <color rgb="FF4F81BD"/>
      </left>
      <right style="thin">
        <color rgb="FF4F81BD"/>
      </right>
      <top/>
      <bottom/>
      <diagonal/>
    </border>
    <border>
      <left style="thick">
        <color rgb="FF4F81BD"/>
      </left>
      <right style="thin">
        <color theme="0"/>
      </right>
      <top/>
      <bottom/>
      <diagonal/>
    </border>
    <border>
      <left style="thick">
        <color rgb="FF4F81BD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4F81BD"/>
      </top>
      <bottom style="thin">
        <color theme="0"/>
      </bottom>
      <diagonal/>
    </border>
    <border>
      <left style="thin">
        <color theme="0"/>
      </left>
      <right style="thin">
        <color rgb="FF4F81BD"/>
      </right>
      <top/>
      <bottom style="thin">
        <color rgb="FF4F81BD"/>
      </bottom>
      <diagonal/>
    </border>
    <border>
      <left style="thin">
        <color theme="0"/>
      </left>
      <right style="thin">
        <color theme="0"/>
      </right>
      <top/>
      <bottom style="thin">
        <color rgb="FF4F81BD"/>
      </bottom>
      <diagonal/>
    </border>
    <border>
      <left style="thick">
        <color theme="0"/>
      </left>
      <right style="thick">
        <color theme="0"/>
      </right>
      <top style="thin">
        <color rgb="FF4F81BD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rgb="FF4F81BD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rgb="FF4F81BD"/>
      </bottom>
      <diagonal/>
    </border>
    <border>
      <left style="thin">
        <color rgb="FF4F81BD"/>
      </left>
      <right/>
      <top style="thin">
        <color indexed="9"/>
      </top>
      <bottom/>
      <diagonal/>
    </border>
    <border>
      <left/>
      <right style="thick">
        <color rgb="FF4F81BD"/>
      </right>
      <top style="thin">
        <color indexed="9"/>
      </top>
      <bottom/>
      <diagonal/>
    </border>
    <border>
      <left style="thin">
        <color rgb="FF4F81BD"/>
      </left>
      <right/>
      <top style="thin">
        <color indexed="9"/>
      </top>
      <bottom style="thin">
        <color theme="0"/>
      </bottom>
      <diagonal/>
    </border>
    <border>
      <left/>
      <right style="thick">
        <color rgb="FF4F81BD"/>
      </right>
      <top style="thin">
        <color indexed="9"/>
      </top>
      <bottom style="thin">
        <color theme="0"/>
      </bottom>
      <diagonal/>
    </border>
  </borders>
  <cellStyleXfs count="427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/>
    <xf numFmtId="164" fontId="1" fillId="2" borderId="1" applyFont="0" applyFill="0" applyBorder="0" applyAlignment="0" applyProtection="0"/>
    <xf numFmtId="0" fontId="3" fillId="2" borderId="1"/>
    <xf numFmtId="0" fontId="4" fillId="2" borderId="1"/>
    <xf numFmtId="0" fontId="1" fillId="2" borderId="1"/>
    <xf numFmtId="0" fontId="4" fillId="2" borderId="1"/>
    <xf numFmtId="9" fontId="1" fillId="2" borderId="1" applyFon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2" fillId="2" borderId="1"/>
    <xf numFmtId="0" fontId="1" fillId="2" borderId="1"/>
    <xf numFmtId="0" fontId="1" fillId="2" borderId="1"/>
    <xf numFmtId="0" fontId="1" fillId="2" borderId="1"/>
    <xf numFmtId="0" fontId="4" fillId="2" borderId="1"/>
    <xf numFmtId="0" fontId="1" fillId="2" borderId="1"/>
    <xf numFmtId="0" fontId="4" fillId="2" borderId="1"/>
    <xf numFmtId="0" fontId="4" fillId="2" borderId="1"/>
    <xf numFmtId="0" fontId="1" fillId="2" borderId="1"/>
    <xf numFmtId="9" fontId="1" fillId="2" borderId="1" applyFon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2" fillId="0" borderId="0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6" fillId="7" borderId="1" applyNumberFormat="0" applyBorder="0" applyAlignment="0" applyProtection="0"/>
    <xf numFmtId="0" fontId="16" fillId="7" borderId="1" applyNumberFormat="0" applyBorder="0" applyAlignment="0" applyProtection="0"/>
    <xf numFmtId="0" fontId="16" fillId="8" borderId="1" applyNumberFormat="0" applyBorder="0" applyAlignment="0" applyProtection="0"/>
    <xf numFmtId="0" fontId="16" fillId="8" borderId="1" applyNumberFormat="0" applyBorder="0" applyAlignment="0" applyProtection="0"/>
    <xf numFmtId="0" fontId="16" fillId="9" borderId="1" applyNumberFormat="0" applyBorder="0" applyAlignment="0" applyProtection="0"/>
    <xf numFmtId="0" fontId="16" fillId="9" borderId="1" applyNumberFormat="0" applyBorder="0" applyAlignment="0" applyProtection="0"/>
    <xf numFmtId="0" fontId="16" fillId="10" borderId="1" applyNumberFormat="0" applyBorder="0" applyAlignment="0" applyProtection="0"/>
    <xf numFmtId="0" fontId="16" fillId="10" borderId="1" applyNumberFormat="0" applyBorder="0" applyAlignment="0" applyProtection="0"/>
    <xf numFmtId="0" fontId="16" fillId="11" borderId="1" applyNumberFormat="0" applyBorder="0" applyAlignment="0" applyProtection="0"/>
    <xf numFmtId="0" fontId="16" fillId="11" borderId="1" applyNumberFormat="0" applyBorder="0" applyAlignment="0" applyProtection="0"/>
    <xf numFmtId="0" fontId="16" fillId="12" borderId="1" applyNumberFormat="0" applyBorder="0" applyAlignment="0" applyProtection="0"/>
    <xf numFmtId="0" fontId="16" fillId="12" borderId="1" applyNumberFormat="0" applyBorder="0" applyAlignment="0" applyProtection="0"/>
    <xf numFmtId="0" fontId="16" fillId="13" borderId="1" applyNumberFormat="0" applyBorder="0" applyAlignment="0" applyProtection="0"/>
    <xf numFmtId="0" fontId="16" fillId="13" borderId="1" applyNumberFormat="0" applyBorder="0" applyAlignment="0" applyProtection="0"/>
    <xf numFmtId="0" fontId="16" fillId="14" borderId="1" applyNumberFormat="0" applyBorder="0" applyAlignment="0" applyProtection="0"/>
    <xf numFmtId="0" fontId="16" fillId="14" borderId="1" applyNumberFormat="0" applyBorder="0" applyAlignment="0" applyProtection="0"/>
    <xf numFmtId="0" fontId="16" fillId="15" borderId="1" applyNumberFormat="0" applyBorder="0" applyAlignment="0" applyProtection="0"/>
    <xf numFmtId="0" fontId="16" fillId="15" borderId="1" applyNumberFormat="0" applyBorder="0" applyAlignment="0" applyProtection="0"/>
    <xf numFmtId="0" fontId="16" fillId="10" borderId="1" applyNumberFormat="0" applyBorder="0" applyAlignment="0" applyProtection="0"/>
    <xf numFmtId="0" fontId="16" fillId="10" borderId="1" applyNumberFormat="0" applyBorder="0" applyAlignment="0" applyProtection="0"/>
    <xf numFmtId="0" fontId="16" fillId="13" borderId="1" applyNumberFormat="0" applyBorder="0" applyAlignment="0" applyProtection="0"/>
    <xf numFmtId="0" fontId="16" fillId="13" borderId="1" applyNumberFormat="0" applyBorder="0" applyAlignment="0" applyProtection="0"/>
    <xf numFmtId="0" fontId="16" fillId="16" borderId="1" applyNumberFormat="0" applyBorder="0" applyAlignment="0" applyProtection="0"/>
    <xf numFmtId="0" fontId="16" fillId="16" borderId="1" applyNumberFormat="0" applyBorder="0" applyAlignment="0" applyProtection="0"/>
    <xf numFmtId="0" fontId="17" fillId="17" borderId="1" applyNumberFormat="0" applyBorder="0" applyAlignment="0" applyProtection="0"/>
    <xf numFmtId="0" fontId="17" fillId="17" borderId="1" applyNumberFormat="0" applyBorder="0" applyAlignment="0" applyProtection="0"/>
    <xf numFmtId="0" fontId="17" fillId="14" borderId="1" applyNumberFormat="0" applyBorder="0" applyAlignment="0" applyProtection="0"/>
    <xf numFmtId="0" fontId="17" fillId="14" borderId="1" applyNumberFormat="0" applyBorder="0" applyAlignment="0" applyProtection="0"/>
    <xf numFmtId="0" fontId="17" fillId="15" borderId="1" applyNumberFormat="0" applyBorder="0" applyAlignment="0" applyProtection="0"/>
    <xf numFmtId="0" fontId="17" fillId="15" borderId="1" applyNumberFormat="0" applyBorder="0" applyAlignment="0" applyProtection="0"/>
    <xf numFmtId="0" fontId="17" fillId="18" borderId="1" applyNumberFormat="0" applyBorder="0" applyAlignment="0" applyProtection="0"/>
    <xf numFmtId="0" fontId="17" fillId="18" borderId="1" applyNumberFormat="0" applyBorder="0" applyAlignment="0" applyProtection="0"/>
    <xf numFmtId="0" fontId="17" fillId="19" borderId="1" applyNumberFormat="0" applyBorder="0" applyAlignment="0" applyProtection="0"/>
    <xf numFmtId="0" fontId="17" fillId="19" borderId="1" applyNumberFormat="0" applyBorder="0" applyAlignment="0" applyProtection="0"/>
    <xf numFmtId="0" fontId="17" fillId="20" borderId="1" applyNumberFormat="0" applyBorder="0" applyAlignment="0" applyProtection="0"/>
    <xf numFmtId="0" fontId="17" fillId="20" borderId="1" applyNumberFormat="0" applyBorder="0" applyAlignment="0" applyProtection="0"/>
    <xf numFmtId="0" fontId="18" fillId="9" borderId="1" applyNumberFormat="0" applyBorder="0" applyAlignment="0" applyProtection="0"/>
    <xf numFmtId="0" fontId="18" fillId="9" borderId="1" applyNumberFormat="0" applyBorder="0" applyAlignment="0" applyProtection="0"/>
    <xf numFmtId="0" fontId="19" fillId="21" borderId="26" applyNumberFormat="0" applyAlignment="0" applyProtection="0"/>
    <xf numFmtId="0" fontId="19" fillId="21" borderId="26" applyNumberFormat="0" applyAlignment="0" applyProtection="0"/>
    <xf numFmtId="0" fontId="20" fillId="22" borderId="27" applyNumberFormat="0" applyAlignment="0" applyProtection="0"/>
    <xf numFmtId="0" fontId="20" fillId="22" borderId="27" applyNumberFormat="0" applyAlignment="0" applyProtection="0"/>
    <xf numFmtId="0" fontId="21" fillId="2" borderId="28" applyNumberFormat="0" applyFill="0" applyAlignment="0" applyProtection="0"/>
    <xf numFmtId="0" fontId="21" fillId="2" borderId="28" applyNumberFormat="0" applyFill="0" applyAlignment="0" applyProtection="0"/>
    <xf numFmtId="0" fontId="22" fillId="2" borderId="1" applyNumberFormat="0" applyFill="0" applyBorder="0" applyAlignment="0" applyProtection="0"/>
    <xf numFmtId="0" fontId="22" fillId="2" borderId="1" applyNumberFormat="0" applyFill="0" applyBorder="0" applyAlignment="0" applyProtection="0"/>
    <xf numFmtId="0" fontId="17" fillId="23" borderId="1" applyNumberFormat="0" applyBorder="0" applyAlignment="0" applyProtection="0"/>
    <xf numFmtId="0" fontId="17" fillId="23" borderId="1" applyNumberFormat="0" applyBorder="0" applyAlignment="0" applyProtection="0"/>
    <xf numFmtId="0" fontId="17" fillId="24" borderId="1" applyNumberFormat="0" applyBorder="0" applyAlignment="0" applyProtection="0"/>
    <xf numFmtId="0" fontId="17" fillId="24" borderId="1" applyNumberFormat="0" applyBorder="0" applyAlignment="0" applyProtection="0"/>
    <xf numFmtId="0" fontId="17" fillId="25" borderId="1" applyNumberFormat="0" applyBorder="0" applyAlignment="0" applyProtection="0"/>
    <xf numFmtId="0" fontId="17" fillId="25" borderId="1" applyNumberFormat="0" applyBorder="0" applyAlignment="0" applyProtection="0"/>
    <xf numFmtId="0" fontId="17" fillId="18" borderId="1" applyNumberFormat="0" applyBorder="0" applyAlignment="0" applyProtection="0"/>
    <xf numFmtId="0" fontId="17" fillId="18" borderId="1" applyNumberFormat="0" applyBorder="0" applyAlignment="0" applyProtection="0"/>
    <xf numFmtId="0" fontId="17" fillId="19" borderId="1" applyNumberFormat="0" applyBorder="0" applyAlignment="0" applyProtection="0"/>
    <xf numFmtId="0" fontId="17" fillId="19" borderId="1" applyNumberFormat="0" applyBorder="0" applyAlignment="0" applyProtection="0"/>
    <xf numFmtId="0" fontId="17" fillId="26" borderId="1" applyNumberFormat="0" applyBorder="0" applyAlignment="0" applyProtection="0"/>
    <xf numFmtId="0" fontId="17" fillId="26" borderId="1" applyNumberFormat="0" applyBorder="0" applyAlignment="0" applyProtection="0"/>
    <xf numFmtId="0" fontId="23" fillId="12" borderId="26" applyNumberFormat="0" applyAlignment="0" applyProtection="0"/>
    <xf numFmtId="0" fontId="23" fillId="12" borderId="26" applyNumberFormat="0" applyAlignment="0" applyProtection="0"/>
    <xf numFmtId="0" fontId="12" fillId="2" borderId="1" applyNumberFormat="0" applyFill="0" applyBorder="0" applyAlignment="0" applyProtection="0"/>
    <xf numFmtId="0" fontId="24" fillId="2" borderId="1" applyNumberFormat="0" applyFill="0" applyBorder="0" applyAlignment="0" applyProtection="0"/>
    <xf numFmtId="0" fontId="25" fillId="8" borderId="1" applyNumberFormat="0" applyBorder="0" applyAlignment="0" applyProtection="0"/>
    <xf numFmtId="0" fontId="25" fillId="8" borderId="1" applyNumberFormat="0" applyBorder="0" applyAlignment="0" applyProtection="0"/>
    <xf numFmtId="0" fontId="26" fillId="27" borderId="1" applyNumberFormat="0" applyBorder="0" applyAlignment="0" applyProtection="0"/>
    <xf numFmtId="0" fontId="26" fillId="27" borderId="1" applyNumberFormat="0" applyBorder="0" applyAlignment="0" applyProtection="0"/>
    <xf numFmtId="0" fontId="4" fillId="2" borderId="1"/>
    <xf numFmtId="0" fontId="4" fillId="2" borderId="1"/>
    <xf numFmtId="0" fontId="4" fillId="28" borderId="29" applyNumberFormat="0" applyFont="0" applyAlignment="0" applyProtection="0"/>
    <xf numFmtId="0" fontId="4" fillId="28" borderId="29" applyNumberFormat="0" applyFont="0" applyAlignment="0" applyProtection="0"/>
    <xf numFmtId="9" fontId="4" fillId="2" borderId="1" applyFont="0" applyFill="0" applyBorder="0" applyAlignment="0" applyProtection="0"/>
    <xf numFmtId="9" fontId="27" fillId="2" borderId="1" applyFont="0" applyFill="0" applyBorder="0" applyAlignment="0" applyProtection="0"/>
    <xf numFmtId="9" fontId="27" fillId="2" borderId="1" applyFont="0" applyFill="0" applyBorder="0" applyAlignment="0" applyProtection="0"/>
    <xf numFmtId="0" fontId="28" fillId="21" borderId="30" applyNumberFormat="0" applyAlignment="0" applyProtection="0"/>
    <xf numFmtId="0" fontId="28" fillId="21" borderId="30" applyNumberFormat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29" fillId="2" borderId="1" applyNumberFormat="0" applyFill="0" applyBorder="0" applyAlignment="0" applyProtection="0"/>
    <xf numFmtId="0" fontId="29" fillId="2" borderId="1" applyNumberFormat="0" applyFill="0" applyBorder="0" applyAlignment="0" applyProtection="0"/>
    <xf numFmtId="0" fontId="30" fillId="2" borderId="1" applyNumberFormat="0" applyFill="0" applyBorder="0" applyAlignment="0" applyProtection="0"/>
    <xf numFmtId="0" fontId="30" fillId="2" borderId="1" applyNumberFormat="0" applyFill="0" applyBorder="0" applyAlignment="0" applyProtection="0"/>
    <xf numFmtId="0" fontId="31" fillId="2" borderId="31" applyNumberFormat="0" applyFill="0" applyAlignment="0" applyProtection="0"/>
    <xf numFmtId="0" fontId="31" fillId="2" borderId="31" applyNumberFormat="0" applyFill="0" applyAlignment="0" applyProtection="0"/>
    <xf numFmtId="0" fontId="32" fillId="2" borderId="32" applyNumberFormat="0" applyFill="0" applyAlignment="0" applyProtection="0"/>
    <xf numFmtId="0" fontId="32" fillId="2" borderId="32" applyNumberFormat="0" applyFill="0" applyAlignment="0" applyProtection="0"/>
    <xf numFmtId="0" fontId="22" fillId="2" borderId="33" applyNumberFormat="0" applyFill="0" applyAlignment="0" applyProtection="0"/>
    <xf numFmtId="0" fontId="22" fillId="2" borderId="33" applyNumberFormat="0" applyFill="0" applyAlignment="0" applyProtection="0"/>
    <xf numFmtId="0" fontId="33" fillId="2" borderId="1" applyNumberFormat="0" applyFill="0" applyBorder="0" applyAlignment="0" applyProtection="0"/>
    <xf numFmtId="0" fontId="33" fillId="2" borderId="1" applyNumberFormat="0" applyFill="0" applyBorder="0" applyAlignment="0" applyProtection="0"/>
    <xf numFmtId="0" fontId="34" fillId="2" borderId="34" applyNumberFormat="0" applyFill="0" applyAlignment="0" applyProtection="0"/>
    <xf numFmtId="0" fontId="34" fillId="2" borderId="34" applyNumberFormat="0" applyFill="0" applyAlignment="0" applyProtection="0"/>
    <xf numFmtId="0" fontId="1" fillId="2" borderId="1"/>
    <xf numFmtId="0" fontId="1" fillId="2" borderId="1"/>
    <xf numFmtId="0" fontId="36" fillId="2" borderId="1"/>
    <xf numFmtId="44" fontId="4" fillId="2" borderId="1" applyFont="0" applyFill="0" applyBorder="0" applyAlignment="0" applyProtection="0"/>
    <xf numFmtId="0" fontId="4" fillId="2" borderId="1"/>
    <xf numFmtId="0" fontId="1" fillId="2" borderId="1"/>
    <xf numFmtId="0" fontId="37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2" fillId="2" borderId="1"/>
    <xf numFmtId="0" fontId="37" fillId="2" borderId="1"/>
    <xf numFmtId="0" fontId="37" fillId="2" borderId="1"/>
    <xf numFmtId="0" fontId="4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4" fillId="2" borderId="1"/>
    <xf numFmtId="0" fontId="37" fillId="2" borderId="1"/>
    <xf numFmtId="0" fontId="37" fillId="2" borderId="1"/>
    <xf numFmtId="0" fontId="37" fillId="2" borderId="1"/>
    <xf numFmtId="0" fontId="37" fillId="2" borderId="1"/>
    <xf numFmtId="0" fontId="4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4" fillId="2" borderId="1"/>
    <xf numFmtId="0" fontId="42" fillId="2" borderId="1" applyNumberFormat="0" applyFill="0" applyBorder="0" applyAlignment="0" applyProtection="0">
      <alignment vertical="top"/>
      <protection locked="0"/>
    </xf>
    <xf numFmtId="0" fontId="52" fillId="2" borderId="1"/>
    <xf numFmtId="9" fontId="1" fillId="0" borderId="0" applyFont="0" applyFill="0" applyBorder="0" applyAlignment="0" applyProtection="0"/>
  </cellStyleXfs>
  <cellXfs count="336">
    <xf numFmtId="0" fontId="0" fillId="0" borderId="0" xfId="0"/>
    <xf numFmtId="3" fontId="0" fillId="0" borderId="0" xfId="0" applyNumberFormat="1"/>
    <xf numFmtId="0" fontId="5" fillId="0" borderId="0" xfId="0" applyFont="1"/>
    <xf numFmtId="0" fontId="0" fillId="3" borderId="0" xfId="0" applyFill="1"/>
    <xf numFmtId="0" fontId="6" fillId="4" borderId="8" xfId="0" applyFont="1" applyFill="1" applyBorder="1"/>
    <xf numFmtId="0" fontId="1" fillId="2" borderId="1" xfId="168"/>
    <xf numFmtId="0" fontId="7" fillId="0" borderId="0" xfId="0" applyFont="1"/>
    <xf numFmtId="0" fontId="10" fillId="0" borderId="0" xfId="0" applyFont="1"/>
    <xf numFmtId="3" fontId="1" fillId="3" borderId="1" xfId="168" applyNumberFormat="1" applyFill="1"/>
    <xf numFmtId="0" fontId="9" fillId="0" borderId="0" xfId="0" applyFont="1"/>
    <xf numFmtId="0" fontId="13" fillId="2" borderId="1" xfId="168" applyFont="1"/>
    <xf numFmtId="0" fontId="14" fillId="2" borderId="1" xfId="168" applyFont="1" applyAlignment="1">
      <alignment horizontal="left" vertical="center"/>
    </xf>
    <xf numFmtId="0" fontId="15" fillId="2" borderId="1" xfId="168" applyFont="1" applyAlignment="1">
      <alignment horizontal="left" vertical="center"/>
    </xf>
    <xf numFmtId="0" fontId="6" fillId="4" borderId="14" xfId="168" applyFont="1" applyFill="1" applyBorder="1"/>
    <xf numFmtId="3" fontId="1" fillId="6" borderId="5" xfId="168" applyNumberFormat="1" applyFill="1" applyBorder="1" applyAlignment="1">
      <alignment horizontal="right" vertical="center" indent="1"/>
    </xf>
    <xf numFmtId="3" fontId="5" fillId="6" borderId="25" xfId="168" applyNumberFormat="1" applyFont="1" applyFill="1" applyBorder="1" applyAlignment="1">
      <alignment horizontal="right" vertical="center" indent="1"/>
    </xf>
    <xf numFmtId="0" fontId="6" fillId="4" borderId="18" xfId="168" applyFont="1" applyFill="1" applyBorder="1" applyAlignment="1">
      <alignment horizontal="left" vertical="center" indent="1"/>
    </xf>
    <xf numFmtId="3" fontId="6" fillId="4" borderId="20" xfId="168" applyNumberFormat="1" applyFont="1" applyFill="1" applyBorder="1" applyAlignment="1">
      <alignment horizontal="right" vertical="center" indent="1"/>
    </xf>
    <xf numFmtId="3" fontId="6" fillId="4" borderId="21" xfId="168" applyNumberFormat="1" applyFont="1" applyFill="1" applyBorder="1" applyAlignment="1">
      <alignment horizontal="right" vertical="center" indent="1"/>
    </xf>
    <xf numFmtId="165" fontId="1" fillId="2" borderId="1" xfId="168" applyNumberFormat="1"/>
    <xf numFmtId="0" fontId="0" fillId="2" borderId="1" xfId="168" applyFont="1"/>
    <xf numFmtId="166" fontId="6" fillId="4" borderId="37" xfId="168" applyNumberFormat="1" applyFont="1" applyFill="1" applyBorder="1" applyAlignment="1">
      <alignment horizontal="right" vertical="center" indent="2"/>
    </xf>
    <xf numFmtId="0" fontId="11" fillId="2" borderId="1" xfId="168" applyFont="1"/>
    <xf numFmtId="3" fontId="1" fillId="2" borderId="1" xfId="168" applyNumberFormat="1"/>
    <xf numFmtId="0" fontId="5" fillId="2" borderId="1" xfId="168" applyFont="1"/>
    <xf numFmtId="0" fontId="10" fillId="2" borderId="1" xfId="168" applyFont="1"/>
    <xf numFmtId="3" fontId="6" fillId="4" borderId="5" xfId="0" applyNumberFormat="1" applyFont="1" applyFill="1" applyBorder="1" applyAlignment="1">
      <alignment horizontal="right" vertical="center" indent="1"/>
    </xf>
    <xf numFmtId="3" fontId="6" fillId="4" borderId="2" xfId="0" applyNumberFormat="1" applyFont="1" applyFill="1" applyBorder="1" applyAlignment="1">
      <alignment horizontal="right" vertical="center" indent="1"/>
    </xf>
    <xf numFmtId="3" fontId="6" fillId="4" borderId="2" xfId="0" applyNumberFormat="1" applyFont="1" applyFill="1" applyBorder="1" applyAlignment="1">
      <alignment horizontal="right" vertical="center" indent="2"/>
    </xf>
    <xf numFmtId="0" fontId="1" fillId="3" borderId="1" xfId="168" applyFill="1"/>
    <xf numFmtId="3" fontId="6" fillId="4" borderId="19" xfId="168" applyNumberFormat="1" applyFont="1" applyFill="1" applyBorder="1" applyAlignment="1">
      <alignment horizontal="right" vertical="center" indent="1"/>
    </xf>
    <xf numFmtId="0" fontId="10" fillId="3" borderId="0" xfId="0" applyFont="1" applyFill="1"/>
    <xf numFmtId="3" fontId="1" fillId="2" borderId="11" xfId="168" applyNumberFormat="1" applyBorder="1" applyAlignment="1">
      <alignment horizontal="right" vertical="center" indent="1"/>
    </xf>
    <xf numFmtId="3" fontId="5" fillId="2" borderId="25" xfId="168" applyNumberFormat="1" applyFont="1" applyBorder="1" applyAlignment="1">
      <alignment horizontal="right" vertical="center" indent="1"/>
    </xf>
    <xf numFmtId="3" fontId="9" fillId="2" borderId="11" xfId="168" applyNumberFormat="1" applyFont="1" applyBorder="1" applyAlignment="1">
      <alignment horizontal="right" vertical="center" indent="1"/>
    </xf>
    <xf numFmtId="3" fontId="8" fillId="2" borderId="25" xfId="168" applyNumberFormat="1" applyFont="1" applyBorder="1" applyAlignment="1">
      <alignment horizontal="right" vertical="center" indent="1"/>
    </xf>
    <xf numFmtId="3" fontId="9" fillId="6" borderId="5" xfId="168" applyNumberFormat="1" applyFont="1" applyFill="1" applyBorder="1" applyAlignment="1">
      <alignment horizontal="right" vertical="center" indent="1"/>
    </xf>
    <xf numFmtId="3" fontId="0" fillId="3" borderId="0" xfId="0" applyNumberFormat="1" applyFill="1"/>
    <xf numFmtId="3" fontId="9" fillId="6" borderId="11" xfId="0" applyNumberFormat="1" applyFont="1" applyFill="1" applyBorder="1" applyAlignment="1">
      <alignment horizontal="right" vertical="center" indent="2"/>
    </xf>
    <xf numFmtId="3" fontId="9" fillId="3" borderId="11" xfId="0" applyNumberFormat="1" applyFont="1" applyFill="1" applyBorder="1" applyAlignment="1">
      <alignment horizontal="right" vertical="center" indent="2"/>
    </xf>
    <xf numFmtId="3" fontId="9" fillId="6" borderId="11" xfId="0" applyNumberFormat="1" applyFont="1" applyFill="1" applyBorder="1" applyAlignment="1">
      <alignment horizontal="right" vertical="center" indent="1"/>
    </xf>
    <xf numFmtId="3" fontId="9" fillId="3" borderId="11" xfId="0" applyNumberFormat="1" applyFont="1" applyFill="1" applyBorder="1" applyAlignment="1">
      <alignment horizontal="right" vertical="center" indent="1"/>
    </xf>
    <xf numFmtId="3" fontId="9" fillId="6" borderId="5" xfId="0" applyNumberFormat="1" applyFont="1" applyFill="1" applyBorder="1" applyAlignment="1">
      <alignment horizontal="right" vertical="center" indent="2"/>
    </xf>
    <xf numFmtId="3" fontId="6" fillId="4" borderId="43" xfId="0" applyNumberFormat="1" applyFont="1" applyFill="1" applyBorder="1" applyAlignment="1">
      <alignment horizontal="right" vertical="center" indent="1"/>
    </xf>
    <xf numFmtId="3" fontId="6" fillId="4" borderId="12" xfId="0" applyNumberFormat="1" applyFont="1" applyFill="1" applyBorder="1" applyAlignment="1">
      <alignment horizontal="right" vertical="center" indent="1"/>
    </xf>
    <xf numFmtId="3" fontId="9" fillId="6" borderId="43" xfId="0" applyNumberFormat="1" applyFont="1" applyFill="1" applyBorder="1" applyAlignment="1">
      <alignment horizontal="right" vertical="center" indent="1"/>
    </xf>
    <xf numFmtId="3" fontId="9" fillId="3" borderId="39" xfId="0" applyNumberFormat="1" applyFont="1" applyFill="1" applyBorder="1" applyAlignment="1">
      <alignment horizontal="right" vertical="center" indent="1"/>
    </xf>
    <xf numFmtId="0" fontId="6" fillId="4" borderId="23" xfId="168" applyFont="1" applyFill="1" applyBorder="1" applyAlignment="1">
      <alignment horizontal="left"/>
    </xf>
    <xf numFmtId="0" fontId="6" fillId="4" borderId="48" xfId="168" applyFont="1" applyFill="1" applyBorder="1"/>
    <xf numFmtId="0" fontId="6" fillId="4" borderId="51" xfId="168" applyFont="1" applyFill="1" applyBorder="1" applyAlignment="1">
      <alignment horizontal="left" vertical="center" indent="1"/>
    </xf>
    <xf numFmtId="3" fontId="6" fillId="4" borderId="52" xfId="168" applyNumberFormat="1" applyFont="1" applyFill="1" applyBorder="1" applyAlignment="1">
      <alignment horizontal="right" vertical="center" indent="1"/>
    </xf>
    <xf numFmtId="3" fontId="6" fillId="4" borderId="51" xfId="168" applyNumberFormat="1" applyFont="1" applyFill="1" applyBorder="1" applyAlignment="1">
      <alignment horizontal="right" vertical="center" indent="1"/>
    </xf>
    <xf numFmtId="0" fontId="6" fillId="4" borderId="50" xfId="168" applyFont="1" applyFill="1" applyBorder="1" applyAlignment="1">
      <alignment horizontal="right" vertical="center"/>
    </xf>
    <xf numFmtId="3" fontId="1" fillId="6" borderId="6" xfId="168" applyNumberFormat="1" applyFill="1" applyBorder="1" applyAlignment="1">
      <alignment horizontal="right" vertical="center" indent="1"/>
    </xf>
    <xf numFmtId="3" fontId="1" fillId="2" borderId="10" xfId="168" applyNumberFormat="1" applyBorder="1" applyAlignment="1">
      <alignment horizontal="right" vertical="center" indent="1"/>
    </xf>
    <xf numFmtId="3" fontId="1" fillId="6" borderId="58" xfId="168" applyNumberFormat="1" applyFill="1" applyBorder="1" applyAlignment="1">
      <alignment horizontal="right" vertical="center" indent="1"/>
    </xf>
    <xf numFmtId="3" fontId="1" fillId="2" borderId="59" xfId="168" applyNumberFormat="1" applyBorder="1" applyAlignment="1">
      <alignment horizontal="right" vertical="center" indent="1"/>
    </xf>
    <xf numFmtId="3" fontId="9" fillId="2" borderId="59" xfId="168" applyNumberFormat="1" applyFont="1" applyBorder="1" applyAlignment="1">
      <alignment horizontal="right" vertical="center" indent="1"/>
    </xf>
    <xf numFmtId="3" fontId="9" fillId="6" borderId="58" xfId="168" applyNumberFormat="1" applyFont="1" applyFill="1" applyBorder="1" applyAlignment="1">
      <alignment horizontal="right" vertical="center" indent="1"/>
    </xf>
    <xf numFmtId="3" fontId="1" fillId="2" borderId="60" xfId="168" applyNumberFormat="1" applyBorder="1" applyAlignment="1">
      <alignment horizontal="right" vertical="center" indent="1"/>
    </xf>
    <xf numFmtId="3" fontId="9" fillId="6" borderId="61" xfId="168" applyNumberFormat="1" applyFont="1" applyFill="1" applyBorder="1" applyAlignment="1">
      <alignment horizontal="right" vertical="center" indent="1"/>
    </xf>
    <xf numFmtId="3" fontId="9" fillId="2" borderId="55" xfId="168" applyNumberFormat="1" applyFont="1" applyBorder="1" applyAlignment="1">
      <alignment horizontal="right" vertical="center" indent="1"/>
    </xf>
    <xf numFmtId="3" fontId="1" fillId="6" borderId="6" xfId="168" applyNumberFormat="1" applyFill="1" applyBorder="1" applyAlignment="1">
      <alignment horizontal="right" vertical="center" indent="2"/>
    </xf>
    <xf numFmtId="3" fontId="1" fillId="2" borderId="10" xfId="168" applyNumberFormat="1" applyBorder="1" applyAlignment="1">
      <alignment horizontal="right" vertical="center" indent="2"/>
    </xf>
    <xf numFmtId="3" fontId="6" fillId="4" borderId="19" xfId="168" applyNumberFormat="1" applyFont="1" applyFill="1" applyBorder="1" applyAlignment="1">
      <alignment horizontal="right" vertical="center" indent="2"/>
    </xf>
    <xf numFmtId="0" fontId="6" fillId="4" borderId="64" xfId="168" applyFont="1" applyFill="1" applyBorder="1" applyAlignment="1">
      <alignment horizontal="center" vertical="center"/>
    </xf>
    <xf numFmtId="0" fontId="6" fillId="4" borderId="66" xfId="168" applyFont="1" applyFill="1" applyBorder="1" applyAlignment="1">
      <alignment horizontal="center" vertical="center"/>
    </xf>
    <xf numFmtId="0" fontId="8" fillId="2" borderId="68" xfId="168" applyFont="1" applyBorder="1" applyAlignment="1">
      <alignment horizontal="center" vertical="center"/>
    </xf>
    <xf numFmtId="0" fontId="8" fillId="5" borderId="68" xfId="168" applyFont="1" applyFill="1" applyBorder="1" applyAlignment="1">
      <alignment horizontal="center" vertical="center"/>
    </xf>
    <xf numFmtId="3" fontId="9" fillId="2" borderId="70" xfId="168" applyNumberFormat="1" applyFont="1" applyBorder="1" applyAlignment="1">
      <alignment horizontal="right" vertical="center" indent="1"/>
    </xf>
    <xf numFmtId="3" fontId="9" fillId="5" borderId="70" xfId="168" applyNumberFormat="1" applyFont="1" applyFill="1" applyBorder="1" applyAlignment="1">
      <alignment horizontal="right" vertical="center" indent="1"/>
    </xf>
    <xf numFmtId="0" fontId="8" fillId="2" borderId="1" xfId="168" applyFont="1"/>
    <xf numFmtId="3" fontId="6" fillId="4" borderId="6" xfId="0" applyNumberFormat="1" applyFont="1" applyFill="1" applyBorder="1" applyAlignment="1">
      <alignment horizontal="right" vertical="center" indent="1"/>
    </xf>
    <xf numFmtId="3" fontId="6" fillId="4" borderId="3" xfId="0" applyNumberFormat="1" applyFont="1" applyFill="1" applyBorder="1" applyAlignment="1">
      <alignment horizontal="right" vertical="center" indent="1"/>
    </xf>
    <xf numFmtId="3" fontId="9" fillId="6" borderId="5" xfId="0" applyNumberFormat="1" applyFont="1" applyFill="1" applyBorder="1" applyAlignment="1">
      <alignment horizontal="right" vertical="center" indent="1"/>
    </xf>
    <xf numFmtId="3" fontId="9" fillId="3" borderId="4" xfId="0" applyNumberFormat="1" applyFont="1" applyFill="1" applyBorder="1" applyAlignment="1">
      <alignment horizontal="right" vertical="center" indent="1"/>
    </xf>
    <xf numFmtId="3" fontId="9" fillId="3" borderId="42" xfId="0" applyNumberFormat="1" applyFont="1" applyFill="1" applyBorder="1" applyAlignment="1">
      <alignment horizontal="right" vertical="center" indent="1"/>
    </xf>
    <xf numFmtId="3" fontId="6" fillId="4" borderId="45" xfId="0" applyNumberFormat="1" applyFont="1" applyFill="1" applyBorder="1" applyAlignment="1">
      <alignment horizontal="right" vertical="center" indent="1"/>
    </xf>
    <xf numFmtId="0" fontId="6" fillId="4" borderId="72" xfId="0" applyFont="1" applyFill="1" applyBorder="1" applyAlignment="1">
      <alignment vertical="center"/>
    </xf>
    <xf numFmtId="0" fontId="6" fillId="4" borderId="77" xfId="0" applyFont="1" applyFill="1" applyBorder="1" applyAlignment="1">
      <alignment vertical="center"/>
    </xf>
    <xf numFmtId="3" fontId="6" fillId="4" borderId="80" xfId="0" applyNumberFormat="1" applyFont="1" applyFill="1" applyBorder="1" applyAlignment="1">
      <alignment horizontal="right" vertical="center" indent="1"/>
    </xf>
    <xf numFmtId="3" fontId="6" fillId="4" borderId="81" xfId="0" applyNumberFormat="1" applyFont="1" applyFill="1" applyBorder="1" applyAlignment="1">
      <alignment horizontal="right" vertical="center" indent="1"/>
    </xf>
    <xf numFmtId="3" fontId="6" fillId="4" borderId="85" xfId="0" applyNumberFormat="1" applyFont="1" applyFill="1" applyBorder="1" applyAlignment="1">
      <alignment horizontal="right" vertical="center" indent="1"/>
    </xf>
    <xf numFmtId="3" fontId="6" fillId="4" borderId="86" xfId="0" applyNumberFormat="1" applyFont="1" applyFill="1" applyBorder="1" applyAlignment="1">
      <alignment horizontal="right" vertical="center" indent="1"/>
    </xf>
    <xf numFmtId="3" fontId="6" fillId="4" borderId="87" xfId="0" applyNumberFormat="1" applyFont="1" applyFill="1" applyBorder="1" applyAlignment="1">
      <alignment horizontal="right" vertical="center" indent="1"/>
    </xf>
    <xf numFmtId="3" fontId="6" fillId="4" borderId="88" xfId="0" applyNumberFormat="1" applyFont="1" applyFill="1" applyBorder="1" applyAlignment="1">
      <alignment horizontal="right" vertical="center" indent="1"/>
    </xf>
    <xf numFmtId="3" fontId="9" fillId="6" borderId="9" xfId="0" applyNumberFormat="1" applyFont="1" applyFill="1" applyBorder="1" applyAlignment="1">
      <alignment horizontal="right" vertical="center" indent="1"/>
    </xf>
    <xf numFmtId="3" fontId="9" fillId="3" borderId="1" xfId="0" applyNumberFormat="1" applyFont="1" applyFill="1" applyBorder="1" applyAlignment="1">
      <alignment horizontal="right" vertical="center" indent="1"/>
    </xf>
    <xf numFmtId="3" fontId="9" fillId="3" borderId="8" xfId="0" applyNumberFormat="1" applyFont="1" applyFill="1" applyBorder="1" applyAlignment="1">
      <alignment horizontal="right" vertical="center" indent="1"/>
    </xf>
    <xf numFmtId="3" fontId="9" fillId="6" borderId="69" xfId="0" applyNumberFormat="1" applyFont="1" applyFill="1" applyBorder="1" applyAlignment="1">
      <alignment horizontal="right" vertical="center" indent="1"/>
    </xf>
    <xf numFmtId="3" fontId="9" fillId="3" borderId="70" xfId="0" applyNumberFormat="1" applyFont="1" applyFill="1" applyBorder="1" applyAlignment="1">
      <alignment horizontal="right" vertical="center" indent="1"/>
    </xf>
    <xf numFmtId="3" fontId="9" fillId="3" borderId="71" xfId="0" applyNumberFormat="1" applyFont="1" applyFill="1" applyBorder="1" applyAlignment="1">
      <alignment horizontal="right" vertical="center" indent="1"/>
    </xf>
    <xf numFmtId="3" fontId="9" fillId="6" borderId="92" xfId="0" applyNumberFormat="1" applyFont="1" applyFill="1" applyBorder="1" applyAlignment="1">
      <alignment horizontal="right" vertical="center" indent="1"/>
    </xf>
    <xf numFmtId="0" fontId="38" fillId="3" borderId="1" xfId="4270" applyFont="1" applyFill="1" applyAlignment="1">
      <alignment vertical="top"/>
    </xf>
    <xf numFmtId="0" fontId="39" fillId="29" borderId="1" xfId="4270" applyFont="1" applyFill="1" applyAlignment="1">
      <alignment vertical="top"/>
    </xf>
    <xf numFmtId="0" fontId="41" fillId="3" borderId="1" xfId="4270" applyFont="1" applyFill="1" applyAlignment="1">
      <alignment vertical="top"/>
    </xf>
    <xf numFmtId="0" fontId="38" fillId="3" borderId="1" xfId="4270" applyFont="1" applyFill="1" applyAlignment="1">
      <alignment vertical="top" wrapText="1"/>
    </xf>
    <xf numFmtId="0" fontId="43" fillId="3" borderId="1" xfId="4270" applyFont="1" applyFill="1" applyAlignment="1">
      <alignment vertical="top"/>
    </xf>
    <xf numFmtId="0" fontId="44" fillId="3" borderId="1" xfId="4270" quotePrefix="1" applyFont="1" applyFill="1" applyAlignment="1">
      <alignment vertical="top"/>
    </xf>
    <xf numFmtId="0" fontId="9" fillId="3" borderId="1" xfId="4270" applyFont="1" applyFill="1" applyAlignment="1">
      <alignment vertical="top"/>
    </xf>
    <xf numFmtId="0" fontId="45" fillId="3" borderId="1" xfId="4270" applyFont="1" applyFill="1" applyAlignment="1">
      <alignment vertical="top"/>
    </xf>
    <xf numFmtId="0" fontId="46" fillId="3" borderId="1" xfId="4270" quotePrefix="1" applyFont="1" applyFill="1" applyAlignment="1">
      <alignment vertical="top"/>
    </xf>
    <xf numFmtId="0" fontId="47" fillId="30" borderId="1" xfId="4271" applyFont="1" applyFill="1" applyBorder="1" applyAlignment="1" applyProtection="1">
      <alignment horizontal="left" vertical="top" wrapText="1"/>
    </xf>
    <xf numFmtId="0" fontId="47" fillId="30" borderId="98" xfId="4271" applyFont="1" applyFill="1" applyBorder="1" applyAlignment="1" applyProtection="1">
      <alignment horizontal="left" vertical="top" wrapText="1"/>
    </xf>
    <xf numFmtId="0" fontId="12" fillId="30" borderId="1" xfId="3529" applyFill="1" applyBorder="1" applyAlignment="1" applyProtection="1">
      <alignment horizontal="left" vertical="top" wrapText="1"/>
    </xf>
    <xf numFmtId="0" fontId="12" fillId="30" borderId="99" xfId="3529" applyFill="1" applyBorder="1" applyAlignment="1" applyProtection="1">
      <alignment horizontal="left" vertical="top" wrapText="1"/>
    </xf>
    <xf numFmtId="0" fontId="0" fillId="2" borderId="1" xfId="168" applyFont="1" applyAlignment="1">
      <alignment vertical="top"/>
    </xf>
    <xf numFmtId="49" fontId="1" fillId="2" borderId="1" xfId="168" applyNumberFormat="1"/>
    <xf numFmtId="0" fontId="53" fillId="0" borderId="0" xfId="0" applyFont="1"/>
    <xf numFmtId="0" fontId="54" fillId="3" borderId="1" xfId="4270" applyFont="1" applyFill="1" applyAlignment="1">
      <alignment vertical="top" wrapText="1"/>
    </xf>
    <xf numFmtId="168" fontId="0" fillId="0" borderId="0" xfId="4273" applyNumberFormat="1" applyFont="1"/>
    <xf numFmtId="168" fontId="0" fillId="0" borderId="0" xfId="4273" applyNumberFormat="1" applyFont="1" applyAlignment="1">
      <alignment horizontal="center"/>
    </xf>
    <xf numFmtId="0" fontId="0" fillId="0" borderId="0" xfId="0" applyAlignment="1">
      <alignment vertical="center"/>
    </xf>
    <xf numFmtId="0" fontId="12" fillId="30" borderId="98" xfId="3859" applyFill="1" applyBorder="1" applyAlignment="1" applyProtection="1">
      <alignment horizontal="left" vertical="top" wrapText="1"/>
    </xf>
    <xf numFmtId="0" fontId="12" fillId="30" borderId="1" xfId="3859" applyFill="1" applyBorder="1" applyAlignment="1" applyProtection="1">
      <alignment horizontal="left" vertical="top" wrapText="1"/>
    </xf>
    <xf numFmtId="0" fontId="1" fillId="0" borderId="1" xfId="168" applyFill="1"/>
    <xf numFmtId="166" fontId="1" fillId="6" borderId="101" xfId="168" applyNumberFormat="1" applyFill="1" applyBorder="1" applyAlignment="1">
      <alignment horizontal="right" vertical="center" indent="2"/>
    </xf>
    <xf numFmtId="166" fontId="1" fillId="2" borderId="102" xfId="168" applyNumberFormat="1" applyBorder="1" applyAlignment="1">
      <alignment horizontal="right" vertical="center" indent="2"/>
    </xf>
    <xf numFmtId="166" fontId="9" fillId="2" borderId="102" xfId="168" applyNumberFormat="1" applyFont="1" applyBorder="1" applyAlignment="1">
      <alignment horizontal="right" vertical="center" indent="2"/>
    </xf>
    <xf numFmtId="166" fontId="9" fillId="6" borderId="101" xfId="168" applyNumberFormat="1" applyFont="1" applyFill="1" applyBorder="1" applyAlignment="1">
      <alignment horizontal="right" vertical="center" indent="2"/>
    </xf>
    <xf numFmtId="0" fontId="35" fillId="3" borderId="0" xfId="0" applyFont="1" applyFill="1" applyAlignment="1">
      <alignment vertical="center"/>
    </xf>
    <xf numFmtId="0" fontId="6" fillId="4" borderId="104" xfId="0" applyFont="1" applyFill="1" applyBorder="1" applyAlignment="1">
      <alignment horizontal="right" vertical="center"/>
    </xf>
    <xf numFmtId="0" fontId="6" fillId="4" borderId="41" xfId="0" applyFont="1" applyFill="1" applyBorder="1"/>
    <xf numFmtId="3" fontId="6" fillId="4" borderId="12" xfId="0" applyNumberFormat="1" applyFont="1" applyFill="1" applyBorder="1" applyAlignment="1">
      <alignment horizontal="right" vertical="center" indent="2"/>
    </xf>
    <xf numFmtId="3" fontId="9" fillId="3" borderId="39" xfId="0" applyNumberFormat="1" applyFont="1" applyFill="1" applyBorder="1" applyAlignment="1">
      <alignment horizontal="right" vertical="center" indent="2"/>
    </xf>
    <xf numFmtId="3" fontId="9" fillId="6" borderId="39" xfId="0" applyNumberFormat="1" applyFont="1" applyFill="1" applyBorder="1" applyAlignment="1">
      <alignment horizontal="right" vertical="center" indent="2"/>
    </xf>
    <xf numFmtId="3" fontId="9" fillId="6" borderId="43" xfId="0" applyNumberFormat="1" applyFont="1" applyFill="1" applyBorder="1" applyAlignment="1">
      <alignment horizontal="right" vertical="center" indent="2"/>
    </xf>
    <xf numFmtId="0" fontId="6" fillId="4" borderId="77" xfId="0" applyFont="1" applyFill="1" applyBorder="1"/>
    <xf numFmtId="3" fontId="6" fillId="4" borderId="45" xfId="0" applyNumberFormat="1" applyFont="1" applyFill="1" applyBorder="1" applyAlignment="1">
      <alignment horizontal="right" vertical="center" indent="2"/>
    </xf>
    <xf numFmtId="3" fontId="9" fillId="6" borderId="6" xfId="0" applyNumberFormat="1" applyFont="1" applyFill="1" applyBorder="1" applyAlignment="1">
      <alignment horizontal="right" vertical="center" indent="2"/>
    </xf>
    <xf numFmtId="3" fontId="9" fillId="6" borderId="110" xfId="0" applyNumberFormat="1" applyFont="1" applyFill="1" applyBorder="1" applyAlignment="1">
      <alignment horizontal="right" vertical="center" indent="2"/>
    </xf>
    <xf numFmtId="3" fontId="9" fillId="3" borderId="111" xfId="0" applyNumberFormat="1" applyFont="1" applyFill="1" applyBorder="1" applyAlignment="1">
      <alignment horizontal="right" vertical="center" indent="2"/>
    </xf>
    <xf numFmtId="3" fontId="9" fillId="6" borderId="111" xfId="0" applyNumberFormat="1" applyFont="1" applyFill="1" applyBorder="1" applyAlignment="1">
      <alignment horizontal="right" vertical="center" indent="2"/>
    </xf>
    <xf numFmtId="3" fontId="9" fillId="3" borderId="42" xfId="0" applyNumberFormat="1" applyFont="1" applyFill="1" applyBorder="1" applyAlignment="1">
      <alignment horizontal="right" vertical="center" indent="2"/>
    </xf>
    <xf numFmtId="3" fontId="9" fillId="3" borderId="112" xfId="0" applyNumberFormat="1" applyFont="1" applyFill="1" applyBorder="1" applyAlignment="1">
      <alignment horizontal="right" vertical="center" indent="2"/>
    </xf>
    <xf numFmtId="3" fontId="9" fillId="6" borderId="113" xfId="0" applyNumberFormat="1" applyFont="1" applyFill="1" applyBorder="1" applyAlignment="1">
      <alignment horizontal="right" vertical="center" indent="2"/>
    </xf>
    <xf numFmtId="3" fontId="6" fillId="4" borderId="86" xfId="0" applyNumberFormat="1" applyFont="1" applyFill="1" applyBorder="1" applyAlignment="1">
      <alignment horizontal="right" vertical="center" indent="2"/>
    </xf>
    <xf numFmtId="3" fontId="6" fillId="4" borderId="85" xfId="0" applyNumberFormat="1" applyFont="1" applyFill="1" applyBorder="1" applyAlignment="1">
      <alignment horizontal="right" vertical="center" indent="2"/>
    </xf>
    <xf numFmtId="166" fontId="6" fillId="4" borderId="108" xfId="0" applyNumberFormat="1" applyFont="1" applyFill="1" applyBorder="1" applyAlignment="1">
      <alignment horizontal="right" vertical="center" indent="2"/>
    </xf>
    <xf numFmtId="166" fontId="6" fillId="4" borderId="5" xfId="0" applyNumberFormat="1" applyFont="1" applyFill="1" applyBorder="1" applyAlignment="1">
      <alignment horizontal="right" vertical="center" indent="2"/>
    </xf>
    <xf numFmtId="166" fontId="6" fillId="4" borderId="43" xfId="0" applyNumberFormat="1" applyFont="1" applyFill="1" applyBorder="1" applyAlignment="1">
      <alignment horizontal="right" vertical="center" indent="2"/>
    </xf>
    <xf numFmtId="166" fontId="6" fillId="4" borderId="80" xfId="0" applyNumberFormat="1" applyFont="1" applyFill="1" applyBorder="1" applyAlignment="1">
      <alignment horizontal="right" vertical="center" indent="2"/>
    </xf>
    <xf numFmtId="166" fontId="6" fillId="4" borderId="40" xfId="0" applyNumberFormat="1" applyFont="1" applyFill="1" applyBorder="1" applyAlignment="1">
      <alignment horizontal="right" vertical="center" indent="2"/>
    </xf>
    <xf numFmtId="166" fontId="6" fillId="4" borderId="2" xfId="0" applyNumberFormat="1" applyFont="1" applyFill="1" applyBorder="1" applyAlignment="1">
      <alignment horizontal="right" vertical="center" indent="2"/>
    </xf>
    <xf numFmtId="166" fontId="6" fillId="4" borderId="12" xfId="0" applyNumberFormat="1" applyFont="1" applyFill="1" applyBorder="1" applyAlignment="1">
      <alignment horizontal="right" vertical="center" indent="2"/>
    </xf>
    <xf numFmtId="166" fontId="6" fillId="4" borderId="81" xfId="0" applyNumberFormat="1" applyFont="1" applyFill="1" applyBorder="1" applyAlignment="1">
      <alignment horizontal="right" vertical="center" indent="2"/>
    </xf>
    <xf numFmtId="166" fontId="9" fillId="6" borderId="6" xfId="0" applyNumberFormat="1" applyFont="1" applyFill="1" applyBorder="1" applyAlignment="1">
      <alignment horizontal="right" vertical="center" indent="2"/>
    </xf>
    <xf numFmtId="166" fontId="9" fillId="6" borderId="43" xfId="0" applyNumberFormat="1" applyFont="1" applyFill="1" applyBorder="1" applyAlignment="1">
      <alignment horizontal="right" vertical="center" indent="2"/>
    </xf>
    <xf numFmtId="166" fontId="9" fillId="6" borderId="69" xfId="0" applyNumberFormat="1" applyFont="1" applyFill="1" applyBorder="1" applyAlignment="1">
      <alignment horizontal="right" vertical="center" indent="2"/>
    </xf>
    <xf numFmtId="166" fontId="9" fillId="3" borderId="11" xfId="0" applyNumberFormat="1" applyFont="1" applyFill="1" applyBorder="1" applyAlignment="1">
      <alignment horizontal="right" vertical="center" indent="2"/>
    </xf>
    <xf numFmtId="166" fontId="9" fillId="3" borderId="39" xfId="0" applyNumberFormat="1" applyFont="1" applyFill="1" applyBorder="1" applyAlignment="1">
      <alignment horizontal="right" vertical="center" indent="2"/>
    </xf>
    <xf numFmtId="166" fontId="9" fillId="3" borderId="70" xfId="0" applyNumberFormat="1" applyFont="1" applyFill="1" applyBorder="1" applyAlignment="1">
      <alignment horizontal="right" vertical="center" indent="2"/>
    </xf>
    <xf numFmtId="166" fontId="9" fillId="6" borderId="11" xfId="0" applyNumberFormat="1" applyFont="1" applyFill="1" applyBorder="1" applyAlignment="1">
      <alignment horizontal="right" vertical="center" indent="2"/>
    </xf>
    <xf numFmtId="166" fontId="9" fillId="6" borderId="39" xfId="0" applyNumberFormat="1" applyFont="1" applyFill="1" applyBorder="1" applyAlignment="1">
      <alignment horizontal="right" vertical="center" indent="2"/>
    </xf>
    <xf numFmtId="166" fontId="9" fillId="6" borderId="70" xfId="0" applyNumberFormat="1" applyFont="1" applyFill="1" applyBorder="1" applyAlignment="1">
      <alignment horizontal="right" vertical="center" indent="2"/>
    </xf>
    <xf numFmtId="166" fontId="9" fillId="3" borderId="42" xfId="0" applyNumberFormat="1" applyFont="1" applyFill="1" applyBorder="1" applyAlignment="1">
      <alignment horizontal="right" vertical="center" indent="2"/>
    </xf>
    <xf numFmtId="166" fontId="9" fillId="3" borderId="71" xfId="0" applyNumberFormat="1" applyFont="1" applyFill="1" applyBorder="1" applyAlignment="1">
      <alignment horizontal="right" vertical="center" indent="2"/>
    </xf>
    <xf numFmtId="166" fontId="9" fillId="6" borderId="5" xfId="0" applyNumberFormat="1" applyFont="1" applyFill="1" applyBorder="1" applyAlignment="1">
      <alignment horizontal="right" vertical="center" indent="2"/>
    </xf>
    <xf numFmtId="166" fontId="9" fillId="6" borderId="92" xfId="0" applyNumberFormat="1" applyFont="1" applyFill="1" applyBorder="1" applyAlignment="1">
      <alignment horizontal="right" vertical="center" indent="2"/>
    </xf>
    <xf numFmtId="166" fontId="6" fillId="4" borderId="86" xfId="0" applyNumberFormat="1" applyFont="1" applyFill="1" applyBorder="1" applyAlignment="1">
      <alignment horizontal="right" vertical="center" indent="2"/>
    </xf>
    <xf numFmtId="166" fontId="6" fillId="4" borderId="88" xfId="0" applyNumberFormat="1" applyFont="1" applyFill="1" applyBorder="1" applyAlignment="1">
      <alignment horizontal="right" vertical="center" indent="2"/>
    </xf>
    <xf numFmtId="166" fontId="6" fillId="4" borderId="109" xfId="0" applyNumberFormat="1" applyFont="1" applyFill="1" applyBorder="1" applyAlignment="1">
      <alignment horizontal="right" vertical="center" indent="2"/>
    </xf>
    <xf numFmtId="166" fontId="6" fillId="4" borderId="45" xfId="0" applyNumberFormat="1" applyFont="1" applyFill="1" applyBorder="1" applyAlignment="1">
      <alignment horizontal="right" vertical="center" indent="2"/>
    </xf>
    <xf numFmtId="166" fontId="9" fillId="6" borderId="110" xfId="0" applyNumberFormat="1" applyFont="1" applyFill="1" applyBorder="1" applyAlignment="1">
      <alignment horizontal="right" vertical="center" indent="2"/>
    </xf>
    <xf numFmtId="166" fontId="9" fillId="3" borderId="111" xfId="0" applyNumberFormat="1" applyFont="1" applyFill="1" applyBorder="1" applyAlignment="1">
      <alignment horizontal="right" vertical="center" indent="2"/>
    </xf>
    <xf numFmtId="166" fontId="9" fillId="6" borderId="111" xfId="0" applyNumberFormat="1" applyFont="1" applyFill="1" applyBorder="1" applyAlignment="1">
      <alignment horizontal="right" vertical="center" indent="2"/>
    </xf>
    <xf numFmtId="166" fontId="9" fillId="3" borderId="112" xfId="0" applyNumberFormat="1" applyFont="1" applyFill="1" applyBorder="1" applyAlignment="1">
      <alignment horizontal="right" vertical="center" indent="2"/>
    </xf>
    <xf numFmtId="166" fontId="9" fillId="6" borderId="113" xfId="0" applyNumberFormat="1" applyFont="1" applyFill="1" applyBorder="1" applyAlignment="1">
      <alignment horizontal="right" vertical="center" indent="2"/>
    </xf>
    <xf numFmtId="166" fontId="6" fillId="4" borderId="85" xfId="0" applyNumberFormat="1" applyFont="1" applyFill="1" applyBorder="1" applyAlignment="1">
      <alignment horizontal="right" vertical="center" indent="2"/>
    </xf>
    <xf numFmtId="166" fontId="9" fillId="6" borderId="9" xfId="0" applyNumberFormat="1" applyFont="1" applyFill="1" applyBorder="1" applyAlignment="1">
      <alignment horizontal="right" vertical="center" indent="2"/>
    </xf>
    <xf numFmtId="166" fontId="9" fillId="3" borderId="1" xfId="0" applyNumberFormat="1" applyFont="1" applyFill="1" applyBorder="1" applyAlignment="1">
      <alignment horizontal="right" vertical="center" indent="2"/>
    </xf>
    <xf numFmtId="166" fontId="9" fillId="3" borderId="8" xfId="0" applyNumberFormat="1" applyFont="1" applyFill="1" applyBorder="1" applyAlignment="1">
      <alignment horizontal="right" vertical="center" indent="2"/>
    </xf>
    <xf numFmtId="0" fontId="47" fillId="30" borderId="99" xfId="3859" applyFont="1" applyFill="1" applyBorder="1" applyAlignment="1" applyProtection="1">
      <alignment horizontal="left" vertical="top" wrapText="1"/>
    </xf>
    <xf numFmtId="3" fontId="6" fillId="4" borderId="5" xfId="0" applyNumberFormat="1" applyFont="1" applyFill="1" applyBorder="1" applyAlignment="1">
      <alignment horizontal="right" vertical="center" indent="2"/>
    </xf>
    <xf numFmtId="3" fontId="6" fillId="4" borderId="43" xfId="0" applyNumberFormat="1" applyFont="1" applyFill="1" applyBorder="1" applyAlignment="1">
      <alignment horizontal="right" vertical="center" indent="2"/>
    </xf>
    <xf numFmtId="168" fontId="0" fillId="0" borderId="0" xfId="4273" applyNumberFormat="1" applyFont="1" applyFill="1" applyAlignment="1">
      <alignment horizontal="center"/>
    </xf>
    <xf numFmtId="0" fontId="1" fillId="2" borderId="1" xfId="168" applyAlignment="1">
      <alignment vertical="center"/>
    </xf>
    <xf numFmtId="3" fontId="6" fillId="4" borderId="80" xfId="0" applyNumberFormat="1" applyFont="1" applyFill="1" applyBorder="1" applyAlignment="1">
      <alignment horizontal="right" vertical="center" indent="2"/>
    </xf>
    <xf numFmtId="3" fontId="6" fillId="4" borderId="81" xfId="0" applyNumberFormat="1" applyFont="1" applyFill="1" applyBorder="1" applyAlignment="1">
      <alignment horizontal="right" vertical="center" indent="2"/>
    </xf>
    <xf numFmtId="3" fontId="9" fillId="6" borderId="69" xfId="0" applyNumberFormat="1" applyFont="1" applyFill="1" applyBorder="1" applyAlignment="1">
      <alignment horizontal="right" vertical="center" indent="2"/>
    </xf>
    <xf numFmtId="3" fontId="9" fillId="3" borderId="70" xfId="0" applyNumberFormat="1" applyFont="1" applyFill="1" applyBorder="1" applyAlignment="1">
      <alignment horizontal="right" vertical="center" indent="2"/>
    </xf>
    <xf numFmtId="3" fontId="9" fillId="6" borderId="70" xfId="0" applyNumberFormat="1" applyFont="1" applyFill="1" applyBorder="1" applyAlignment="1">
      <alignment horizontal="right" vertical="center" indent="2"/>
    </xf>
    <xf numFmtId="3" fontId="9" fillId="3" borderId="71" xfId="0" applyNumberFormat="1" applyFont="1" applyFill="1" applyBorder="1" applyAlignment="1">
      <alignment horizontal="right" vertical="center" indent="2"/>
    </xf>
    <xf numFmtId="3" fontId="9" fillId="6" borderId="92" xfId="0" applyNumberFormat="1" applyFont="1" applyFill="1" applyBorder="1" applyAlignment="1">
      <alignment horizontal="right" vertical="center" indent="2"/>
    </xf>
    <xf numFmtId="3" fontId="6" fillId="4" borderId="88" xfId="0" applyNumberFormat="1" applyFont="1" applyFill="1" applyBorder="1" applyAlignment="1">
      <alignment horizontal="right" vertical="center" indent="2"/>
    </xf>
    <xf numFmtId="3" fontId="9" fillId="5" borderId="65" xfId="168" applyNumberFormat="1" applyFont="1" applyFill="1" applyBorder="1" applyAlignment="1">
      <alignment horizontal="right" vertical="center" indent="2"/>
    </xf>
    <xf numFmtId="3" fontId="9" fillId="2" borderId="65" xfId="168" applyNumberFormat="1" applyFont="1" applyBorder="1" applyAlignment="1">
      <alignment horizontal="right" vertical="center" indent="2"/>
    </xf>
    <xf numFmtId="0" fontId="10" fillId="0" borderId="1" xfId="168" applyFont="1" applyFill="1"/>
    <xf numFmtId="3" fontId="9" fillId="6" borderId="39" xfId="0" applyNumberFormat="1" applyFont="1" applyFill="1" applyBorder="1" applyAlignment="1">
      <alignment horizontal="right" vertical="center" indent="1"/>
    </xf>
    <xf numFmtId="3" fontId="9" fillId="5" borderId="118" xfId="168" applyNumberFormat="1" applyFont="1" applyFill="1" applyBorder="1" applyAlignment="1">
      <alignment horizontal="right" vertical="center" indent="2"/>
    </xf>
    <xf numFmtId="3" fontId="9" fillId="2" borderId="118" xfId="168" applyNumberFormat="1" applyFont="1" applyBorder="1" applyAlignment="1">
      <alignment horizontal="right" vertical="center" indent="2"/>
    </xf>
    <xf numFmtId="3" fontId="9" fillId="5" borderId="119" xfId="168" applyNumberFormat="1" applyFont="1" applyFill="1" applyBorder="1" applyAlignment="1">
      <alignment horizontal="right" vertical="center" indent="1"/>
    </xf>
    <xf numFmtId="165" fontId="9" fillId="5" borderId="94" xfId="168" applyNumberFormat="1" applyFont="1" applyFill="1" applyBorder="1" applyAlignment="1">
      <alignment horizontal="right" vertical="center" indent="2"/>
    </xf>
    <xf numFmtId="3" fontId="9" fillId="2" borderId="120" xfId="168" applyNumberFormat="1" applyFont="1" applyBorder="1" applyAlignment="1">
      <alignment horizontal="right" vertical="center" indent="1"/>
    </xf>
    <xf numFmtId="165" fontId="9" fillId="2" borderId="93" xfId="168" applyNumberFormat="1" applyFont="1" applyBorder="1" applyAlignment="1">
      <alignment horizontal="right" vertical="center" indent="2"/>
    </xf>
    <xf numFmtId="0" fontId="6" fillId="4" borderId="121" xfId="168" applyFont="1" applyFill="1" applyBorder="1" applyAlignment="1">
      <alignment horizontal="center" vertical="center" wrapText="1"/>
    </xf>
    <xf numFmtId="0" fontId="6" fillId="4" borderId="75" xfId="168" applyFont="1" applyFill="1" applyBorder="1" applyAlignment="1">
      <alignment horizontal="center" vertical="center" wrapText="1"/>
    </xf>
    <xf numFmtId="0" fontId="6" fillId="4" borderId="107" xfId="168" applyFont="1" applyFill="1" applyBorder="1" applyAlignment="1">
      <alignment horizontal="center" vertical="center" wrapText="1"/>
    </xf>
    <xf numFmtId="165" fontId="6" fillId="4" borderId="86" xfId="168" applyNumberFormat="1" applyFont="1" applyFill="1" applyBorder="1" applyAlignment="1">
      <alignment horizontal="right" vertical="center" indent="2"/>
    </xf>
    <xf numFmtId="3" fontId="6" fillId="4" borderId="123" xfId="168" applyNumberFormat="1" applyFont="1" applyFill="1" applyBorder="1" applyAlignment="1">
      <alignment horizontal="right" vertical="center" indent="2"/>
    </xf>
    <xf numFmtId="3" fontId="6" fillId="4" borderId="122" xfId="168" applyNumberFormat="1" applyFont="1" applyFill="1" applyBorder="1" applyAlignment="1">
      <alignment horizontal="right" vertical="center" indent="2"/>
    </xf>
    <xf numFmtId="0" fontId="6" fillId="4" borderId="124" xfId="168" applyFont="1" applyFill="1" applyBorder="1" applyAlignment="1">
      <alignment horizontal="center" vertical="center" wrapText="1"/>
    </xf>
    <xf numFmtId="0" fontId="6" fillId="4" borderId="125" xfId="168" applyFont="1" applyFill="1" applyBorder="1" applyAlignment="1">
      <alignment horizontal="center" vertical="center" wrapText="1"/>
    </xf>
    <xf numFmtId="3" fontId="6" fillId="4" borderId="126" xfId="168" applyNumberFormat="1" applyFont="1" applyFill="1" applyBorder="1" applyAlignment="1">
      <alignment horizontal="right" vertical="center" indent="1"/>
    </xf>
    <xf numFmtId="3" fontId="6" fillId="4" borderId="97" xfId="168" applyNumberFormat="1" applyFont="1" applyFill="1" applyBorder="1" applyAlignment="1">
      <alignment horizontal="right" vertical="center" indent="1"/>
    </xf>
    <xf numFmtId="0" fontId="10" fillId="0" borderId="1" xfId="168" applyFont="1" applyFill="1" applyAlignment="1">
      <alignment vertical="top" wrapText="1"/>
    </xf>
    <xf numFmtId="0" fontId="10" fillId="2" borderId="1" xfId="168" applyFont="1" applyAlignment="1">
      <alignment vertical="center"/>
    </xf>
    <xf numFmtId="0" fontId="6" fillId="4" borderId="14" xfId="168" applyFont="1" applyFill="1" applyBorder="1" applyAlignment="1">
      <alignment vertical="center"/>
    </xf>
    <xf numFmtId="0" fontId="6" fillId="4" borderId="23" xfId="168" applyFont="1" applyFill="1" applyBorder="1" applyAlignment="1">
      <alignment horizontal="left" vertical="center"/>
    </xf>
    <xf numFmtId="0" fontId="6" fillId="4" borderId="48" xfId="168" applyFont="1" applyFill="1" applyBorder="1" applyAlignment="1">
      <alignment vertical="center"/>
    </xf>
    <xf numFmtId="3" fontId="1" fillId="2" borderId="1" xfId="168" applyNumberFormat="1" applyAlignment="1">
      <alignment vertical="center"/>
    </xf>
    <xf numFmtId="3" fontId="10" fillId="2" borderId="1" xfId="168" applyNumberFormat="1" applyFont="1" applyAlignment="1">
      <alignment vertical="center"/>
    </xf>
    <xf numFmtId="0" fontId="6" fillId="4" borderId="18" xfId="168" applyFont="1" applyFill="1" applyBorder="1" applyAlignment="1">
      <alignment horizontal="left" vertical="center"/>
    </xf>
    <xf numFmtId="0" fontId="6" fillId="4" borderId="51" xfId="168" applyFont="1" applyFill="1" applyBorder="1" applyAlignment="1">
      <alignment horizontal="left" vertical="center"/>
    </xf>
    <xf numFmtId="0" fontId="1" fillId="3" borderId="1" xfId="168" applyFill="1" applyAlignment="1">
      <alignment vertical="center"/>
    </xf>
    <xf numFmtId="3" fontId="1" fillId="3" borderId="1" xfId="168" applyNumberFormat="1" applyFill="1" applyAlignment="1">
      <alignment vertical="center"/>
    </xf>
    <xf numFmtId="0" fontId="13" fillId="2" borderId="1" xfId="168" applyFont="1" applyAlignment="1">
      <alignment vertical="center"/>
    </xf>
    <xf numFmtId="0" fontId="58" fillId="31" borderId="0" xfId="0" applyFont="1" applyFill="1" applyAlignment="1">
      <alignment horizontal="right" vertical="center" wrapText="1"/>
    </xf>
    <xf numFmtId="0" fontId="12" fillId="0" borderId="0" xfId="3529" applyAlignment="1">
      <alignment vertical="center"/>
    </xf>
    <xf numFmtId="0" fontId="0" fillId="3" borderId="0" xfId="0" applyFill="1" applyAlignment="1">
      <alignment vertical="center"/>
    </xf>
    <xf numFmtId="0" fontId="57" fillId="0" borderId="1" xfId="0" applyFont="1" applyBorder="1" applyAlignment="1">
      <alignment vertical="center"/>
    </xf>
    <xf numFmtId="0" fontId="57" fillId="0" borderId="0" xfId="0" applyFont="1" applyAlignment="1">
      <alignment vertical="center"/>
    </xf>
    <xf numFmtId="167" fontId="57" fillId="0" borderId="1" xfId="0" applyNumberFormat="1" applyFont="1" applyBorder="1" applyAlignment="1" applyProtection="1">
      <alignment vertical="center"/>
      <protection hidden="1"/>
    </xf>
    <xf numFmtId="167" fontId="57" fillId="3" borderId="1" xfId="0" applyNumberFormat="1" applyFont="1" applyFill="1" applyBorder="1" applyAlignment="1" applyProtection="1">
      <alignment vertical="center"/>
      <protection hidden="1"/>
    </xf>
    <xf numFmtId="0" fontId="57" fillId="3" borderId="0" xfId="0" applyFont="1" applyFill="1" applyAlignment="1">
      <alignment vertical="center"/>
    </xf>
    <xf numFmtId="0" fontId="57" fillId="3" borderId="1" xfId="0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0" fontId="50" fillId="3" borderId="0" xfId="0" applyFont="1" applyFill="1" applyAlignment="1">
      <alignment vertical="center"/>
    </xf>
    <xf numFmtId="0" fontId="12" fillId="3" borderId="0" xfId="3529" applyFill="1" applyAlignment="1">
      <alignment vertical="center"/>
    </xf>
    <xf numFmtId="0" fontId="10" fillId="3" borderId="0" xfId="0" applyFont="1" applyFill="1" applyAlignment="1">
      <alignment vertical="center"/>
    </xf>
    <xf numFmtId="3" fontId="0" fillId="3" borderId="0" xfId="0" applyNumberFormat="1" applyFill="1" applyAlignment="1">
      <alignment vertical="center"/>
    </xf>
    <xf numFmtId="168" fontId="0" fillId="0" borderId="0" xfId="4273" applyNumberFormat="1" applyFont="1" applyAlignment="1">
      <alignment horizontal="center" vertical="center"/>
    </xf>
    <xf numFmtId="168" fontId="0" fillId="0" borderId="0" xfId="4273" applyNumberFormat="1" applyFont="1" applyAlignment="1">
      <alignment vertical="center"/>
    </xf>
    <xf numFmtId="0" fontId="1" fillId="0" borderId="1" xfId="168" applyFill="1" applyAlignment="1">
      <alignment vertical="center"/>
    </xf>
    <xf numFmtId="0" fontId="56" fillId="3" borderId="0" xfId="0" applyFont="1" applyFill="1" applyAlignment="1" applyProtection="1">
      <alignment vertical="center"/>
      <protection hidden="1"/>
    </xf>
    <xf numFmtId="0" fontId="56" fillId="3" borderId="0" xfId="0" applyFont="1" applyFill="1" applyAlignment="1">
      <alignment vertical="center"/>
    </xf>
    <xf numFmtId="0" fontId="57" fillId="3" borderId="0" xfId="0" applyFont="1" applyFill="1" applyAlignment="1" applyProtection="1">
      <alignment vertical="center"/>
      <protection hidden="1"/>
    </xf>
    <xf numFmtId="1" fontId="0" fillId="3" borderId="0" xfId="0" applyNumberFormat="1" applyFill="1" applyAlignment="1">
      <alignment vertical="center"/>
    </xf>
    <xf numFmtId="165" fontId="57" fillId="3" borderId="0" xfId="0" applyNumberFormat="1" applyFont="1" applyFill="1" applyAlignment="1">
      <alignment vertical="center"/>
    </xf>
    <xf numFmtId="165" fontId="57" fillId="3" borderId="1" xfId="0" applyNumberFormat="1" applyFont="1" applyFill="1" applyBorder="1" applyAlignment="1">
      <alignment vertical="center"/>
    </xf>
    <xf numFmtId="1" fontId="57" fillId="3" borderId="0" xfId="0" applyNumberFormat="1" applyFont="1" applyFill="1" applyAlignment="1" applyProtection="1">
      <alignment vertical="center"/>
      <protection hidden="1"/>
    </xf>
    <xf numFmtId="3" fontId="1" fillId="0" borderId="1" xfId="168" applyNumberFormat="1" applyFill="1" applyAlignment="1">
      <alignment vertical="center"/>
    </xf>
    <xf numFmtId="0" fontId="55" fillId="0" borderId="1" xfId="168" applyFont="1" applyFill="1" applyAlignment="1">
      <alignment vertical="center"/>
    </xf>
    <xf numFmtId="0" fontId="60" fillId="0" borderId="1" xfId="168" applyFont="1" applyFill="1" applyAlignment="1">
      <alignment vertical="center"/>
    </xf>
    <xf numFmtId="0" fontId="61" fillId="0" borderId="1" xfId="52" applyFont="1" applyFill="1" applyAlignment="1">
      <alignment vertical="top"/>
    </xf>
    <xf numFmtId="0" fontId="0" fillId="0" borderId="1" xfId="0" applyBorder="1"/>
    <xf numFmtId="0" fontId="55" fillId="2" borderId="1" xfId="168" applyFont="1"/>
    <xf numFmtId="0" fontId="55" fillId="3" borderId="0" xfId="0" applyFont="1" applyFill="1" applyAlignment="1">
      <alignment vertical="center"/>
    </xf>
    <xf numFmtId="0" fontId="0" fillId="0" borderId="1" xfId="0" applyBorder="1" applyAlignment="1">
      <alignment vertical="center"/>
    </xf>
    <xf numFmtId="0" fontId="55" fillId="0" borderId="1" xfId="0" applyFont="1" applyBorder="1" applyAlignment="1">
      <alignment vertical="center"/>
    </xf>
    <xf numFmtId="0" fontId="46" fillId="3" borderId="1" xfId="4270" quotePrefix="1" applyFont="1" applyFill="1" applyAlignment="1">
      <alignment horizontal="left" vertical="top" wrapText="1"/>
    </xf>
    <xf numFmtId="0" fontId="40" fillId="29" borderId="1" xfId="4270" applyFont="1" applyFill="1" applyAlignment="1">
      <alignment horizontal="left" vertical="top" wrapText="1"/>
    </xf>
    <xf numFmtId="0" fontId="35" fillId="3" borderId="1" xfId="52" applyFont="1" applyFill="1" applyAlignment="1">
      <alignment horizontal="left" vertical="top" wrapText="1"/>
    </xf>
    <xf numFmtId="0" fontId="35" fillId="3" borderId="0" xfId="0" applyFont="1" applyFill="1" applyAlignment="1">
      <alignment horizontal="left" vertical="center" wrapText="1"/>
    </xf>
    <xf numFmtId="0" fontId="5" fillId="2" borderId="23" xfId="168" applyFont="1" applyBorder="1" applyAlignment="1">
      <alignment horizontal="left" vertical="center" indent="1"/>
    </xf>
    <xf numFmtId="0" fontId="5" fillId="2" borderId="55" xfId="168" applyFont="1" applyBorder="1" applyAlignment="1">
      <alignment horizontal="left" vertical="center" indent="1"/>
    </xf>
    <xf numFmtId="0" fontId="5" fillId="6" borderId="23" xfId="168" applyFont="1" applyFill="1" applyBorder="1" applyAlignment="1">
      <alignment horizontal="left" vertical="center" indent="1"/>
    </xf>
    <xf numFmtId="0" fontId="5" fillId="6" borderId="55" xfId="168" applyFont="1" applyFill="1" applyBorder="1" applyAlignment="1">
      <alignment horizontal="left" vertical="center" indent="1"/>
    </xf>
    <xf numFmtId="0" fontId="5" fillId="2" borderId="16" xfId="168" applyFont="1" applyBorder="1" applyAlignment="1">
      <alignment horizontal="left" vertical="center" indent="1"/>
    </xf>
    <xf numFmtId="0" fontId="5" fillId="2" borderId="53" xfId="168" applyFont="1" applyBorder="1" applyAlignment="1">
      <alignment horizontal="left" vertical="center" indent="1"/>
    </xf>
    <xf numFmtId="0" fontId="6" fillId="4" borderId="22" xfId="168" applyFont="1" applyFill="1" applyBorder="1" applyAlignment="1">
      <alignment horizontal="center" vertical="center"/>
    </xf>
    <xf numFmtId="0" fontId="6" fillId="4" borderId="4" xfId="168" applyFont="1" applyFill="1" applyBorder="1" applyAlignment="1">
      <alignment horizontal="center" vertical="center"/>
    </xf>
    <xf numFmtId="0" fontId="6" fillId="4" borderId="15" xfId="168" applyFont="1" applyFill="1" applyBorder="1" applyAlignment="1">
      <alignment horizontal="center" vertical="center" wrapText="1"/>
    </xf>
    <xf numFmtId="0" fontId="6" fillId="4" borderId="17" xfId="168" applyFont="1" applyFill="1" applyBorder="1" applyAlignment="1">
      <alignment horizontal="center" vertical="center" wrapText="1"/>
    </xf>
    <xf numFmtId="0" fontId="6" fillId="4" borderId="114" xfId="168" applyFont="1" applyFill="1" applyBorder="1" applyAlignment="1">
      <alignment horizontal="center" vertical="center"/>
    </xf>
    <xf numFmtId="0" fontId="6" fillId="4" borderId="115" xfId="168" applyFont="1" applyFill="1" applyBorder="1" applyAlignment="1">
      <alignment horizontal="center" vertical="center"/>
    </xf>
    <xf numFmtId="0" fontId="6" fillId="4" borderId="62" xfId="168" applyFont="1" applyFill="1" applyBorder="1" applyAlignment="1">
      <alignment horizontal="center" vertical="center"/>
    </xf>
    <xf numFmtId="0" fontId="6" fillId="4" borderId="44" xfId="168" applyFont="1" applyFill="1" applyBorder="1" applyAlignment="1">
      <alignment horizontal="center" vertical="center"/>
    </xf>
    <xf numFmtId="0" fontId="5" fillId="2" borderId="24" xfId="168" applyFont="1" applyBorder="1" applyAlignment="1">
      <alignment horizontal="left" vertical="center"/>
    </xf>
    <xf numFmtId="0" fontId="5" fillId="2" borderId="54" xfId="168" applyFont="1" applyBorder="1" applyAlignment="1">
      <alignment horizontal="left" vertical="center"/>
    </xf>
    <xf numFmtId="0" fontId="5" fillId="6" borderId="24" xfId="168" applyFont="1" applyFill="1" applyBorder="1" applyAlignment="1">
      <alignment horizontal="left" vertical="center"/>
    </xf>
    <xf numFmtId="0" fontId="5" fillId="6" borderId="54" xfId="168" applyFont="1" applyFill="1" applyBorder="1" applyAlignment="1">
      <alignment horizontal="left" vertical="center"/>
    </xf>
    <xf numFmtId="0" fontId="5" fillId="2" borderId="56" xfId="168" applyFont="1" applyBorder="1" applyAlignment="1">
      <alignment horizontal="left" vertical="center"/>
    </xf>
    <xf numFmtId="0" fontId="5" fillId="2" borderId="57" xfId="168" applyFont="1" applyBorder="1" applyAlignment="1">
      <alignment horizontal="left" vertical="center"/>
    </xf>
    <xf numFmtId="0" fontId="6" fillId="4" borderId="38" xfId="168" applyFont="1" applyFill="1" applyBorder="1" applyAlignment="1">
      <alignment horizontal="center" vertical="center"/>
    </xf>
    <xf numFmtId="0" fontId="6" fillId="4" borderId="7" xfId="168" applyFont="1" applyFill="1" applyBorder="1" applyAlignment="1">
      <alignment horizontal="center" vertical="center"/>
    </xf>
    <xf numFmtId="0" fontId="5" fillId="2" borderId="23" xfId="168" applyFont="1" applyBorder="1" applyAlignment="1">
      <alignment horizontal="left" vertical="center"/>
    </xf>
    <xf numFmtId="0" fontId="5" fillId="2" borderId="55" xfId="168" applyFont="1" applyBorder="1" applyAlignment="1">
      <alignment horizontal="left" vertical="center"/>
    </xf>
    <xf numFmtId="0" fontId="5" fillId="2" borderId="24" xfId="168" applyFont="1" applyBorder="1" applyAlignment="1">
      <alignment horizontal="left" vertical="center" indent="1"/>
    </xf>
    <xf numFmtId="0" fontId="5" fillId="2" borderId="54" xfId="168" applyFont="1" applyBorder="1" applyAlignment="1">
      <alignment horizontal="left" vertical="center" indent="1"/>
    </xf>
    <xf numFmtId="0" fontId="5" fillId="6" borderId="24" xfId="168" applyFont="1" applyFill="1" applyBorder="1" applyAlignment="1">
      <alignment horizontal="left" vertical="center" indent="1"/>
    </xf>
    <xf numFmtId="0" fontId="5" fillId="6" borderId="54" xfId="168" applyFont="1" applyFill="1" applyBorder="1" applyAlignment="1">
      <alignment horizontal="left" vertical="center" indent="1"/>
    </xf>
    <xf numFmtId="0" fontId="5" fillId="2" borderId="56" xfId="168" applyFont="1" applyBorder="1" applyAlignment="1">
      <alignment horizontal="left" vertical="center" indent="1"/>
    </xf>
    <xf numFmtId="0" fontId="5" fillId="2" borderId="57" xfId="168" applyFont="1" applyBorder="1" applyAlignment="1">
      <alignment horizontal="left" vertical="center" indent="1"/>
    </xf>
    <xf numFmtId="0" fontId="6" fillId="4" borderId="35" xfId="168" applyFont="1" applyFill="1" applyBorder="1" applyAlignment="1">
      <alignment horizontal="center" vertical="center" wrapText="1"/>
    </xf>
    <xf numFmtId="0" fontId="6" fillId="4" borderId="36" xfId="168" applyFont="1" applyFill="1" applyBorder="1" applyAlignment="1">
      <alignment horizontal="center" vertical="center" wrapText="1"/>
    </xf>
    <xf numFmtId="0" fontId="6" fillId="4" borderId="62" xfId="168" applyFont="1" applyFill="1" applyBorder="1" applyAlignment="1">
      <alignment horizontal="center" vertical="center" wrapText="1"/>
    </xf>
    <xf numFmtId="0" fontId="6" fillId="4" borderId="44" xfId="168" applyFont="1" applyFill="1" applyBorder="1" applyAlignment="1">
      <alignment horizontal="center" vertical="center" wrapText="1"/>
    </xf>
    <xf numFmtId="0" fontId="6" fillId="4" borderId="116" xfId="168" applyFont="1" applyFill="1" applyBorder="1" applyAlignment="1">
      <alignment horizontal="center" vertical="center" wrapText="1"/>
    </xf>
    <xf numFmtId="0" fontId="6" fillId="4" borderId="117" xfId="168" applyFont="1" applyFill="1" applyBorder="1" applyAlignment="1">
      <alignment horizontal="center" vertical="center" wrapText="1"/>
    </xf>
    <xf numFmtId="0" fontId="6" fillId="4" borderId="49" xfId="168" applyFont="1" applyFill="1" applyBorder="1" applyAlignment="1">
      <alignment horizontal="center" vertical="center"/>
    </xf>
    <xf numFmtId="0" fontId="6" fillId="4" borderId="46" xfId="168" applyFont="1" applyFill="1" applyBorder="1" applyAlignment="1">
      <alignment horizontal="center" vertical="center"/>
    </xf>
    <xf numFmtId="0" fontId="35" fillId="3" borderId="1" xfId="168" applyFont="1" applyFill="1" applyAlignment="1">
      <alignment horizontal="left" vertical="center" wrapText="1"/>
    </xf>
    <xf numFmtId="0" fontId="51" fillId="3" borderId="1" xfId="168" applyFont="1" applyFill="1" applyAlignment="1">
      <alignment horizontal="left" vertical="center" wrapText="1"/>
    </xf>
    <xf numFmtId="3" fontId="6" fillId="4" borderId="79" xfId="3043" applyNumberFormat="1" applyFont="1" applyFill="1" applyBorder="1" applyAlignment="1">
      <alignment horizontal="left" vertical="center" indent="1"/>
    </xf>
    <xf numFmtId="3" fontId="6" fillId="4" borderId="13" xfId="3043" applyNumberFormat="1" applyFont="1" applyFill="1" applyBorder="1" applyAlignment="1">
      <alignment horizontal="left" vertical="center" indent="1"/>
    </xf>
    <xf numFmtId="3" fontId="8" fillId="6" borderId="79" xfId="3043" applyNumberFormat="1" applyFont="1" applyFill="1" applyBorder="1" applyAlignment="1">
      <alignment horizontal="left" vertical="center" indent="1"/>
    </xf>
    <xf numFmtId="3" fontId="8" fillId="6" borderId="63" xfId="3043" applyNumberFormat="1" applyFont="1" applyFill="1" applyBorder="1" applyAlignment="1">
      <alignment horizontal="left" vertical="center" indent="1"/>
    </xf>
    <xf numFmtId="3" fontId="8" fillId="6" borderId="82" xfId="3043" applyNumberFormat="1" applyFont="1" applyFill="1" applyBorder="1" applyAlignment="1">
      <alignment horizontal="left" vertical="center" indent="1"/>
    </xf>
    <xf numFmtId="3" fontId="8" fillId="6" borderId="61" xfId="3043" applyNumberFormat="1" applyFont="1" applyFill="1" applyBorder="1" applyAlignment="1">
      <alignment horizontal="left" vertical="center" indent="1"/>
    </xf>
    <xf numFmtId="3" fontId="6" fillId="4" borderId="84" xfId="3043" applyNumberFormat="1" applyFont="1" applyFill="1" applyBorder="1" applyAlignment="1">
      <alignment horizontal="left" vertical="center" indent="1"/>
    </xf>
    <xf numFmtId="3" fontId="6" fillId="4" borderId="67" xfId="3043" applyNumberFormat="1" applyFont="1" applyFill="1" applyBorder="1" applyAlignment="1">
      <alignment horizontal="left" vertical="center" indent="1"/>
    </xf>
    <xf numFmtId="3" fontId="8" fillId="3" borderId="83" xfId="3043" applyNumberFormat="1" applyFont="1" applyFill="1" applyBorder="1" applyAlignment="1">
      <alignment horizontal="left" vertical="center" indent="1"/>
    </xf>
    <xf numFmtId="3" fontId="8" fillId="3" borderId="89" xfId="3043" applyNumberFormat="1" applyFont="1" applyFill="1" applyBorder="1" applyAlignment="1">
      <alignment horizontal="left" vertical="center" indent="1"/>
    </xf>
    <xf numFmtId="0" fontId="6" fillId="4" borderId="100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74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3" fontId="6" fillId="4" borderId="47" xfId="3043" applyNumberFormat="1" applyFont="1" applyFill="1" applyBorder="1" applyAlignment="1">
      <alignment horizontal="left" vertical="center" indent="1"/>
    </xf>
    <xf numFmtId="0" fontId="6" fillId="4" borderId="76" xfId="0" applyFont="1" applyFill="1" applyBorder="1" applyAlignment="1">
      <alignment horizontal="center" vertical="center" wrapText="1"/>
    </xf>
    <xf numFmtId="0" fontId="6" fillId="4" borderId="78" xfId="0" applyFont="1" applyFill="1" applyBorder="1" applyAlignment="1">
      <alignment horizontal="center" vertical="center" wrapText="1"/>
    </xf>
    <xf numFmtId="3" fontId="8" fillId="3" borderId="90" xfId="3043" applyNumberFormat="1" applyFont="1" applyFill="1" applyBorder="1" applyAlignment="1">
      <alignment horizontal="left" vertical="center" indent="1"/>
    </xf>
    <xf numFmtId="3" fontId="8" fillId="3" borderId="91" xfId="3043" applyNumberFormat="1" applyFont="1" applyFill="1" applyBorder="1" applyAlignment="1">
      <alignment horizontal="left" vertical="center" indent="1"/>
    </xf>
    <xf numFmtId="3" fontId="8" fillId="3" borderId="127" xfId="3043" applyNumberFormat="1" applyFont="1" applyFill="1" applyBorder="1" applyAlignment="1">
      <alignment horizontal="left" vertical="center" indent="1"/>
    </xf>
    <xf numFmtId="3" fontId="8" fillId="3" borderId="128" xfId="3043" applyNumberFormat="1" applyFont="1" applyFill="1" applyBorder="1" applyAlignment="1">
      <alignment horizontal="left" vertical="center" indent="1"/>
    </xf>
    <xf numFmtId="3" fontId="8" fillId="3" borderId="129" xfId="3043" applyNumberFormat="1" applyFont="1" applyFill="1" applyBorder="1" applyAlignment="1">
      <alignment horizontal="left" vertical="center" indent="1"/>
    </xf>
    <xf numFmtId="3" fontId="8" fillId="3" borderId="130" xfId="3043" applyNumberFormat="1" applyFont="1" applyFill="1" applyBorder="1" applyAlignment="1">
      <alignment horizontal="left" vertical="center" indent="1"/>
    </xf>
    <xf numFmtId="0" fontId="6" fillId="4" borderId="109" xfId="0" applyFont="1" applyFill="1" applyBorder="1" applyAlignment="1">
      <alignment horizontal="center" vertical="center"/>
    </xf>
    <xf numFmtId="0" fontId="6" fillId="4" borderId="106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0" fontId="6" fillId="4" borderId="95" xfId="0" applyFont="1" applyFill="1" applyBorder="1" applyAlignment="1">
      <alignment horizontal="right" vertical="top"/>
    </xf>
    <xf numFmtId="0" fontId="6" fillId="4" borderId="103" xfId="0" applyFont="1" applyFill="1" applyBorder="1" applyAlignment="1">
      <alignment horizontal="right" vertical="top"/>
    </xf>
    <xf numFmtId="0" fontId="6" fillId="4" borderId="108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105" xfId="0" applyFont="1" applyFill="1" applyBorder="1" applyAlignment="1">
      <alignment horizontal="center" vertical="center"/>
    </xf>
    <xf numFmtId="0" fontId="6" fillId="4" borderId="73" xfId="0" applyFont="1" applyFill="1" applyBorder="1" applyAlignment="1">
      <alignment horizontal="center" vertical="center"/>
    </xf>
    <xf numFmtId="0" fontId="6" fillId="4" borderId="82" xfId="0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3" fontId="6" fillId="4" borderId="82" xfId="3043" applyNumberFormat="1" applyFont="1" applyFill="1" applyBorder="1" applyAlignment="1">
      <alignment horizontal="left" vertical="center" indent="1"/>
    </xf>
    <xf numFmtId="3" fontId="6" fillId="4" borderId="9" xfId="3043" applyNumberFormat="1" applyFont="1" applyFill="1" applyBorder="1" applyAlignment="1">
      <alignment horizontal="left" vertical="center" indent="1"/>
    </xf>
    <xf numFmtId="0" fontId="6" fillId="4" borderId="96" xfId="0" applyFont="1" applyFill="1" applyBorder="1" applyAlignment="1">
      <alignment horizontal="center" vertical="center"/>
    </xf>
    <xf numFmtId="0" fontId="6" fillId="4" borderId="80" xfId="0" applyFont="1" applyFill="1" applyBorder="1" applyAlignment="1">
      <alignment horizontal="center" vertical="center"/>
    </xf>
    <xf numFmtId="0" fontId="6" fillId="4" borderId="78" xfId="0" applyFont="1" applyFill="1" applyBorder="1" applyAlignment="1">
      <alignment horizontal="center" vertical="center"/>
    </xf>
  </cellXfs>
  <cellStyles count="4274">
    <cellStyle name="20% - Énfasis1 2" xfId="3799" xr:uid="{00000000-0005-0000-0000-000000000000}"/>
    <cellStyle name="20% - Énfasis1 3" xfId="3800" xr:uid="{00000000-0005-0000-0000-000001000000}"/>
    <cellStyle name="20% - Énfasis2 2" xfId="3801" xr:uid="{00000000-0005-0000-0000-000002000000}"/>
    <cellStyle name="20% - Énfasis2 3" xfId="3802" xr:uid="{00000000-0005-0000-0000-000003000000}"/>
    <cellStyle name="20% - Énfasis3 2" xfId="3803" xr:uid="{00000000-0005-0000-0000-000004000000}"/>
    <cellStyle name="20% - Énfasis3 3" xfId="3804" xr:uid="{00000000-0005-0000-0000-000005000000}"/>
    <cellStyle name="20% - Énfasis4 2" xfId="3805" xr:uid="{00000000-0005-0000-0000-000006000000}"/>
    <cellStyle name="20% - Énfasis4 3" xfId="3806" xr:uid="{00000000-0005-0000-0000-000007000000}"/>
    <cellStyle name="20% - Énfasis5 2" xfId="3807" xr:uid="{00000000-0005-0000-0000-000008000000}"/>
    <cellStyle name="20% - Énfasis5 3" xfId="3808" xr:uid="{00000000-0005-0000-0000-000009000000}"/>
    <cellStyle name="20% - Énfasis6 2" xfId="3809" xr:uid="{00000000-0005-0000-0000-00000A000000}"/>
    <cellStyle name="20% - Énfasis6 3" xfId="3810" xr:uid="{00000000-0005-0000-0000-00000B000000}"/>
    <cellStyle name="40% - Énfasis1 2" xfId="3811" xr:uid="{00000000-0005-0000-0000-00000C000000}"/>
    <cellStyle name="40% - Énfasis1 3" xfId="3812" xr:uid="{00000000-0005-0000-0000-00000D000000}"/>
    <cellStyle name="40% - Énfasis2 2" xfId="3813" xr:uid="{00000000-0005-0000-0000-00000E000000}"/>
    <cellStyle name="40% - Énfasis2 3" xfId="3814" xr:uid="{00000000-0005-0000-0000-00000F000000}"/>
    <cellStyle name="40% - Énfasis3 2" xfId="3815" xr:uid="{00000000-0005-0000-0000-000010000000}"/>
    <cellStyle name="40% - Énfasis3 3" xfId="3816" xr:uid="{00000000-0005-0000-0000-000011000000}"/>
    <cellStyle name="40% - Énfasis4 2" xfId="3817" xr:uid="{00000000-0005-0000-0000-000012000000}"/>
    <cellStyle name="40% - Énfasis4 3" xfId="3818" xr:uid="{00000000-0005-0000-0000-000013000000}"/>
    <cellStyle name="40% - Énfasis5 2" xfId="3819" xr:uid="{00000000-0005-0000-0000-000014000000}"/>
    <cellStyle name="40% - Énfasis5 3" xfId="3820" xr:uid="{00000000-0005-0000-0000-000015000000}"/>
    <cellStyle name="40% - Énfasis6 2" xfId="3821" xr:uid="{00000000-0005-0000-0000-000016000000}"/>
    <cellStyle name="40% - Énfasis6 3" xfId="3822" xr:uid="{00000000-0005-0000-0000-000017000000}"/>
    <cellStyle name="60% - Énfasis1 2" xfId="3823" xr:uid="{00000000-0005-0000-0000-000018000000}"/>
    <cellStyle name="60% - Énfasis1 3" xfId="3824" xr:uid="{00000000-0005-0000-0000-000019000000}"/>
    <cellStyle name="60% - Énfasis2 2" xfId="3825" xr:uid="{00000000-0005-0000-0000-00001A000000}"/>
    <cellStyle name="60% - Énfasis2 3" xfId="3826" xr:uid="{00000000-0005-0000-0000-00001B000000}"/>
    <cellStyle name="60% - Énfasis3 2" xfId="3827" xr:uid="{00000000-0005-0000-0000-00001C000000}"/>
    <cellStyle name="60% - Énfasis3 3" xfId="3828" xr:uid="{00000000-0005-0000-0000-00001D000000}"/>
    <cellStyle name="60% - Énfasis4 2" xfId="3829" xr:uid="{00000000-0005-0000-0000-00001E000000}"/>
    <cellStyle name="60% - Énfasis4 3" xfId="3830" xr:uid="{00000000-0005-0000-0000-00001F000000}"/>
    <cellStyle name="60% - Énfasis5 2" xfId="3831" xr:uid="{00000000-0005-0000-0000-000020000000}"/>
    <cellStyle name="60% - Énfasis5 3" xfId="3832" xr:uid="{00000000-0005-0000-0000-000021000000}"/>
    <cellStyle name="60% - Énfasis6 2" xfId="3833" xr:uid="{00000000-0005-0000-0000-000022000000}"/>
    <cellStyle name="60% - Énfasis6 3" xfId="3834" xr:uid="{00000000-0005-0000-0000-000023000000}"/>
    <cellStyle name="Buena 2" xfId="3835" xr:uid="{00000000-0005-0000-0000-000024000000}"/>
    <cellStyle name="Buena 3" xfId="3836" xr:uid="{00000000-0005-0000-0000-000025000000}"/>
    <cellStyle name="Cálculo 2" xfId="3837" xr:uid="{00000000-0005-0000-0000-000026000000}"/>
    <cellStyle name="Cálculo 3" xfId="3838" xr:uid="{00000000-0005-0000-0000-000027000000}"/>
    <cellStyle name="Celda de comprobación 2" xfId="3839" xr:uid="{00000000-0005-0000-0000-000028000000}"/>
    <cellStyle name="Celda de comprobación 3" xfId="3840" xr:uid="{00000000-0005-0000-0000-000029000000}"/>
    <cellStyle name="Celda vinculada 2" xfId="3841" xr:uid="{00000000-0005-0000-0000-00002A000000}"/>
    <cellStyle name="Celda vinculada 3" xfId="3842" xr:uid="{00000000-0005-0000-0000-00002B000000}"/>
    <cellStyle name="Encabezado 4 2" xfId="3843" xr:uid="{00000000-0005-0000-0000-00002C000000}"/>
    <cellStyle name="Encabezado 4 3" xfId="3844" xr:uid="{00000000-0005-0000-0000-00002D000000}"/>
    <cellStyle name="Énfasis1 2" xfId="3845" xr:uid="{00000000-0005-0000-0000-00002E000000}"/>
    <cellStyle name="Énfasis1 3" xfId="3846" xr:uid="{00000000-0005-0000-0000-00002F000000}"/>
    <cellStyle name="Énfasis2 2" xfId="3847" xr:uid="{00000000-0005-0000-0000-000030000000}"/>
    <cellStyle name="Énfasis2 3" xfId="3848" xr:uid="{00000000-0005-0000-0000-000031000000}"/>
    <cellStyle name="Énfasis3 2" xfId="3849" xr:uid="{00000000-0005-0000-0000-000032000000}"/>
    <cellStyle name="Énfasis3 3" xfId="3850" xr:uid="{00000000-0005-0000-0000-000033000000}"/>
    <cellStyle name="Énfasis4 2" xfId="3851" xr:uid="{00000000-0005-0000-0000-000034000000}"/>
    <cellStyle name="Énfasis4 3" xfId="3852" xr:uid="{00000000-0005-0000-0000-000035000000}"/>
    <cellStyle name="Énfasis5 2" xfId="3853" xr:uid="{00000000-0005-0000-0000-000036000000}"/>
    <cellStyle name="Énfasis5 3" xfId="3854" xr:uid="{00000000-0005-0000-0000-000037000000}"/>
    <cellStyle name="Énfasis6 2" xfId="3855" xr:uid="{00000000-0005-0000-0000-000038000000}"/>
    <cellStyle name="Énfasis6 3" xfId="3856" xr:uid="{00000000-0005-0000-0000-000039000000}"/>
    <cellStyle name="Entrada 2" xfId="3857" xr:uid="{00000000-0005-0000-0000-00003A000000}"/>
    <cellStyle name="Entrada 3" xfId="3858" xr:uid="{00000000-0005-0000-0000-00003B000000}"/>
    <cellStyle name="Hipervínculo" xfId="3529" builtinId="8"/>
    <cellStyle name="Hipervínculo 2" xfId="3859" xr:uid="{00000000-0005-0000-0000-00003D000000}"/>
    <cellStyle name="Hipervínculo 3" xfId="3860" xr:uid="{00000000-0005-0000-0000-00003E000000}"/>
    <cellStyle name="Hipervínculo 4" xfId="4271" xr:uid="{00000000-0005-0000-0000-00003F000000}"/>
    <cellStyle name="Incorrecto 2" xfId="3861" xr:uid="{00000000-0005-0000-0000-000040000000}"/>
    <cellStyle name="Incorrecto 3" xfId="3862" xr:uid="{00000000-0005-0000-0000-000041000000}"/>
    <cellStyle name="Millares 2" xfId="51" xr:uid="{00000000-0005-0000-0000-000042000000}"/>
    <cellStyle name="Moneda 2" xfId="3991" xr:uid="{00000000-0005-0000-0000-000043000000}"/>
    <cellStyle name="Neutral 2" xfId="3863" xr:uid="{00000000-0005-0000-0000-000044000000}"/>
    <cellStyle name="Neutral 3" xfId="3864" xr:uid="{00000000-0005-0000-0000-000045000000}"/>
    <cellStyle name="Normal" xfId="0" builtinId="0"/>
    <cellStyle name="Normal 10" xfId="168" xr:uid="{00000000-0005-0000-0000-000047000000}"/>
    <cellStyle name="Normal 11" xfId="169" xr:uid="{00000000-0005-0000-0000-000048000000}"/>
    <cellStyle name="Normal 12" xfId="170" xr:uid="{00000000-0005-0000-0000-000049000000}"/>
    <cellStyle name="Normal 13" xfId="3530" xr:uid="{00000000-0005-0000-0000-00004A000000}"/>
    <cellStyle name="Normal 14" xfId="3798" xr:uid="{00000000-0005-0000-0000-00004B000000}"/>
    <cellStyle name="Normal 15" xfId="3865" xr:uid="{00000000-0005-0000-0000-00004C000000}"/>
    <cellStyle name="Normal 16" xfId="3990" xr:uid="{00000000-0005-0000-0000-00004D000000}"/>
    <cellStyle name="Normal 17" xfId="3992" xr:uid="{00000000-0005-0000-0000-00004E000000}"/>
    <cellStyle name="Normal 18" xfId="3993" xr:uid="{00000000-0005-0000-0000-00004F000000}"/>
    <cellStyle name="Normal 19" xfId="3994" xr:uid="{00000000-0005-0000-0000-000050000000}"/>
    <cellStyle name="Normal 2" xfId="50" xr:uid="{00000000-0005-0000-0000-000051000000}"/>
    <cellStyle name="Normal 2 2" xfId="171" xr:uid="{00000000-0005-0000-0000-000052000000}"/>
    <cellStyle name="Normal 2 2 2" xfId="3989" xr:uid="{00000000-0005-0000-0000-000053000000}"/>
    <cellStyle name="Normal 2 2 2 2" xfId="3995" xr:uid="{00000000-0005-0000-0000-000054000000}"/>
    <cellStyle name="Normal 2 2 2 2 2" xfId="3996" xr:uid="{00000000-0005-0000-0000-000055000000}"/>
    <cellStyle name="Normal 2 2 2 2 3" xfId="3997" xr:uid="{00000000-0005-0000-0000-000056000000}"/>
    <cellStyle name="Normal 2 2 3" xfId="3998" xr:uid="{00000000-0005-0000-0000-000057000000}"/>
    <cellStyle name="Normal 2 2 3 2" xfId="3999" xr:uid="{00000000-0005-0000-0000-000058000000}"/>
    <cellStyle name="Normal 2 2 3 3" xfId="4000" xr:uid="{00000000-0005-0000-0000-000059000000}"/>
    <cellStyle name="Normal 2 3" xfId="167" xr:uid="{00000000-0005-0000-0000-00005A000000}"/>
    <cellStyle name="Normal 2 4" xfId="3043" xr:uid="{00000000-0005-0000-0000-00005B000000}"/>
    <cellStyle name="Normal 2 5" xfId="4270" xr:uid="{00000000-0005-0000-0000-00005C000000}"/>
    <cellStyle name="Normal 20" xfId="4001" xr:uid="{00000000-0005-0000-0000-00005D000000}"/>
    <cellStyle name="Normal 21" xfId="52" xr:uid="{00000000-0005-0000-0000-00005E000000}"/>
    <cellStyle name="Normal 22" xfId="4017" xr:uid="{00000000-0005-0000-0000-00005F000000}"/>
    <cellStyle name="Normal 23" xfId="4272" xr:uid="{00000000-0005-0000-0000-000060000000}"/>
    <cellStyle name="Normal 3" xfId="53" xr:uid="{00000000-0005-0000-0000-000061000000}"/>
    <cellStyle name="Normal 3 2" xfId="3988" xr:uid="{00000000-0005-0000-0000-000062000000}"/>
    <cellStyle name="Normal 3 2 2" xfId="4002" xr:uid="{00000000-0005-0000-0000-000063000000}"/>
    <cellStyle name="Normal 3 3" xfId="4003" xr:uid="{00000000-0005-0000-0000-000064000000}"/>
    <cellStyle name="Normal 4" xfId="54" xr:uid="{00000000-0005-0000-0000-000065000000}"/>
    <cellStyle name="Normal 5" xfId="55" xr:uid="{00000000-0005-0000-0000-000066000000}"/>
    <cellStyle name="Normal 5 2" xfId="4004" xr:uid="{00000000-0005-0000-0000-000067000000}"/>
    <cellStyle name="Normal 5 2 2" xfId="4005" xr:uid="{00000000-0005-0000-0000-000068000000}"/>
    <cellStyle name="Normal 5 3" xfId="4006" xr:uid="{00000000-0005-0000-0000-000069000000}"/>
    <cellStyle name="Normal 5 4" xfId="4007" xr:uid="{00000000-0005-0000-0000-00006A000000}"/>
    <cellStyle name="Normal 5 5" xfId="4008" xr:uid="{00000000-0005-0000-0000-00006B000000}"/>
    <cellStyle name="Normal 5 5 2" xfId="4009" xr:uid="{00000000-0005-0000-0000-00006C000000}"/>
    <cellStyle name="Normal 5 6" xfId="4010" xr:uid="{00000000-0005-0000-0000-00006D000000}"/>
    <cellStyle name="Normal 6" xfId="172" xr:uid="{00000000-0005-0000-0000-00006E000000}"/>
    <cellStyle name="Normal 6 2" xfId="4011" xr:uid="{00000000-0005-0000-0000-00006F000000}"/>
    <cellStyle name="Normal 6 2 2" xfId="4012" xr:uid="{00000000-0005-0000-0000-000070000000}"/>
    <cellStyle name="Normal 6 2 3" xfId="4013" xr:uid="{00000000-0005-0000-0000-000071000000}"/>
    <cellStyle name="Normal 6 3" xfId="4014" xr:uid="{00000000-0005-0000-0000-000072000000}"/>
    <cellStyle name="Normal 6 4" xfId="4015" xr:uid="{00000000-0005-0000-0000-000073000000}"/>
    <cellStyle name="Normal 7" xfId="173" xr:uid="{00000000-0005-0000-0000-000074000000}"/>
    <cellStyle name="Normal 7 2" xfId="3866" xr:uid="{00000000-0005-0000-0000-000075000000}"/>
    <cellStyle name="Normal 8" xfId="174" xr:uid="{00000000-0005-0000-0000-000076000000}"/>
    <cellStyle name="Normal 8 2" xfId="4016" xr:uid="{00000000-0005-0000-0000-000077000000}"/>
    <cellStyle name="Normal 9" xfId="175" xr:uid="{00000000-0005-0000-0000-000078000000}"/>
    <cellStyle name="Notas 2" xfId="3867" xr:uid="{00000000-0005-0000-0000-00007B000000}"/>
    <cellStyle name="Notas 3" xfId="3868" xr:uid="{00000000-0005-0000-0000-00007C000000}"/>
    <cellStyle name="Porcentaje" xfId="4273" builtinId="5"/>
    <cellStyle name="Porcentaje 2" xfId="56" xr:uid="{00000000-0005-0000-0000-00007E000000}"/>
    <cellStyle name="Porcentaje 3" xfId="176" xr:uid="{00000000-0005-0000-0000-00007F000000}"/>
    <cellStyle name="Porcentaje 4" xfId="3869" xr:uid="{00000000-0005-0000-0000-000080000000}"/>
    <cellStyle name="Porcentual 2" xfId="3870" xr:uid="{00000000-0005-0000-0000-000081000000}"/>
    <cellStyle name="Porcentual 3" xfId="3871" xr:uid="{00000000-0005-0000-0000-000082000000}"/>
    <cellStyle name="Salida 2" xfId="3872" xr:uid="{00000000-0005-0000-0000-000083000000}"/>
    <cellStyle name="Salida 3" xfId="3873" xr:uid="{00000000-0005-0000-0000-000084000000}"/>
    <cellStyle name="style1496909949502" xfId="177" xr:uid="{00000000-0005-0000-0000-000085000000}"/>
    <cellStyle name="style1496909949502 2" xfId="178" xr:uid="{00000000-0005-0000-0000-000086000000}"/>
    <cellStyle name="style1496909949533" xfId="179" xr:uid="{00000000-0005-0000-0000-000087000000}"/>
    <cellStyle name="style1496909949533 2" xfId="180" xr:uid="{00000000-0005-0000-0000-000088000000}"/>
    <cellStyle name="style1496909949549" xfId="181" xr:uid="{00000000-0005-0000-0000-000089000000}"/>
    <cellStyle name="style1496909949549 2" xfId="182" xr:uid="{00000000-0005-0000-0000-00008A000000}"/>
    <cellStyle name="style1496909949564" xfId="183" xr:uid="{00000000-0005-0000-0000-00008B000000}"/>
    <cellStyle name="style1496909949564 2" xfId="184" xr:uid="{00000000-0005-0000-0000-00008C000000}"/>
    <cellStyle name="style1496909949580" xfId="185" xr:uid="{00000000-0005-0000-0000-00008D000000}"/>
    <cellStyle name="style1496909949580 2" xfId="186" xr:uid="{00000000-0005-0000-0000-00008E000000}"/>
    <cellStyle name="style1496909949595" xfId="187" xr:uid="{00000000-0005-0000-0000-00008F000000}"/>
    <cellStyle name="style1496909949595 2" xfId="188" xr:uid="{00000000-0005-0000-0000-000090000000}"/>
    <cellStyle name="style1496909949627" xfId="189" xr:uid="{00000000-0005-0000-0000-000091000000}"/>
    <cellStyle name="style1496909949627 2" xfId="190" xr:uid="{00000000-0005-0000-0000-000092000000}"/>
    <cellStyle name="style1496909949642" xfId="191" xr:uid="{00000000-0005-0000-0000-000093000000}"/>
    <cellStyle name="style1496909949642 2" xfId="192" xr:uid="{00000000-0005-0000-0000-000094000000}"/>
    <cellStyle name="style1496909949658" xfId="193" xr:uid="{00000000-0005-0000-0000-000095000000}"/>
    <cellStyle name="style1496909949658 2" xfId="194" xr:uid="{00000000-0005-0000-0000-000096000000}"/>
    <cellStyle name="style1496909949673" xfId="195" xr:uid="{00000000-0005-0000-0000-000097000000}"/>
    <cellStyle name="style1496909949673 2" xfId="196" xr:uid="{00000000-0005-0000-0000-000098000000}"/>
    <cellStyle name="style1496909949736" xfId="197" xr:uid="{00000000-0005-0000-0000-000099000000}"/>
    <cellStyle name="style1496909949736 2" xfId="198" xr:uid="{00000000-0005-0000-0000-00009A000000}"/>
    <cellStyle name="style1496909949751" xfId="199" xr:uid="{00000000-0005-0000-0000-00009B000000}"/>
    <cellStyle name="style1496909949751 2" xfId="200" xr:uid="{00000000-0005-0000-0000-00009C000000}"/>
    <cellStyle name="style1496909949783" xfId="201" xr:uid="{00000000-0005-0000-0000-00009D000000}"/>
    <cellStyle name="style1496909949783 2" xfId="202" xr:uid="{00000000-0005-0000-0000-00009E000000}"/>
    <cellStyle name="style1496909949798" xfId="203" xr:uid="{00000000-0005-0000-0000-00009F000000}"/>
    <cellStyle name="style1496909949798 2" xfId="204" xr:uid="{00000000-0005-0000-0000-0000A0000000}"/>
    <cellStyle name="style1496909949814" xfId="205" xr:uid="{00000000-0005-0000-0000-0000A1000000}"/>
    <cellStyle name="style1496909949814 2" xfId="206" xr:uid="{00000000-0005-0000-0000-0000A2000000}"/>
    <cellStyle name="style1496909949845" xfId="207" xr:uid="{00000000-0005-0000-0000-0000A3000000}"/>
    <cellStyle name="style1496909949845 2" xfId="208" xr:uid="{00000000-0005-0000-0000-0000A4000000}"/>
    <cellStyle name="style1496909949861" xfId="209" xr:uid="{00000000-0005-0000-0000-0000A5000000}"/>
    <cellStyle name="style1496909949861 2" xfId="210" xr:uid="{00000000-0005-0000-0000-0000A6000000}"/>
    <cellStyle name="style1496909949892" xfId="211" xr:uid="{00000000-0005-0000-0000-0000A7000000}"/>
    <cellStyle name="style1496909949892 2" xfId="212" xr:uid="{00000000-0005-0000-0000-0000A8000000}"/>
    <cellStyle name="style1496909949907" xfId="213" xr:uid="{00000000-0005-0000-0000-0000A9000000}"/>
    <cellStyle name="style1496909949907 2" xfId="214" xr:uid="{00000000-0005-0000-0000-0000AA000000}"/>
    <cellStyle name="style1496909949939" xfId="215" xr:uid="{00000000-0005-0000-0000-0000AB000000}"/>
    <cellStyle name="style1496909949939 2" xfId="216" xr:uid="{00000000-0005-0000-0000-0000AC000000}"/>
    <cellStyle name="style1496909949954" xfId="217" xr:uid="{00000000-0005-0000-0000-0000AD000000}"/>
    <cellStyle name="style1496909949954 2" xfId="218" xr:uid="{00000000-0005-0000-0000-0000AE000000}"/>
    <cellStyle name="style1496909949985" xfId="219" xr:uid="{00000000-0005-0000-0000-0000AF000000}"/>
    <cellStyle name="style1496909949985 2" xfId="220" xr:uid="{00000000-0005-0000-0000-0000B0000000}"/>
    <cellStyle name="style1496909950017" xfId="221" xr:uid="{00000000-0005-0000-0000-0000B1000000}"/>
    <cellStyle name="style1496909950017 2" xfId="222" xr:uid="{00000000-0005-0000-0000-0000B2000000}"/>
    <cellStyle name="style1496909950032" xfId="223" xr:uid="{00000000-0005-0000-0000-0000B3000000}"/>
    <cellStyle name="style1496909950032 2" xfId="224" xr:uid="{00000000-0005-0000-0000-0000B4000000}"/>
    <cellStyle name="style1496909950048" xfId="225" xr:uid="{00000000-0005-0000-0000-0000B5000000}"/>
    <cellStyle name="style1496909950048 2" xfId="226" xr:uid="{00000000-0005-0000-0000-0000B6000000}"/>
    <cellStyle name="style1496909950063" xfId="227" xr:uid="{00000000-0005-0000-0000-0000B7000000}"/>
    <cellStyle name="style1496909950063 2" xfId="228" xr:uid="{00000000-0005-0000-0000-0000B8000000}"/>
    <cellStyle name="style1496909950079" xfId="229" xr:uid="{00000000-0005-0000-0000-0000B9000000}"/>
    <cellStyle name="style1496909950079 2" xfId="230" xr:uid="{00000000-0005-0000-0000-0000BA000000}"/>
    <cellStyle name="style1496909950110" xfId="231" xr:uid="{00000000-0005-0000-0000-0000BB000000}"/>
    <cellStyle name="style1496909950110 2" xfId="232" xr:uid="{00000000-0005-0000-0000-0000BC000000}"/>
    <cellStyle name="style1496909950126" xfId="233" xr:uid="{00000000-0005-0000-0000-0000BD000000}"/>
    <cellStyle name="style1496909950126 2" xfId="234" xr:uid="{00000000-0005-0000-0000-0000BE000000}"/>
    <cellStyle name="style1496909950141" xfId="235" xr:uid="{00000000-0005-0000-0000-0000BF000000}"/>
    <cellStyle name="style1496909950141 2" xfId="236" xr:uid="{00000000-0005-0000-0000-0000C0000000}"/>
    <cellStyle name="style1496909950173" xfId="237" xr:uid="{00000000-0005-0000-0000-0000C1000000}"/>
    <cellStyle name="style1496909950173 2" xfId="238" xr:uid="{00000000-0005-0000-0000-0000C2000000}"/>
    <cellStyle name="style1496909950188" xfId="239" xr:uid="{00000000-0005-0000-0000-0000C3000000}"/>
    <cellStyle name="style1496909950188 2" xfId="240" xr:uid="{00000000-0005-0000-0000-0000C4000000}"/>
    <cellStyle name="style1496909950204" xfId="241" xr:uid="{00000000-0005-0000-0000-0000C5000000}"/>
    <cellStyle name="style1496909950204 2" xfId="242" xr:uid="{00000000-0005-0000-0000-0000C6000000}"/>
    <cellStyle name="style1496909950235" xfId="243" xr:uid="{00000000-0005-0000-0000-0000C7000000}"/>
    <cellStyle name="style1496909950235 2" xfId="244" xr:uid="{00000000-0005-0000-0000-0000C8000000}"/>
    <cellStyle name="style1496909950251" xfId="245" xr:uid="{00000000-0005-0000-0000-0000C9000000}"/>
    <cellStyle name="style1496909950251 2" xfId="246" xr:uid="{00000000-0005-0000-0000-0000CA000000}"/>
    <cellStyle name="style1496909950266" xfId="247" xr:uid="{00000000-0005-0000-0000-0000CB000000}"/>
    <cellStyle name="style1496909950266 2" xfId="248" xr:uid="{00000000-0005-0000-0000-0000CC000000}"/>
    <cellStyle name="style1496909950297" xfId="249" xr:uid="{00000000-0005-0000-0000-0000CD000000}"/>
    <cellStyle name="style1496909950297 2" xfId="250" xr:uid="{00000000-0005-0000-0000-0000CE000000}"/>
    <cellStyle name="style1496909950344" xfId="251" xr:uid="{00000000-0005-0000-0000-0000CF000000}"/>
    <cellStyle name="style1496909950344 2" xfId="252" xr:uid="{00000000-0005-0000-0000-0000D0000000}"/>
    <cellStyle name="style1496909950360" xfId="253" xr:uid="{00000000-0005-0000-0000-0000D1000000}"/>
    <cellStyle name="style1496909950360 2" xfId="254" xr:uid="{00000000-0005-0000-0000-0000D2000000}"/>
    <cellStyle name="style1496909950375" xfId="255" xr:uid="{00000000-0005-0000-0000-0000D3000000}"/>
    <cellStyle name="style1496909950375 2" xfId="256" xr:uid="{00000000-0005-0000-0000-0000D4000000}"/>
    <cellStyle name="style1496909950407" xfId="257" xr:uid="{00000000-0005-0000-0000-0000D5000000}"/>
    <cellStyle name="style1496909950407 2" xfId="258" xr:uid="{00000000-0005-0000-0000-0000D6000000}"/>
    <cellStyle name="style1496909950422" xfId="259" xr:uid="{00000000-0005-0000-0000-0000D7000000}"/>
    <cellStyle name="style1496909950422 2" xfId="260" xr:uid="{00000000-0005-0000-0000-0000D8000000}"/>
    <cellStyle name="style1496909950438" xfId="261" xr:uid="{00000000-0005-0000-0000-0000D9000000}"/>
    <cellStyle name="style1496909950438 2" xfId="262" xr:uid="{00000000-0005-0000-0000-0000DA000000}"/>
    <cellStyle name="style1496909950453" xfId="263" xr:uid="{00000000-0005-0000-0000-0000DB000000}"/>
    <cellStyle name="style1496909950453 2" xfId="264" xr:uid="{00000000-0005-0000-0000-0000DC000000}"/>
    <cellStyle name="style1496909950469" xfId="265" xr:uid="{00000000-0005-0000-0000-0000DD000000}"/>
    <cellStyle name="style1496909950469 2" xfId="266" xr:uid="{00000000-0005-0000-0000-0000DE000000}"/>
    <cellStyle name="style1496909950485" xfId="267" xr:uid="{00000000-0005-0000-0000-0000DF000000}"/>
    <cellStyle name="style1496909950485 2" xfId="268" xr:uid="{00000000-0005-0000-0000-0000E0000000}"/>
    <cellStyle name="style1496909950500" xfId="269" xr:uid="{00000000-0005-0000-0000-0000E1000000}"/>
    <cellStyle name="style1496909950500 2" xfId="270" xr:uid="{00000000-0005-0000-0000-0000E2000000}"/>
    <cellStyle name="style1496909950578" xfId="271" xr:uid="{00000000-0005-0000-0000-0000E3000000}"/>
    <cellStyle name="style1496909950578 2" xfId="272" xr:uid="{00000000-0005-0000-0000-0000E4000000}"/>
    <cellStyle name="style1496909950594" xfId="273" xr:uid="{00000000-0005-0000-0000-0000E5000000}"/>
    <cellStyle name="style1496909950594 2" xfId="274" xr:uid="{00000000-0005-0000-0000-0000E6000000}"/>
    <cellStyle name="style1496909950672" xfId="275" xr:uid="{00000000-0005-0000-0000-0000E7000000}"/>
    <cellStyle name="style1496909950672 2" xfId="276" xr:uid="{00000000-0005-0000-0000-0000E8000000}"/>
    <cellStyle name="style1496909950765" xfId="277" xr:uid="{00000000-0005-0000-0000-0000E9000000}"/>
    <cellStyle name="style1496909950765 2" xfId="278" xr:uid="{00000000-0005-0000-0000-0000EA000000}"/>
    <cellStyle name="style1496909950797" xfId="279" xr:uid="{00000000-0005-0000-0000-0000EB000000}"/>
    <cellStyle name="style1496909950797 2" xfId="280" xr:uid="{00000000-0005-0000-0000-0000EC000000}"/>
    <cellStyle name="style1496909950812" xfId="281" xr:uid="{00000000-0005-0000-0000-0000ED000000}"/>
    <cellStyle name="style1496909950812 2" xfId="282" xr:uid="{00000000-0005-0000-0000-0000EE000000}"/>
    <cellStyle name="style1496909950828" xfId="283" xr:uid="{00000000-0005-0000-0000-0000EF000000}"/>
    <cellStyle name="style1496909950828 2" xfId="284" xr:uid="{00000000-0005-0000-0000-0000F0000000}"/>
    <cellStyle name="style1496909950843" xfId="285" xr:uid="{00000000-0005-0000-0000-0000F1000000}"/>
    <cellStyle name="style1496909950843 2" xfId="286" xr:uid="{00000000-0005-0000-0000-0000F2000000}"/>
    <cellStyle name="style1496909950859" xfId="287" xr:uid="{00000000-0005-0000-0000-0000F3000000}"/>
    <cellStyle name="style1496909950859 2" xfId="288" xr:uid="{00000000-0005-0000-0000-0000F4000000}"/>
    <cellStyle name="style1496909950875" xfId="289" xr:uid="{00000000-0005-0000-0000-0000F5000000}"/>
    <cellStyle name="style1496909950875 2" xfId="290" xr:uid="{00000000-0005-0000-0000-0000F6000000}"/>
    <cellStyle name="style1496909950921" xfId="291" xr:uid="{00000000-0005-0000-0000-0000F7000000}"/>
    <cellStyle name="style1496909950921 2" xfId="292" xr:uid="{00000000-0005-0000-0000-0000F8000000}"/>
    <cellStyle name="style1496909950937" xfId="293" xr:uid="{00000000-0005-0000-0000-0000F9000000}"/>
    <cellStyle name="style1496909950937 2" xfId="294" xr:uid="{00000000-0005-0000-0000-0000FA000000}"/>
    <cellStyle name="style1496909950953" xfId="295" xr:uid="{00000000-0005-0000-0000-0000FB000000}"/>
    <cellStyle name="style1496909950953 2" xfId="296" xr:uid="{00000000-0005-0000-0000-0000FC000000}"/>
    <cellStyle name="style1496909950968" xfId="297" xr:uid="{00000000-0005-0000-0000-0000FD000000}"/>
    <cellStyle name="style1496909950968 2" xfId="298" xr:uid="{00000000-0005-0000-0000-0000FE000000}"/>
    <cellStyle name="style1496909951046" xfId="299" xr:uid="{00000000-0005-0000-0000-0000FF000000}"/>
    <cellStyle name="style1496909951046 2" xfId="300" xr:uid="{00000000-0005-0000-0000-000000010000}"/>
    <cellStyle name="style1496909951093" xfId="301" xr:uid="{00000000-0005-0000-0000-000001010000}"/>
    <cellStyle name="style1496909951093 2" xfId="302" xr:uid="{00000000-0005-0000-0000-000002010000}"/>
    <cellStyle name="style1496909951140" xfId="303" xr:uid="{00000000-0005-0000-0000-000003010000}"/>
    <cellStyle name="style1496909951140 2" xfId="304" xr:uid="{00000000-0005-0000-0000-000004010000}"/>
    <cellStyle name="style1496909951155" xfId="305" xr:uid="{00000000-0005-0000-0000-000005010000}"/>
    <cellStyle name="style1496909951155 2" xfId="306" xr:uid="{00000000-0005-0000-0000-000006010000}"/>
    <cellStyle name="style1496909951187" xfId="307" xr:uid="{00000000-0005-0000-0000-000007010000}"/>
    <cellStyle name="style1496909951187 2" xfId="308" xr:uid="{00000000-0005-0000-0000-000008010000}"/>
    <cellStyle name="style1496909951202" xfId="309" xr:uid="{00000000-0005-0000-0000-000009010000}"/>
    <cellStyle name="style1496909951202 2" xfId="310" xr:uid="{00000000-0005-0000-0000-00000A010000}"/>
    <cellStyle name="style1496909951218" xfId="311" xr:uid="{00000000-0005-0000-0000-00000B010000}"/>
    <cellStyle name="style1496909951218 2" xfId="312" xr:uid="{00000000-0005-0000-0000-00000C010000}"/>
    <cellStyle name="style1496909951327" xfId="313" xr:uid="{00000000-0005-0000-0000-00000D010000}"/>
    <cellStyle name="style1496909951327 2" xfId="314" xr:uid="{00000000-0005-0000-0000-00000E010000}"/>
    <cellStyle name="style1496909951499" xfId="315" xr:uid="{00000000-0005-0000-0000-00000F010000}"/>
    <cellStyle name="style1496909951499 2" xfId="316" xr:uid="{00000000-0005-0000-0000-000010010000}"/>
    <cellStyle name="style1496909951530" xfId="317" xr:uid="{00000000-0005-0000-0000-000011010000}"/>
    <cellStyle name="style1496909951530 2" xfId="318" xr:uid="{00000000-0005-0000-0000-000012010000}"/>
    <cellStyle name="style1496909951545" xfId="319" xr:uid="{00000000-0005-0000-0000-000013010000}"/>
    <cellStyle name="style1496909951545 2" xfId="320" xr:uid="{00000000-0005-0000-0000-000014010000}"/>
    <cellStyle name="style1496909951561" xfId="321" xr:uid="{00000000-0005-0000-0000-000015010000}"/>
    <cellStyle name="style1496909951561 2" xfId="322" xr:uid="{00000000-0005-0000-0000-000016010000}"/>
    <cellStyle name="style1496909951592" xfId="323" xr:uid="{00000000-0005-0000-0000-000017010000}"/>
    <cellStyle name="style1496909951592 2" xfId="324" xr:uid="{00000000-0005-0000-0000-000018010000}"/>
    <cellStyle name="style1496909951623" xfId="325" xr:uid="{00000000-0005-0000-0000-000019010000}"/>
    <cellStyle name="style1496909951623 2" xfId="326" xr:uid="{00000000-0005-0000-0000-00001A010000}"/>
    <cellStyle name="style1496909951639" xfId="327" xr:uid="{00000000-0005-0000-0000-00001B010000}"/>
    <cellStyle name="style1496909951639 2" xfId="328" xr:uid="{00000000-0005-0000-0000-00001C010000}"/>
    <cellStyle name="style1496909951686" xfId="329" xr:uid="{00000000-0005-0000-0000-00001D010000}"/>
    <cellStyle name="style1496909951686 2" xfId="330" xr:uid="{00000000-0005-0000-0000-00001E010000}"/>
    <cellStyle name="style1496909951701" xfId="331" xr:uid="{00000000-0005-0000-0000-00001F010000}"/>
    <cellStyle name="style1496909951701 2" xfId="332" xr:uid="{00000000-0005-0000-0000-000020010000}"/>
    <cellStyle name="style1496909951717" xfId="333" xr:uid="{00000000-0005-0000-0000-000021010000}"/>
    <cellStyle name="style1496909951717 2" xfId="334" xr:uid="{00000000-0005-0000-0000-000022010000}"/>
    <cellStyle name="style1496909952013" xfId="335" xr:uid="{00000000-0005-0000-0000-000023010000}"/>
    <cellStyle name="style1496909952013 2" xfId="336" xr:uid="{00000000-0005-0000-0000-000024010000}"/>
    <cellStyle name="style1496909952060" xfId="337" xr:uid="{00000000-0005-0000-0000-000025010000}"/>
    <cellStyle name="style1496909952060 2" xfId="338" xr:uid="{00000000-0005-0000-0000-000026010000}"/>
    <cellStyle name="style1496909952076" xfId="339" xr:uid="{00000000-0005-0000-0000-000027010000}"/>
    <cellStyle name="style1496909952076 2" xfId="340" xr:uid="{00000000-0005-0000-0000-000028010000}"/>
    <cellStyle name="style1496909952138" xfId="341" xr:uid="{00000000-0005-0000-0000-000029010000}"/>
    <cellStyle name="style1496909952138 2" xfId="342" xr:uid="{00000000-0005-0000-0000-00002A010000}"/>
    <cellStyle name="style1496909952154" xfId="343" xr:uid="{00000000-0005-0000-0000-00002B010000}"/>
    <cellStyle name="style1496909952154 2" xfId="344" xr:uid="{00000000-0005-0000-0000-00002C010000}"/>
    <cellStyle name="style1496909952169" xfId="345" xr:uid="{00000000-0005-0000-0000-00002D010000}"/>
    <cellStyle name="style1496909952169 2" xfId="346" xr:uid="{00000000-0005-0000-0000-00002E010000}"/>
    <cellStyle name="style1496909952201" xfId="347" xr:uid="{00000000-0005-0000-0000-00002F010000}"/>
    <cellStyle name="style1496909952201 2" xfId="348" xr:uid="{00000000-0005-0000-0000-000030010000}"/>
    <cellStyle name="style1497958691283" xfId="349" xr:uid="{00000000-0005-0000-0000-000031010000}"/>
    <cellStyle name="style1497958691330" xfId="350" xr:uid="{00000000-0005-0000-0000-000032010000}"/>
    <cellStyle name="style1497958691361" xfId="351" xr:uid="{00000000-0005-0000-0000-000033010000}"/>
    <cellStyle name="style1497958691392" xfId="352" xr:uid="{00000000-0005-0000-0000-000034010000}"/>
    <cellStyle name="style1497958691423" xfId="353" xr:uid="{00000000-0005-0000-0000-000035010000}"/>
    <cellStyle name="style1497958691454" xfId="354" xr:uid="{00000000-0005-0000-0000-000036010000}"/>
    <cellStyle name="style1497958691470" xfId="355" xr:uid="{00000000-0005-0000-0000-000037010000}"/>
    <cellStyle name="style1497958691501" xfId="356" xr:uid="{00000000-0005-0000-0000-000038010000}"/>
    <cellStyle name="style1497958691517" xfId="357" xr:uid="{00000000-0005-0000-0000-000039010000}"/>
    <cellStyle name="style1497958691548" xfId="358" xr:uid="{00000000-0005-0000-0000-00003A010000}"/>
    <cellStyle name="style1497958691579" xfId="359" xr:uid="{00000000-0005-0000-0000-00003B010000}"/>
    <cellStyle name="style1497958691595" xfId="360" xr:uid="{00000000-0005-0000-0000-00003C010000}"/>
    <cellStyle name="style1497958691626" xfId="361" xr:uid="{00000000-0005-0000-0000-00003D010000}"/>
    <cellStyle name="style1497958691657" xfId="362" xr:uid="{00000000-0005-0000-0000-00003E010000}"/>
    <cellStyle name="style1497958691704" xfId="363" xr:uid="{00000000-0005-0000-0000-00003F010000}"/>
    <cellStyle name="style1497958691735" xfId="364" xr:uid="{00000000-0005-0000-0000-000040010000}"/>
    <cellStyle name="style1497958691766" xfId="365" xr:uid="{00000000-0005-0000-0000-000041010000}"/>
    <cellStyle name="style1497958691782" xfId="366" xr:uid="{00000000-0005-0000-0000-000042010000}"/>
    <cellStyle name="style1497958691829" xfId="367" xr:uid="{00000000-0005-0000-0000-000043010000}"/>
    <cellStyle name="style1497958691860" xfId="368" xr:uid="{00000000-0005-0000-0000-000044010000}"/>
    <cellStyle name="style1497958691876" xfId="369" xr:uid="{00000000-0005-0000-0000-000045010000}"/>
    <cellStyle name="style1497958691907" xfId="370" xr:uid="{00000000-0005-0000-0000-000046010000}"/>
    <cellStyle name="style1497958691922" xfId="371" xr:uid="{00000000-0005-0000-0000-000047010000}"/>
    <cellStyle name="style1497958691954" xfId="372" xr:uid="{00000000-0005-0000-0000-000048010000}"/>
    <cellStyle name="style1497958691969" xfId="373" xr:uid="{00000000-0005-0000-0000-000049010000}"/>
    <cellStyle name="style1497958691985" xfId="374" xr:uid="{00000000-0005-0000-0000-00004A010000}"/>
    <cellStyle name="style1497958692000" xfId="375" xr:uid="{00000000-0005-0000-0000-00004B010000}"/>
    <cellStyle name="style1497958692016" xfId="376" xr:uid="{00000000-0005-0000-0000-00004C010000}"/>
    <cellStyle name="style1497958692047" xfId="377" xr:uid="{00000000-0005-0000-0000-00004D010000}"/>
    <cellStyle name="style1497958692063" xfId="378" xr:uid="{00000000-0005-0000-0000-00004E010000}"/>
    <cellStyle name="style1497958692094" xfId="379" xr:uid="{00000000-0005-0000-0000-00004F010000}"/>
    <cellStyle name="style1497958692141" xfId="380" xr:uid="{00000000-0005-0000-0000-000050010000}"/>
    <cellStyle name="style1497958692156" xfId="381" xr:uid="{00000000-0005-0000-0000-000051010000}"/>
    <cellStyle name="style1497958692188" xfId="382" xr:uid="{00000000-0005-0000-0000-000052010000}"/>
    <cellStyle name="style1497958692203" xfId="383" xr:uid="{00000000-0005-0000-0000-000053010000}"/>
    <cellStyle name="style1497958692234" xfId="384" xr:uid="{00000000-0005-0000-0000-000054010000}"/>
    <cellStyle name="style1497958692250" xfId="385" xr:uid="{00000000-0005-0000-0000-000055010000}"/>
    <cellStyle name="style1497958692281" xfId="386" xr:uid="{00000000-0005-0000-0000-000056010000}"/>
    <cellStyle name="style1497958692297" xfId="387" xr:uid="{00000000-0005-0000-0000-000057010000}"/>
    <cellStyle name="style1497958692312" xfId="388" xr:uid="{00000000-0005-0000-0000-000058010000}"/>
    <cellStyle name="style1497958692344" xfId="389" xr:uid="{00000000-0005-0000-0000-000059010000}"/>
    <cellStyle name="style1497958692359" xfId="390" xr:uid="{00000000-0005-0000-0000-00005A010000}"/>
    <cellStyle name="style1497958692375" xfId="391" xr:uid="{00000000-0005-0000-0000-00005B010000}"/>
    <cellStyle name="style1497958692390" xfId="392" xr:uid="{00000000-0005-0000-0000-00005C010000}"/>
    <cellStyle name="style1497958692406" xfId="393" xr:uid="{00000000-0005-0000-0000-00005D010000}"/>
    <cellStyle name="style1497958692437" xfId="394" xr:uid="{00000000-0005-0000-0000-00005E010000}"/>
    <cellStyle name="style1497958692453" xfId="395" xr:uid="{00000000-0005-0000-0000-00005F010000}"/>
    <cellStyle name="style1497958692578" xfId="396" xr:uid="{00000000-0005-0000-0000-000060010000}"/>
    <cellStyle name="style1497958692609" xfId="397" xr:uid="{00000000-0005-0000-0000-000061010000}"/>
    <cellStyle name="style1497958692687" xfId="398" xr:uid="{00000000-0005-0000-0000-000062010000}"/>
    <cellStyle name="style1497958692796" xfId="399" xr:uid="{00000000-0005-0000-0000-000063010000}"/>
    <cellStyle name="style1497958692812" xfId="400" xr:uid="{00000000-0005-0000-0000-000064010000}"/>
    <cellStyle name="style1497958692843" xfId="401" xr:uid="{00000000-0005-0000-0000-000065010000}"/>
    <cellStyle name="style1497958692858" xfId="402" xr:uid="{00000000-0005-0000-0000-000066010000}"/>
    <cellStyle name="style1497958692874" xfId="403" xr:uid="{00000000-0005-0000-0000-000067010000}"/>
    <cellStyle name="style1497958692890" xfId="404" xr:uid="{00000000-0005-0000-0000-000068010000}"/>
    <cellStyle name="style1497958692905" xfId="405" xr:uid="{00000000-0005-0000-0000-000069010000}"/>
    <cellStyle name="style1497958692952" xfId="406" xr:uid="{00000000-0005-0000-0000-00006A010000}"/>
    <cellStyle name="style1497958692999" xfId="407" xr:uid="{00000000-0005-0000-0000-00006B010000}"/>
    <cellStyle name="style1497958693014" xfId="408" xr:uid="{00000000-0005-0000-0000-00006C010000}"/>
    <cellStyle name="style1497958693030" xfId="409" xr:uid="{00000000-0005-0000-0000-00006D010000}"/>
    <cellStyle name="style1497958693124" xfId="410" xr:uid="{00000000-0005-0000-0000-00006E010000}"/>
    <cellStyle name="style1497958693139" xfId="411" xr:uid="{00000000-0005-0000-0000-00006F010000}"/>
    <cellStyle name="style1497958693217" xfId="412" xr:uid="{00000000-0005-0000-0000-000070010000}"/>
    <cellStyle name="style1497958693233" xfId="413" xr:uid="{00000000-0005-0000-0000-000071010000}"/>
    <cellStyle name="style1497958693264" xfId="414" xr:uid="{00000000-0005-0000-0000-000072010000}"/>
    <cellStyle name="style1497958693280" xfId="415" xr:uid="{00000000-0005-0000-0000-000073010000}"/>
    <cellStyle name="style1497958693311" xfId="416" xr:uid="{00000000-0005-0000-0000-000074010000}"/>
    <cellStyle name="style1497958693436" xfId="417" xr:uid="{00000000-0005-0000-0000-000075010000}"/>
    <cellStyle name="style1497958693498" xfId="418" xr:uid="{00000000-0005-0000-0000-000076010000}"/>
    <cellStyle name="style1497958693670" xfId="419" xr:uid="{00000000-0005-0000-0000-000077010000}"/>
    <cellStyle name="style1497958693950" xfId="420" xr:uid="{00000000-0005-0000-0000-000078010000}"/>
    <cellStyle name="style1497958693966" xfId="421" xr:uid="{00000000-0005-0000-0000-000079010000}"/>
    <cellStyle name="style1497958693982" xfId="422" xr:uid="{00000000-0005-0000-0000-00007A010000}"/>
    <cellStyle name="style1497958694028" xfId="423" xr:uid="{00000000-0005-0000-0000-00007B010000}"/>
    <cellStyle name="style1497958694044" xfId="424" xr:uid="{00000000-0005-0000-0000-00007C010000}"/>
    <cellStyle name="style1497958694060" xfId="425" xr:uid="{00000000-0005-0000-0000-00007D010000}"/>
    <cellStyle name="style1497958694075" xfId="426" xr:uid="{00000000-0005-0000-0000-00007E010000}"/>
    <cellStyle name="style1497958694106" xfId="427" xr:uid="{00000000-0005-0000-0000-00007F010000}"/>
    <cellStyle name="style1497958694122" xfId="428" xr:uid="{00000000-0005-0000-0000-000080010000}"/>
    <cellStyle name="style1497958694403" xfId="429" xr:uid="{00000000-0005-0000-0000-000081010000}"/>
    <cellStyle name="style1497958694434" xfId="430" xr:uid="{00000000-0005-0000-0000-000082010000}"/>
    <cellStyle name="style1497958694465" xfId="431" xr:uid="{00000000-0005-0000-0000-000083010000}"/>
    <cellStyle name="style1497958694481" xfId="432" xr:uid="{00000000-0005-0000-0000-000084010000}"/>
    <cellStyle name="style1497958694496" xfId="433" xr:uid="{00000000-0005-0000-0000-000085010000}"/>
    <cellStyle name="style1497958694512" xfId="434" xr:uid="{00000000-0005-0000-0000-000086010000}"/>
    <cellStyle name="style1497958694543" xfId="435" xr:uid="{00000000-0005-0000-0000-000087010000}"/>
    <cellStyle name="style1500632975553" xfId="436" xr:uid="{00000000-0005-0000-0000-000088010000}"/>
    <cellStyle name="style1500632975603" xfId="437" xr:uid="{00000000-0005-0000-0000-000089010000}"/>
    <cellStyle name="style1500632975630" xfId="438" xr:uid="{00000000-0005-0000-0000-00008A010000}"/>
    <cellStyle name="style1500632975663" xfId="439" xr:uid="{00000000-0005-0000-0000-00008B010000}"/>
    <cellStyle name="style1500632975683" xfId="440" xr:uid="{00000000-0005-0000-0000-00008C010000}"/>
    <cellStyle name="style1500632975693" xfId="441" xr:uid="{00000000-0005-0000-0000-00008D010000}"/>
    <cellStyle name="style1500634004954" xfId="442" xr:uid="{00000000-0005-0000-0000-00008E010000}"/>
    <cellStyle name="style1500634004986" xfId="443" xr:uid="{00000000-0005-0000-0000-00008F010000}"/>
    <cellStyle name="style1500634005001" xfId="444" xr:uid="{00000000-0005-0000-0000-000090010000}"/>
    <cellStyle name="style1500634005017" xfId="445" xr:uid="{00000000-0005-0000-0000-000091010000}"/>
    <cellStyle name="style1500634005032" xfId="446" xr:uid="{00000000-0005-0000-0000-000092010000}"/>
    <cellStyle name="style1500634005048" xfId="447" xr:uid="{00000000-0005-0000-0000-000093010000}"/>
    <cellStyle name="style1500634005064" xfId="448" xr:uid="{00000000-0005-0000-0000-000094010000}"/>
    <cellStyle name="style1500634005079" xfId="449" xr:uid="{00000000-0005-0000-0000-000095010000}"/>
    <cellStyle name="style1500634005095" xfId="450" xr:uid="{00000000-0005-0000-0000-000096010000}"/>
    <cellStyle name="style1500634005126" xfId="451" xr:uid="{00000000-0005-0000-0000-000097010000}"/>
    <cellStyle name="style1500634005142" xfId="452" xr:uid="{00000000-0005-0000-0000-000098010000}"/>
    <cellStyle name="style1500634005157" xfId="453" xr:uid="{00000000-0005-0000-0000-000099010000}"/>
    <cellStyle name="style1500634005173" xfId="454" xr:uid="{00000000-0005-0000-0000-00009A010000}"/>
    <cellStyle name="style1500634005188" xfId="455" xr:uid="{00000000-0005-0000-0000-00009B010000}"/>
    <cellStyle name="style1500634005220" xfId="456" xr:uid="{00000000-0005-0000-0000-00009C010000}"/>
    <cellStyle name="style1500634005235" xfId="457" xr:uid="{00000000-0005-0000-0000-00009D010000}"/>
    <cellStyle name="style1500634005251" xfId="458" xr:uid="{00000000-0005-0000-0000-00009E010000}"/>
    <cellStyle name="style1500634005282" xfId="459" xr:uid="{00000000-0005-0000-0000-00009F010000}"/>
    <cellStyle name="style1500634005298" xfId="460" xr:uid="{00000000-0005-0000-0000-0000A0010000}"/>
    <cellStyle name="style1500634005313" xfId="461" xr:uid="{00000000-0005-0000-0000-0000A1010000}"/>
    <cellStyle name="style1500634005344" xfId="462" xr:uid="{00000000-0005-0000-0000-0000A2010000}"/>
    <cellStyle name="style1500634005360" xfId="463" xr:uid="{00000000-0005-0000-0000-0000A3010000}"/>
    <cellStyle name="style1500634005376" xfId="464" xr:uid="{00000000-0005-0000-0000-0000A4010000}"/>
    <cellStyle name="style1500634005391" xfId="465" xr:uid="{00000000-0005-0000-0000-0000A5010000}"/>
    <cellStyle name="style1500634005407" xfId="466" xr:uid="{00000000-0005-0000-0000-0000A6010000}"/>
    <cellStyle name="style1500634005422" xfId="467" xr:uid="{00000000-0005-0000-0000-0000A7010000}"/>
    <cellStyle name="style1500634005438" xfId="468" xr:uid="{00000000-0005-0000-0000-0000A8010000}"/>
    <cellStyle name="style1500634005454" xfId="469" xr:uid="{00000000-0005-0000-0000-0000A9010000}"/>
    <cellStyle name="style1500634005469" xfId="470" xr:uid="{00000000-0005-0000-0000-0000AA010000}"/>
    <cellStyle name="style1500634005485" xfId="471" xr:uid="{00000000-0005-0000-0000-0000AB010000}"/>
    <cellStyle name="style1500634005516" xfId="472" xr:uid="{00000000-0005-0000-0000-0000AC010000}"/>
    <cellStyle name="style1500634005532" xfId="473" xr:uid="{00000000-0005-0000-0000-0000AD010000}"/>
    <cellStyle name="style1500634005547" xfId="474" xr:uid="{00000000-0005-0000-0000-0000AE010000}"/>
    <cellStyle name="style1500634005563" xfId="475" xr:uid="{00000000-0005-0000-0000-0000AF010000}"/>
    <cellStyle name="style1500634005594" xfId="476" xr:uid="{00000000-0005-0000-0000-0000B0010000}"/>
    <cellStyle name="style1500634005610" xfId="477" xr:uid="{00000000-0005-0000-0000-0000B1010000}"/>
    <cellStyle name="style1500634005625" xfId="478" xr:uid="{00000000-0005-0000-0000-0000B2010000}"/>
    <cellStyle name="style1500634005641" xfId="479" xr:uid="{00000000-0005-0000-0000-0000B3010000}"/>
    <cellStyle name="style1500634005672" xfId="480" xr:uid="{00000000-0005-0000-0000-0000B4010000}"/>
    <cellStyle name="style1500634005688" xfId="481" xr:uid="{00000000-0005-0000-0000-0000B5010000}"/>
    <cellStyle name="style1500634005703" xfId="482" xr:uid="{00000000-0005-0000-0000-0000B6010000}"/>
    <cellStyle name="style1500634005719" xfId="483" xr:uid="{00000000-0005-0000-0000-0000B7010000}"/>
    <cellStyle name="style1500634005734" xfId="484" xr:uid="{00000000-0005-0000-0000-0000B8010000}"/>
    <cellStyle name="style1500634005766" xfId="485" xr:uid="{00000000-0005-0000-0000-0000B9010000}"/>
    <cellStyle name="style1500634005781" xfId="486" xr:uid="{00000000-0005-0000-0000-0000BA010000}"/>
    <cellStyle name="style1500634005797" xfId="487" xr:uid="{00000000-0005-0000-0000-0000BB010000}"/>
    <cellStyle name="style1500634005812" xfId="488" xr:uid="{00000000-0005-0000-0000-0000BC010000}"/>
    <cellStyle name="style1500634005859" xfId="489" xr:uid="{00000000-0005-0000-0000-0000BD010000}"/>
    <cellStyle name="style1500634005890" xfId="490" xr:uid="{00000000-0005-0000-0000-0000BE010000}"/>
    <cellStyle name="style1500634005906" xfId="491" xr:uid="{00000000-0005-0000-0000-0000BF010000}"/>
    <cellStyle name="style1500634005984" xfId="492" xr:uid="{00000000-0005-0000-0000-0000C0010000}"/>
    <cellStyle name="style1500634006000" xfId="493" xr:uid="{00000000-0005-0000-0000-0000C1010000}"/>
    <cellStyle name="style1500634006015" xfId="494" xr:uid="{00000000-0005-0000-0000-0000C2010000}"/>
    <cellStyle name="style1500634006031" xfId="495" xr:uid="{00000000-0005-0000-0000-0000C3010000}"/>
    <cellStyle name="style1500634006062" xfId="496" xr:uid="{00000000-0005-0000-0000-0000C4010000}"/>
    <cellStyle name="style1500634006078" xfId="497" xr:uid="{00000000-0005-0000-0000-0000C5010000}"/>
    <cellStyle name="style1500634006156" xfId="498" xr:uid="{00000000-0005-0000-0000-0000C6010000}"/>
    <cellStyle name="style1500634006218" xfId="499" xr:uid="{00000000-0005-0000-0000-0000C7010000}"/>
    <cellStyle name="style1500634006265" xfId="500" xr:uid="{00000000-0005-0000-0000-0000C8010000}"/>
    <cellStyle name="style1500634006280" xfId="501" xr:uid="{00000000-0005-0000-0000-0000C9010000}"/>
    <cellStyle name="style1500634006296" xfId="502" xr:uid="{00000000-0005-0000-0000-0000CA010000}"/>
    <cellStyle name="style1500634006312" xfId="503" xr:uid="{00000000-0005-0000-0000-0000CB010000}"/>
    <cellStyle name="style1500634006390" xfId="504" xr:uid="{00000000-0005-0000-0000-0000CC010000}"/>
    <cellStyle name="style1500634006405" xfId="505" xr:uid="{00000000-0005-0000-0000-0000CD010000}"/>
    <cellStyle name="style1500634006436" xfId="506" xr:uid="{00000000-0005-0000-0000-0000CE010000}"/>
    <cellStyle name="style1500634006452" xfId="507" xr:uid="{00000000-0005-0000-0000-0000CF010000}"/>
    <cellStyle name="style1500634006483" xfId="508" xr:uid="{00000000-0005-0000-0000-0000D0010000}"/>
    <cellStyle name="style1500634006499" xfId="509" xr:uid="{00000000-0005-0000-0000-0000D1010000}"/>
    <cellStyle name="style1500634006514" xfId="510" xr:uid="{00000000-0005-0000-0000-0000D2010000}"/>
    <cellStyle name="style1500634006717" xfId="511" xr:uid="{00000000-0005-0000-0000-0000D3010000}"/>
    <cellStyle name="style1500634006826" xfId="512" xr:uid="{00000000-0005-0000-0000-0000D4010000}"/>
    <cellStyle name="style1500634007107" xfId="513" xr:uid="{00000000-0005-0000-0000-0000D5010000}"/>
    <cellStyle name="style1500634007123" xfId="514" xr:uid="{00000000-0005-0000-0000-0000D6010000}"/>
    <cellStyle name="style1500634007138" xfId="515" xr:uid="{00000000-0005-0000-0000-0000D7010000}"/>
    <cellStyle name="style1500634007170" xfId="516" xr:uid="{00000000-0005-0000-0000-0000D8010000}"/>
    <cellStyle name="style1500634007185" xfId="517" xr:uid="{00000000-0005-0000-0000-0000D9010000}"/>
    <cellStyle name="style1500634007216" xfId="518" xr:uid="{00000000-0005-0000-0000-0000DA010000}"/>
    <cellStyle name="style1500634007232" xfId="519" xr:uid="{00000000-0005-0000-0000-0000DB010000}"/>
    <cellStyle name="style1500634007248" xfId="520" xr:uid="{00000000-0005-0000-0000-0000DC010000}"/>
    <cellStyle name="style1500634007263" xfId="521" xr:uid="{00000000-0005-0000-0000-0000DD010000}"/>
    <cellStyle name="style1500634007497" xfId="522" xr:uid="{00000000-0005-0000-0000-0000DE010000}"/>
    <cellStyle name="style1500634007528" xfId="523" xr:uid="{00000000-0005-0000-0000-0000DF010000}"/>
    <cellStyle name="style1500634007560" xfId="524" xr:uid="{00000000-0005-0000-0000-0000E0010000}"/>
    <cellStyle name="style1500634007575" xfId="525" xr:uid="{00000000-0005-0000-0000-0000E1010000}"/>
    <cellStyle name="style1500634007591" xfId="526" xr:uid="{00000000-0005-0000-0000-0000E2010000}"/>
    <cellStyle name="style1500634007606" xfId="527" xr:uid="{00000000-0005-0000-0000-0000E3010000}"/>
    <cellStyle name="style1500634007653" xfId="528" xr:uid="{00000000-0005-0000-0000-0000E4010000}"/>
    <cellStyle name="style1500634007669" xfId="529" xr:uid="{00000000-0005-0000-0000-0000E5010000}"/>
    <cellStyle name="style1500634007762" xfId="530" xr:uid="{00000000-0005-0000-0000-0000E6010000}"/>
    <cellStyle name="style1500634007778" xfId="531" xr:uid="{00000000-0005-0000-0000-0000E7010000}"/>
    <cellStyle name="style1500634007794" xfId="532" xr:uid="{00000000-0005-0000-0000-0000E8010000}"/>
    <cellStyle name="style1500634007809" xfId="533" xr:uid="{00000000-0005-0000-0000-0000E9010000}"/>
    <cellStyle name="style1500634007840" xfId="534" xr:uid="{00000000-0005-0000-0000-0000EA010000}"/>
    <cellStyle name="style1500634007856" xfId="535" xr:uid="{00000000-0005-0000-0000-0000EB010000}"/>
    <cellStyle name="style1507626711905" xfId="57" xr:uid="{00000000-0005-0000-0000-0000EC010000}"/>
    <cellStyle name="style1507626711968" xfId="58" xr:uid="{00000000-0005-0000-0000-0000ED010000}"/>
    <cellStyle name="style1507626711999" xfId="59" xr:uid="{00000000-0005-0000-0000-0000EE010000}"/>
    <cellStyle name="style1507626712015" xfId="60" xr:uid="{00000000-0005-0000-0000-0000EF010000}"/>
    <cellStyle name="style1507626712046" xfId="61" xr:uid="{00000000-0005-0000-0000-0000F0010000}"/>
    <cellStyle name="style1507626712077" xfId="62" xr:uid="{00000000-0005-0000-0000-0000F1010000}"/>
    <cellStyle name="style1507626712108" xfId="63" xr:uid="{00000000-0005-0000-0000-0000F2010000}"/>
    <cellStyle name="style1507626712124" xfId="64" xr:uid="{00000000-0005-0000-0000-0000F3010000}"/>
    <cellStyle name="style1507626712155" xfId="65" xr:uid="{00000000-0005-0000-0000-0000F4010000}"/>
    <cellStyle name="style1507626712186" xfId="66" xr:uid="{00000000-0005-0000-0000-0000F5010000}"/>
    <cellStyle name="style1507626712233" xfId="67" xr:uid="{00000000-0005-0000-0000-0000F6010000}"/>
    <cellStyle name="style1507626712264" xfId="68" xr:uid="{00000000-0005-0000-0000-0000F7010000}"/>
    <cellStyle name="style1507626712280" xfId="69" xr:uid="{00000000-0005-0000-0000-0000F8010000}"/>
    <cellStyle name="style1507626712311" xfId="70" xr:uid="{00000000-0005-0000-0000-0000F9010000}"/>
    <cellStyle name="style1507626712342" xfId="71" xr:uid="{00000000-0005-0000-0000-0000FA010000}"/>
    <cellStyle name="style1507626712358" xfId="72" xr:uid="{00000000-0005-0000-0000-0000FB010000}"/>
    <cellStyle name="style1507626712389" xfId="73" xr:uid="{00000000-0005-0000-0000-0000FC010000}"/>
    <cellStyle name="style1507626712420" xfId="74" xr:uid="{00000000-0005-0000-0000-0000FD010000}"/>
    <cellStyle name="style1507626712436" xfId="75" xr:uid="{00000000-0005-0000-0000-0000FE010000}"/>
    <cellStyle name="style1507626712451" xfId="76" xr:uid="{00000000-0005-0000-0000-0000FF010000}"/>
    <cellStyle name="style1507626712483" xfId="77" xr:uid="{00000000-0005-0000-0000-000000020000}"/>
    <cellStyle name="style1507626712498" xfId="78" xr:uid="{00000000-0005-0000-0000-000001020000}"/>
    <cellStyle name="style1507626712514" xfId="79" xr:uid="{00000000-0005-0000-0000-000002020000}"/>
    <cellStyle name="style1507626712545" xfId="80" xr:uid="{00000000-0005-0000-0000-000003020000}"/>
    <cellStyle name="style1507626712576" xfId="81" xr:uid="{00000000-0005-0000-0000-000004020000}"/>
    <cellStyle name="style1507626712592" xfId="82" xr:uid="{00000000-0005-0000-0000-000005020000}"/>
    <cellStyle name="style1507626712654" xfId="83" xr:uid="{00000000-0005-0000-0000-000006020000}"/>
    <cellStyle name="style1507626712670" xfId="84" xr:uid="{00000000-0005-0000-0000-000007020000}"/>
    <cellStyle name="style1507626712685" xfId="85" xr:uid="{00000000-0005-0000-0000-000008020000}"/>
    <cellStyle name="style1507626712717" xfId="86" xr:uid="{00000000-0005-0000-0000-000009020000}"/>
    <cellStyle name="style1507626712748" xfId="87" xr:uid="{00000000-0005-0000-0000-00000A020000}"/>
    <cellStyle name="style1507626712779" xfId="88" xr:uid="{00000000-0005-0000-0000-00000B020000}"/>
    <cellStyle name="style1507626712795" xfId="89" xr:uid="{00000000-0005-0000-0000-00000C020000}"/>
    <cellStyle name="style1507626712873" xfId="90" xr:uid="{00000000-0005-0000-0000-00000D020000}"/>
    <cellStyle name="style1507626712888" xfId="91" xr:uid="{00000000-0005-0000-0000-00000E020000}"/>
    <cellStyle name="style1507626712919" xfId="92" xr:uid="{00000000-0005-0000-0000-00000F020000}"/>
    <cellStyle name="style1507626712966" xfId="93" xr:uid="{00000000-0005-0000-0000-000010020000}"/>
    <cellStyle name="style1507626712982" xfId="94" xr:uid="{00000000-0005-0000-0000-000011020000}"/>
    <cellStyle name="style1507626713013" xfId="95" xr:uid="{00000000-0005-0000-0000-000012020000}"/>
    <cellStyle name="style1507626713029" xfId="96" xr:uid="{00000000-0005-0000-0000-000013020000}"/>
    <cellStyle name="style1507626713044" xfId="97" xr:uid="{00000000-0005-0000-0000-000014020000}"/>
    <cellStyle name="style1507626713138" xfId="98" xr:uid="{00000000-0005-0000-0000-000015020000}"/>
    <cellStyle name="style1507626713153" xfId="99" xr:uid="{00000000-0005-0000-0000-000016020000}"/>
    <cellStyle name="style1507626713356" xfId="100" xr:uid="{00000000-0005-0000-0000-000017020000}"/>
    <cellStyle name="style1507626713403" xfId="101" xr:uid="{00000000-0005-0000-0000-000018020000}"/>
    <cellStyle name="style1507626713419" xfId="102" xr:uid="{00000000-0005-0000-0000-000019020000}"/>
    <cellStyle name="style1507626713559" xfId="103" xr:uid="{00000000-0005-0000-0000-00001A020000}"/>
    <cellStyle name="style1507626713590" xfId="104" xr:uid="{00000000-0005-0000-0000-00001B020000}"/>
    <cellStyle name="style1507626713621" xfId="105" xr:uid="{00000000-0005-0000-0000-00001C020000}"/>
    <cellStyle name="style1507626713668" xfId="106" xr:uid="{00000000-0005-0000-0000-00001D020000}"/>
    <cellStyle name="style1507626713684" xfId="107" xr:uid="{00000000-0005-0000-0000-00001E020000}"/>
    <cellStyle name="style1507626713699" xfId="108" xr:uid="{00000000-0005-0000-0000-00001F020000}"/>
    <cellStyle name="style1507626713731" xfId="109" xr:uid="{00000000-0005-0000-0000-000020020000}"/>
    <cellStyle name="style1507626713746" xfId="110" xr:uid="{00000000-0005-0000-0000-000021020000}"/>
    <cellStyle name="style1507626713762" xfId="111" xr:uid="{00000000-0005-0000-0000-000022020000}"/>
    <cellStyle name="style1507626713777" xfId="112" xr:uid="{00000000-0005-0000-0000-000023020000}"/>
    <cellStyle name="style1507626713793" xfId="113" xr:uid="{00000000-0005-0000-0000-000024020000}"/>
    <cellStyle name="style1507626713824" xfId="114" xr:uid="{00000000-0005-0000-0000-000025020000}"/>
    <cellStyle name="style1507626713840" xfId="115" xr:uid="{00000000-0005-0000-0000-000026020000}"/>
    <cellStyle name="style1507626713855" xfId="116" xr:uid="{00000000-0005-0000-0000-000027020000}"/>
    <cellStyle name="style1507626713871" xfId="117" xr:uid="{00000000-0005-0000-0000-000028020000}"/>
    <cellStyle name="style1508320130714" xfId="536" xr:uid="{00000000-0005-0000-0000-000029020000}"/>
    <cellStyle name="style1508320130750" xfId="537" xr:uid="{00000000-0005-0000-0000-00002A020000}"/>
    <cellStyle name="style1508320130800" xfId="538" xr:uid="{00000000-0005-0000-0000-00002B020000}"/>
    <cellStyle name="style1508320130914" xfId="539" xr:uid="{00000000-0005-0000-0000-00002C020000}"/>
    <cellStyle name="style1508320130950" xfId="540" xr:uid="{00000000-0005-0000-0000-00002D020000}"/>
    <cellStyle name="style1508320130981" xfId="541" xr:uid="{00000000-0005-0000-0000-00002E020000}"/>
    <cellStyle name="style1508320131011" xfId="542" xr:uid="{00000000-0005-0000-0000-00002F020000}"/>
    <cellStyle name="style1508320131038" xfId="543" xr:uid="{00000000-0005-0000-0000-000030020000}"/>
    <cellStyle name="style1508320131065" xfId="544" xr:uid="{00000000-0005-0000-0000-000031020000}"/>
    <cellStyle name="style1508320131099" xfId="545" xr:uid="{00000000-0005-0000-0000-000032020000}"/>
    <cellStyle name="style1508320131129" xfId="546" xr:uid="{00000000-0005-0000-0000-000033020000}"/>
    <cellStyle name="style1508320131155" xfId="547" xr:uid="{00000000-0005-0000-0000-000034020000}"/>
    <cellStyle name="style1508320131181" xfId="548" xr:uid="{00000000-0005-0000-0000-000035020000}"/>
    <cellStyle name="style1508320131228" xfId="549" xr:uid="{00000000-0005-0000-0000-000036020000}"/>
    <cellStyle name="style1508320131254" xfId="550" xr:uid="{00000000-0005-0000-0000-000037020000}"/>
    <cellStyle name="style1508320131278" xfId="551" xr:uid="{00000000-0005-0000-0000-000038020000}"/>
    <cellStyle name="style1508320131303" xfId="552" xr:uid="{00000000-0005-0000-0000-000039020000}"/>
    <cellStyle name="style1508320131330" xfId="553" xr:uid="{00000000-0005-0000-0000-00003A020000}"/>
    <cellStyle name="style1508320131349" xfId="554" xr:uid="{00000000-0005-0000-0000-00003B020000}"/>
    <cellStyle name="style1508320131369" xfId="555" xr:uid="{00000000-0005-0000-0000-00003C020000}"/>
    <cellStyle name="style1508320131428" xfId="556" xr:uid="{00000000-0005-0000-0000-00003D020000}"/>
    <cellStyle name="style1508320131448" xfId="557" xr:uid="{00000000-0005-0000-0000-00003E020000}"/>
    <cellStyle name="style1508320131468" xfId="558" xr:uid="{00000000-0005-0000-0000-00003F020000}"/>
    <cellStyle name="style1508320131488" xfId="559" xr:uid="{00000000-0005-0000-0000-000040020000}"/>
    <cellStyle name="style1508320131517" xfId="560" xr:uid="{00000000-0005-0000-0000-000041020000}"/>
    <cellStyle name="style1508320131542" xfId="561" xr:uid="{00000000-0005-0000-0000-000042020000}"/>
    <cellStyle name="style1508320131566" xfId="562" xr:uid="{00000000-0005-0000-0000-000043020000}"/>
    <cellStyle name="style1508320131589" xfId="563" xr:uid="{00000000-0005-0000-0000-000044020000}"/>
    <cellStyle name="style1508320131612" xfId="564" xr:uid="{00000000-0005-0000-0000-000045020000}"/>
    <cellStyle name="style1508320131635" xfId="565" xr:uid="{00000000-0005-0000-0000-000046020000}"/>
    <cellStyle name="style1508320131659" xfId="566" xr:uid="{00000000-0005-0000-0000-000047020000}"/>
    <cellStyle name="style1508320131682" xfId="567" xr:uid="{00000000-0005-0000-0000-000048020000}"/>
    <cellStyle name="style1508320131704" xfId="568" xr:uid="{00000000-0005-0000-0000-000049020000}"/>
    <cellStyle name="style1508320131727" xfId="569" xr:uid="{00000000-0005-0000-0000-00004A020000}"/>
    <cellStyle name="style1508320131748" xfId="570" xr:uid="{00000000-0005-0000-0000-00004B020000}"/>
    <cellStyle name="style1508320131771" xfId="571" xr:uid="{00000000-0005-0000-0000-00004C020000}"/>
    <cellStyle name="style1508320131790" xfId="572" xr:uid="{00000000-0005-0000-0000-00004D020000}"/>
    <cellStyle name="style1508320131808" xfId="573" xr:uid="{00000000-0005-0000-0000-00004E020000}"/>
    <cellStyle name="style1508320131830" xfId="574" xr:uid="{00000000-0005-0000-0000-00004F020000}"/>
    <cellStyle name="style1508320131848" xfId="575" xr:uid="{00000000-0005-0000-0000-000050020000}"/>
    <cellStyle name="style1508320131872" xfId="576" xr:uid="{00000000-0005-0000-0000-000051020000}"/>
    <cellStyle name="style1508320131891" xfId="577" xr:uid="{00000000-0005-0000-0000-000052020000}"/>
    <cellStyle name="style1508320131995" xfId="578" xr:uid="{00000000-0005-0000-0000-000053020000}"/>
    <cellStyle name="style1508320132050" xfId="579" xr:uid="{00000000-0005-0000-0000-000054020000}"/>
    <cellStyle name="style1508320132069" xfId="580" xr:uid="{00000000-0005-0000-0000-000055020000}"/>
    <cellStyle name="style1508320132092" xfId="581" xr:uid="{00000000-0005-0000-0000-000056020000}"/>
    <cellStyle name="style1508320132135" xfId="582" xr:uid="{00000000-0005-0000-0000-000057020000}"/>
    <cellStyle name="style1508320132191" xfId="583" xr:uid="{00000000-0005-0000-0000-000058020000}"/>
    <cellStyle name="style1508320132214" xfId="584" xr:uid="{00000000-0005-0000-0000-000059020000}"/>
    <cellStyle name="style1508320133477" xfId="585" xr:uid="{00000000-0005-0000-0000-00005A020000}"/>
    <cellStyle name="style1508326740980" xfId="586" xr:uid="{00000000-0005-0000-0000-00005B020000}"/>
    <cellStyle name="style1508326741012" xfId="587" xr:uid="{00000000-0005-0000-0000-00005C020000}"/>
    <cellStyle name="style1508326741074" xfId="588" xr:uid="{00000000-0005-0000-0000-00005D020000}"/>
    <cellStyle name="style1508326741183" xfId="589" xr:uid="{00000000-0005-0000-0000-00005E020000}"/>
    <cellStyle name="style1508326741214" xfId="590" xr:uid="{00000000-0005-0000-0000-00005F020000}"/>
    <cellStyle name="style1508326741246" xfId="591" xr:uid="{00000000-0005-0000-0000-000060020000}"/>
    <cellStyle name="style1508326741277" xfId="592" xr:uid="{00000000-0005-0000-0000-000061020000}"/>
    <cellStyle name="style1508326741292" xfId="593" xr:uid="{00000000-0005-0000-0000-000062020000}"/>
    <cellStyle name="style1508326741324" xfId="594" xr:uid="{00000000-0005-0000-0000-000063020000}"/>
    <cellStyle name="style1508326741339" xfId="595" xr:uid="{00000000-0005-0000-0000-000064020000}"/>
    <cellStyle name="style1508326741386" xfId="596" xr:uid="{00000000-0005-0000-0000-000065020000}"/>
    <cellStyle name="style1508326741402" xfId="597" xr:uid="{00000000-0005-0000-0000-000066020000}"/>
    <cellStyle name="style1508326741433" xfId="598" xr:uid="{00000000-0005-0000-0000-000067020000}"/>
    <cellStyle name="style1508326741480" xfId="599" xr:uid="{00000000-0005-0000-0000-000068020000}"/>
    <cellStyle name="style1508326741495" xfId="600" xr:uid="{00000000-0005-0000-0000-000069020000}"/>
    <cellStyle name="style1508326741526" xfId="601" xr:uid="{00000000-0005-0000-0000-00006A020000}"/>
    <cellStyle name="style1508326741542" xfId="602" xr:uid="{00000000-0005-0000-0000-00006B020000}"/>
    <cellStyle name="style1508326741573" xfId="603" xr:uid="{00000000-0005-0000-0000-00006C020000}"/>
    <cellStyle name="style1508326741620" xfId="604" xr:uid="{00000000-0005-0000-0000-00006D020000}"/>
    <cellStyle name="style1508326741651" xfId="605" xr:uid="{00000000-0005-0000-0000-00006E020000}"/>
    <cellStyle name="style1508326741667" xfId="606" xr:uid="{00000000-0005-0000-0000-00006F020000}"/>
    <cellStyle name="style1508326741682" xfId="607" xr:uid="{00000000-0005-0000-0000-000070020000}"/>
    <cellStyle name="style1508326741714" xfId="608" xr:uid="{00000000-0005-0000-0000-000071020000}"/>
    <cellStyle name="style1508326741729" xfId="609" xr:uid="{00000000-0005-0000-0000-000072020000}"/>
    <cellStyle name="style1508326741760" xfId="610" xr:uid="{00000000-0005-0000-0000-000073020000}"/>
    <cellStyle name="style1508326741776" xfId="611" xr:uid="{00000000-0005-0000-0000-000074020000}"/>
    <cellStyle name="style1508326741807" xfId="612" xr:uid="{00000000-0005-0000-0000-000075020000}"/>
    <cellStyle name="style1508326741823" xfId="613" xr:uid="{00000000-0005-0000-0000-000076020000}"/>
    <cellStyle name="style1508326741854" xfId="614" xr:uid="{00000000-0005-0000-0000-000077020000}"/>
    <cellStyle name="style1508326741870" xfId="615" xr:uid="{00000000-0005-0000-0000-000078020000}"/>
    <cellStyle name="style1508326741901" xfId="616" xr:uid="{00000000-0005-0000-0000-000079020000}"/>
    <cellStyle name="style1508326741916" xfId="617" xr:uid="{00000000-0005-0000-0000-00007A020000}"/>
    <cellStyle name="style1508326741934" xfId="618" xr:uid="{00000000-0005-0000-0000-00007B020000}"/>
    <cellStyle name="style1508326741965" xfId="619" xr:uid="{00000000-0005-0000-0000-00007C020000}"/>
    <cellStyle name="style1508326741981" xfId="620" xr:uid="{00000000-0005-0000-0000-00007D020000}"/>
    <cellStyle name="style1508326741996" xfId="621" xr:uid="{00000000-0005-0000-0000-00007E020000}"/>
    <cellStyle name="style1508326742028" xfId="622" xr:uid="{00000000-0005-0000-0000-00007F020000}"/>
    <cellStyle name="style1508326742043" xfId="623" xr:uid="{00000000-0005-0000-0000-000080020000}"/>
    <cellStyle name="style1508326742059" xfId="624" xr:uid="{00000000-0005-0000-0000-000081020000}"/>
    <cellStyle name="style1508326742074" xfId="625" xr:uid="{00000000-0005-0000-0000-000082020000}"/>
    <cellStyle name="style1508326742106" xfId="626" xr:uid="{00000000-0005-0000-0000-000083020000}"/>
    <cellStyle name="style1508326742121" xfId="627" xr:uid="{00000000-0005-0000-0000-000084020000}"/>
    <cellStyle name="style1508326742227" xfId="628" xr:uid="{00000000-0005-0000-0000-000085020000}"/>
    <cellStyle name="style1508326742266" xfId="629" xr:uid="{00000000-0005-0000-0000-000086020000}"/>
    <cellStyle name="style1508326742282" xfId="630" xr:uid="{00000000-0005-0000-0000-000087020000}"/>
    <cellStyle name="style1508326742313" xfId="631" xr:uid="{00000000-0005-0000-0000-000088020000}"/>
    <cellStyle name="style1508326742329" xfId="632" xr:uid="{00000000-0005-0000-0000-000089020000}"/>
    <cellStyle name="style1508326742344" xfId="633" xr:uid="{00000000-0005-0000-0000-00008A020000}"/>
    <cellStyle name="style1508326742376" xfId="634" xr:uid="{00000000-0005-0000-0000-00008B020000}"/>
    <cellStyle name="style1508326742407" xfId="635" xr:uid="{00000000-0005-0000-0000-00008C020000}"/>
    <cellStyle name="style1508326742422" xfId="636" xr:uid="{00000000-0005-0000-0000-00008D020000}"/>
    <cellStyle name="style1508326742781" xfId="637" xr:uid="{00000000-0005-0000-0000-00008E020000}"/>
    <cellStyle name="style1508326742797" xfId="638" xr:uid="{00000000-0005-0000-0000-00008F020000}"/>
    <cellStyle name="style1508326742875" xfId="639" xr:uid="{00000000-0005-0000-0000-000090020000}"/>
    <cellStyle name="style1508326742906" xfId="640" xr:uid="{00000000-0005-0000-0000-000091020000}"/>
    <cellStyle name="style1508326742922" xfId="641" xr:uid="{00000000-0005-0000-0000-000092020000}"/>
    <cellStyle name="style1508326742937" xfId="642" xr:uid="{00000000-0005-0000-0000-000093020000}"/>
    <cellStyle name="style1508326742968" xfId="643" xr:uid="{00000000-0005-0000-0000-000094020000}"/>
    <cellStyle name="style1508326743578" xfId="644" xr:uid="{00000000-0005-0000-0000-000095020000}"/>
    <cellStyle name="style1508326743609" xfId="645" xr:uid="{00000000-0005-0000-0000-000096020000}"/>
    <cellStyle name="style1508326744482" xfId="646" xr:uid="{00000000-0005-0000-0000-000097020000}"/>
    <cellStyle name="style1508326744498" xfId="647" xr:uid="{00000000-0005-0000-0000-000098020000}"/>
    <cellStyle name="style1508328188331" xfId="648" xr:uid="{00000000-0005-0000-0000-000099020000}"/>
    <cellStyle name="style1508328188362" xfId="649" xr:uid="{00000000-0005-0000-0000-00009A020000}"/>
    <cellStyle name="style1508328188393" xfId="650" xr:uid="{00000000-0005-0000-0000-00009B020000}"/>
    <cellStyle name="style1508328188409" xfId="651" xr:uid="{00000000-0005-0000-0000-00009C020000}"/>
    <cellStyle name="style1508328188440" xfId="652" xr:uid="{00000000-0005-0000-0000-00009D020000}"/>
    <cellStyle name="style1508328188471" xfId="653" xr:uid="{00000000-0005-0000-0000-00009E020000}"/>
    <cellStyle name="style1508328188534" xfId="654" xr:uid="{00000000-0005-0000-0000-00009F020000}"/>
    <cellStyle name="style1508328188565" xfId="655" xr:uid="{00000000-0005-0000-0000-0000A0020000}"/>
    <cellStyle name="style1508328188596" xfId="656" xr:uid="{00000000-0005-0000-0000-0000A1020000}"/>
    <cellStyle name="style1508328188612" xfId="657" xr:uid="{00000000-0005-0000-0000-0000A2020000}"/>
    <cellStyle name="style1508328188783" xfId="658" xr:uid="{00000000-0005-0000-0000-0000A3020000}"/>
    <cellStyle name="style1508328188799" xfId="659" xr:uid="{00000000-0005-0000-0000-0000A4020000}"/>
    <cellStyle name="style1508328188830" xfId="660" xr:uid="{00000000-0005-0000-0000-0000A5020000}"/>
    <cellStyle name="style1508328188846" xfId="661" xr:uid="{00000000-0005-0000-0000-0000A6020000}"/>
    <cellStyle name="style1508328188877" xfId="662" xr:uid="{00000000-0005-0000-0000-0000A7020000}"/>
    <cellStyle name="style1508328188892" xfId="663" xr:uid="{00000000-0005-0000-0000-0000A8020000}"/>
    <cellStyle name="style1508328188908" xfId="664" xr:uid="{00000000-0005-0000-0000-0000A9020000}"/>
    <cellStyle name="style1508328188939" xfId="665" xr:uid="{00000000-0005-0000-0000-0000AA020000}"/>
    <cellStyle name="style1508328188955" xfId="666" xr:uid="{00000000-0005-0000-0000-0000AB020000}"/>
    <cellStyle name="style1508328188986" xfId="667" xr:uid="{00000000-0005-0000-0000-0000AC020000}"/>
    <cellStyle name="style1508328189002" xfId="668" xr:uid="{00000000-0005-0000-0000-0000AD020000}"/>
    <cellStyle name="style1508328189017" xfId="669" xr:uid="{00000000-0005-0000-0000-0000AE020000}"/>
    <cellStyle name="style1508328189064" xfId="670" xr:uid="{00000000-0005-0000-0000-0000AF020000}"/>
    <cellStyle name="style1508328189080" xfId="671" xr:uid="{00000000-0005-0000-0000-0000B0020000}"/>
    <cellStyle name="style1508328189111" xfId="672" xr:uid="{00000000-0005-0000-0000-0000B1020000}"/>
    <cellStyle name="style1508328189126" xfId="673" xr:uid="{00000000-0005-0000-0000-0000B2020000}"/>
    <cellStyle name="style1508328189142" xfId="674" xr:uid="{00000000-0005-0000-0000-0000B3020000}"/>
    <cellStyle name="style1508328189158" xfId="675" xr:uid="{00000000-0005-0000-0000-0000B4020000}"/>
    <cellStyle name="style1523621810524" xfId="676" xr:uid="{00000000-0005-0000-0000-0000B5020000}"/>
    <cellStyle name="style1523621810592" xfId="677" xr:uid="{00000000-0005-0000-0000-0000B6020000}"/>
    <cellStyle name="style1523621810624" xfId="678" xr:uid="{00000000-0005-0000-0000-0000B7020000}"/>
    <cellStyle name="style1523621810654" xfId="679" xr:uid="{00000000-0005-0000-0000-0000B8020000}"/>
    <cellStyle name="style1523621810684" xfId="680" xr:uid="{00000000-0005-0000-0000-0000B9020000}"/>
    <cellStyle name="style1523621810714" xfId="681" xr:uid="{00000000-0005-0000-0000-0000BA020000}"/>
    <cellStyle name="style1523621810774" xfId="682" xr:uid="{00000000-0005-0000-0000-0000BB020000}"/>
    <cellStyle name="style1523621810804" xfId="683" xr:uid="{00000000-0005-0000-0000-0000BC020000}"/>
    <cellStyle name="style1523621810832" xfId="684" xr:uid="{00000000-0005-0000-0000-0000BD020000}"/>
    <cellStyle name="style1523621810859" xfId="685" xr:uid="{00000000-0005-0000-0000-0000BE020000}"/>
    <cellStyle name="style1523621810887" xfId="686" xr:uid="{00000000-0005-0000-0000-0000BF020000}"/>
    <cellStyle name="style1523621810915" xfId="687" xr:uid="{00000000-0005-0000-0000-0000C0020000}"/>
    <cellStyle name="style1523621810942" xfId="688" xr:uid="{00000000-0005-0000-0000-0000C1020000}"/>
    <cellStyle name="style1523621810969" xfId="689" xr:uid="{00000000-0005-0000-0000-0000C2020000}"/>
    <cellStyle name="style1523621810996" xfId="690" xr:uid="{00000000-0005-0000-0000-0000C3020000}"/>
    <cellStyle name="style1523621811017" xfId="691" xr:uid="{00000000-0005-0000-0000-0000C4020000}"/>
    <cellStyle name="style1523621811042" xfId="692" xr:uid="{00000000-0005-0000-0000-0000C5020000}"/>
    <cellStyle name="style1523621811064" xfId="693" xr:uid="{00000000-0005-0000-0000-0000C6020000}"/>
    <cellStyle name="style1523621811096" xfId="694" xr:uid="{00000000-0005-0000-0000-0000C7020000}"/>
    <cellStyle name="style1523621811116" xfId="695" xr:uid="{00000000-0005-0000-0000-0000C8020000}"/>
    <cellStyle name="style1523621811141" xfId="696" xr:uid="{00000000-0005-0000-0000-0000C9020000}"/>
    <cellStyle name="style1523621811194" xfId="697" xr:uid="{00000000-0005-0000-0000-0000CA020000}"/>
    <cellStyle name="style1523621811231" xfId="698" xr:uid="{00000000-0005-0000-0000-0000CB020000}"/>
    <cellStyle name="style1523621811252" xfId="699" xr:uid="{00000000-0005-0000-0000-0000CC020000}"/>
    <cellStyle name="style1523621811272" xfId="700" xr:uid="{00000000-0005-0000-0000-0000CD020000}"/>
    <cellStyle name="style1523621811291" xfId="701" xr:uid="{00000000-0005-0000-0000-0000CE020000}"/>
    <cellStyle name="style1523621811315" xfId="702" xr:uid="{00000000-0005-0000-0000-0000CF020000}"/>
    <cellStyle name="style1523621811339" xfId="703" xr:uid="{00000000-0005-0000-0000-0000D0020000}"/>
    <cellStyle name="style1523621811364" xfId="704" xr:uid="{00000000-0005-0000-0000-0000D1020000}"/>
    <cellStyle name="style1523621811387" xfId="705" xr:uid="{00000000-0005-0000-0000-0000D2020000}"/>
    <cellStyle name="style1523621811411" xfId="706" xr:uid="{00000000-0005-0000-0000-0000D3020000}"/>
    <cellStyle name="style1523621811435" xfId="707" xr:uid="{00000000-0005-0000-0000-0000D4020000}"/>
    <cellStyle name="style1523621811469" xfId="708" xr:uid="{00000000-0005-0000-0000-0000D5020000}"/>
    <cellStyle name="style1523621811493" xfId="709" xr:uid="{00000000-0005-0000-0000-0000D6020000}"/>
    <cellStyle name="style1523621811518" xfId="710" xr:uid="{00000000-0005-0000-0000-0000D7020000}"/>
    <cellStyle name="style1523621811582" xfId="711" xr:uid="{00000000-0005-0000-0000-0000D8020000}"/>
    <cellStyle name="style1523621811608" xfId="712" xr:uid="{00000000-0005-0000-0000-0000D9020000}"/>
    <cellStyle name="style1523621811639" xfId="713" xr:uid="{00000000-0005-0000-0000-0000DA020000}"/>
    <cellStyle name="style1523621811674" xfId="714" xr:uid="{00000000-0005-0000-0000-0000DB020000}"/>
    <cellStyle name="style1523621811694" xfId="715" xr:uid="{00000000-0005-0000-0000-0000DC020000}"/>
    <cellStyle name="style1523621811752" xfId="716" xr:uid="{00000000-0005-0000-0000-0000DD020000}"/>
    <cellStyle name="style1523621811772" xfId="717" xr:uid="{00000000-0005-0000-0000-0000DE020000}"/>
    <cellStyle name="style1523621811792" xfId="718" xr:uid="{00000000-0005-0000-0000-0000DF020000}"/>
    <cellStyle name="style1523621811817" xfId="719" xr:uid="{00000000-0005-0000-0000-0000E0020000}"/>
    <cellStyle name="style1523621811837" xfId="720" xr:uid="{00000000-0005-0000-0000-0000E1020000}"/>
    <cellStyle name="style1523621811900" xfId="721" xr:uid="{00000000-0005-0000-0000-0000E2020000}"/>
    <cellStyle name="style1523621811919" xfId="722" xr:uid="{00000000-0005-0000-0000-0000E3020000}"/>
    <cellStyle name="style1523621811938" xfId="723" xr:uid="{00000000-0005-0000-0000-0000E4020000}"/>
    <cellStyle name="style1523621811962" xfId="724" xr:uid="{00000000-0005-0000-0000-0000E5020000}"/>
    <cellStyle name="style1523621811986" xfId="725" xr:uid="{00000000-0005-0000-0000-0000E6020000}"/>
    <cellStyle name="style1523621812005" xfId="726" xr:uid="{00000000-0005-0000-0000-0000E7020000}"/>
    <cellStyle name="style1523621812023" xfId="727" xr:uid="{00000000-0005-0000-0000-0000E8020000}"/>
    <cellStyle name="style1523621812047" xfId="728" xr:uid="{00000000-0005-0000-0000-0000E9020000}"/>
    <cellStyle name="style1523621812066" xfId="729" xr:uid="{00000000-0005-0000-0000-0000EA020000}"/>
    <cellStyle name="style1523621812084" xfId="730" xr:uid="{00000000-0005-0000-0000-0000EB020000}"/>
    <cellStyle name="style1523621812103" xfId="731" xr:uid="{00000000-0005-0000-0000-0000EC020000}"/>
    <cellStyle name="style1523621812125" xfId="732" xr:uid="{00000000-0005-0000-0000-0000ED020000}"/>
    <cellStyle name="style1523621812148" xfId="733" xr:uid="{00000000-0005-0000-0000-0000EE020000}"/>
    <cellStyle name="style1523621812196" xfId="734" xr:uid="{00000000-0005-0000-0000-0000EF020000}"/>
    <cellStyle name="style1523621812214" xfId="735" xr:uid="{00000000-0005-0000-0000-0000F0020000}"/>
    <cellStyle name="style1523621812232" xfId="736" xr:uid="{00000000-0005-0000-0000-0000F1020000}"/>
    <cellStyle name="style1523621812250" xfId="737" xr:uid="{00000000-0005-0000-0000-0000F2020000}"/>
    <cellStyle name="style1523621812274" xfId="738" xr:uid="{00000000-0005-0000-0000-0000F3020000}"/>
    <cellStyle name="style1523621812296" xfId="739" xr:uid="{00000000-0005-0000-0000-0000F4020000}"/>
    <cellStyle name="style1523621812314" xfId="740" xr:uid="{00000000-0005-0000-0000-0000F5020000}"/>
    <cellStyle name="style1523621812332" xfId="741" xr:uid="{00000000-0005-0000-0000-0000F6020000}"/>
    <cellStyle name="style1523621812350" xfId="742" xr:uid="{00000000-0005-0000-0000-0000F7020000}"/>
    <cellStyle name="style1523621812379" xfId="743" xr:uid="{00000000-0005-0000-0000-0000F8020000}"/>
    <cellStyle name="style1523621812398" xfId="744" xr:uid="{00000000-0005-0000-0000-0000F9020000}"/>
    <cellStyle name="style1523621812417" xfId="745" xr:uid="{00000000-0005-0000-0000-0000FA020000}"/>
    <cellStyle name="style1523621812435" xfId="746" xr:uid="{00000000-0005-0000-0000-0000FB020000}"/>
    <cellStyle name="style1523621812498" xfId="747" xr:uid="{00000000-0005-0000-0000-0000FC020000}"/>
    <cellStyle name="style1523621812517" xfId="748" xr:uid="{00000000-0005-0000-0000-0000FD020000}"/>
    <cellStyle name="style1523621812535" xfId="749" xr:uid="{00000000-0005-0000-0000-0000FE020000}"/>
    <cellStyle name="style1523621812598" xfId="750" xr:uid="{00000000-0005-0000-0000-0000FF020000}"/>
    <cellStyle name="style1523621812616" xfId="751" xr:uid="{00000000-0005-0000-0000-000000030000}"/>
    <cellStyle name="style1523621812634" xfId="752" xr:uid="{00000000-0005-0000-0000-000001030000}"/>
    <cellStyle name="style1523621812652" xfId="753" xr:uid="{00000000-0005-0000-0000-000002030000}"/>
    <cellStyle name="style1523624183654" xfId="754" xr:uid="{00000000-0005-0000-0000-000003030000}"/>
    <cellStyle name="style1523624183701" xfId="755" xr:uid="{00000000-0005-0000-0000-000004030000}"/>
    <cellStyle name="style1523624183732" xfId="756" xr:uid="{00000000-0005-0000-0000-000005030000}"/>
    <cellStyle name="style1523624183749" xfId="757" xr:uid="{00000000-0005-0000-0000-000006030000}"/>
    <cellStyle name="style1523624183790" xfId="758" xr:uid="{00000000-0005-0000-0000-000007030000}"/>
    <cellStyle name="style1523624183821" xfId="759" xr:uid="{00000000-0005-0000-0000-000008030000}"/>
    <cellStyle name="style1523624183852" xfId="760" xr:uid="{00000000-0005-0000-0000-000009030000}"/>
    <cellStyle name="style1523624183899" xfId="761" xr:uid="{00000000-0005-0000-0000-00000A030000}"/>
    <cellStyle name="style1523624183930" xfId="762" xr:uid="{00000000-0005-0000-0000-00000B030000}"/>
    <cellStyle name="style1523624183962" xfId="763" xr:uid="{00000000-0005-0000-0000-00000C030000}"/>
    <cellStyle name="style1523624183993" xfId="764" xr:uid="{00000000-0005-0000-0000-00000D030000}"/>
    <cellStyle name="style1523624184008" xfId="765" xr:uid="{00000000-0005-0000-0000-00000E030000}"/>
    <cellStyle name="style1523624184040" xfId="766" xr:uid="{00000000-0005-0000-0000-00000F030000}"/>
    <cellStyle name="style1523624184071" xfId="767" xr:uid="{00000000-0005-0000-0000-000010030000}"/>
    <cellStyle name="style1523624184086" xfId="768" xr:uid="{00000000-0005-0000-0000-000011030000}"/>
    <cellStyle name="style1523624184102" xfId="769" xr:uid="{00000000-0005-0000-0000-000012030000}"/>
    <cellStyle name="style1523624184133" xfId="770" xr:uid="{00000000-0005-0000-0000-000013030000}"/>
    <cellStyle name="style1523624184149" xfId="771" xr:uid="{00000000-0005-0000-0000-000014030000}"/>
    <cellStyle name="style1523624184196" xfId="772" xr:uid="{00000000-0005-0000-0000-000015030000}"/>
    <cellStyle name="style1523624184211" xfId="773" xr:uid="{00000000-0005-0000-0000-000016030000}"/>
    <cellStyle name="style1523624184242" xfId="774" xr:uid="{00000000-0005-0000-0000-000017030000}"/>
    <cellStyle name="style1523624184258" xfId="775" xr:uid="{00000000-0005-0000-0000-000018030000}"/>
    <cellStyle name="style1523624184296" xfId="776" xr:uid="{00000000-0005-0000-0000-000019030000}"/>
    <cellStyle name="style1523624184312" xfId="777" xr:uid="{00000000-0005-0000-0000-00001A030000}"/>
    <cellStyle name="style1523624184327" xfId="778" xr:uid="{00000000-0005-0000-0000-00001B030000}"/>
    <cellStyle name="style1523624184343" xfId="779" xr:uid="{00000000-0005-0000-0000-00001C030000}"/>
    <cellStyle name="style1523624184374" xfId="780" xr:uid="{00000000-0005-0000-0000-00001D030000}"/>
    <cellStyle name="style1523624184390" xfId="781" xr:uid="{00000000-0005-0000-0000-00001E030000}"/>
    <cellStyle name="style1523624184405" xfId="782" xr:uid="{00000000-0005-0000-0000-00001F030000}"/>
    <cellStyle name="style1523624184452" xfId="783" xr:uid="{00000000-0005-0000-0000-000020030000}"/>
    <cellStyle name="style1523624184483" xfId="784" xr:uid="{00000000-0005-0000-0000-000021030000}"/>
    <cellStyle name="style1523624184499" xfId="785" xr:uid="{00000000-0005-0000-0000-000022030000}"/>
    <cellStyle name="style1523624184530" xfId="786" xr:uid="{00000000-0005-0000-0000-000023030000}"/>
    <cellStyle name="style1523624184546" xfId="787" xr:uid="{00000000-0005-0000-0000-000024030000}"/>
    <cellStyle name="style1523624184577" xfId="788" xr:uid="{00000000-0005-0000-0000-000025030000}"/>
    <cellStyle name="style1523624184686" xfId="789" xr:uid="{00000000-0005-0000-0000-000026030000}"/>
    <cellStyle name="style1523624184702" xfId="790" xr:uid="{00000000-0005-0000-0000-000027030000}"/>
    <cellStyle name="style1523624184733" xfId="791" xr:uid="{00000000-0005-0000-0000-000028030000}"/>
    <cellStyle name="style1523624184764" xfId="792" xr:uid="{00000000-0005-0000-0000-000029030000}"/>
    <cellStyle name="style1523624184765" xfId="793" xr:uid="{00000000-0005-0000-0000-00002A030000}"/>
    <cellStyle name="style1523624184834" xfId="794" xr:uid="{00000000-0005-0000-0000-00002B030000}"/>
    <cellStyle name="style1523624184849" xfId="795" xr:uid="{00000000-0005-0000-0000-00002C030000}"/>
    <cellStyle name="style1523624184896" xfId="796" xr:uid="{00000000-0005-0000-0000-00002D030000}"/>
    <cellStyle name="style1523624184912" xfId="797" xr:uid="{00000000-0005-0000-0000-00002E030000}"/>
    <cellStyle name="style1523624184927" xfId="798" xr:uid="{00000000-0005-0000-0000-00002F030000}"/>
    <cellStyle name="style1523624184958" xfId="799" xr:uid="{00000000-0005-0000-0000-000030030000}"/>
    <cellStyle name="style1523624184990" xfId="800" xr:uid="{00000000-0005-0000-0000-000031030000}"/>
    <cellStyle name="style1523624185021" xfId="801" xr:uid="{00000000-0005-0000-0000-000032030000}"/>
    <cellStyle name="style1523624185036" xfId="802" xr:uid="{00000000-0005-0000-0000-000033030000}"/>
    <cellStyle name="style1523624185052" xfId="803" xr:uid="{00000000-0005-0000-0000-000034030000}"/>
    <cellStyle name="style1523624185099" xfId="804" xr:uid="{00000000-0005-0000-0000-000035030000}"/>
    <cellStyle name="style1523624185114" xfId="805" xr:uid="{00000000-0005-0000-0000-000036030000}"/>
    <cellStyle name="style1523624185146" xfId="806" xr:uid="{00000000-0005-0000-0000-000037030000}"/>
    <cellStyle name="style1523624185161" xfId="807" xr:uid="{00000000-0005-0000-0000-000038030000}"/>
    <cellStyle name="style1523624185177" xfId="808" xr:uid="{00000000-0005-0000-0000-000039030000}"/>
    <cellStyle name="style1523624185192" xfId="809" xr:uid="{00000000-0005-0000-0000-00003A030000}"/>
    <cellStyle name="style1523624185208" xfId="810" xr:uid="{00000000-0005-0000-0000-00003B030000}"/>
    <cellStyle name="style1523624185224" xfId="811" xr:uid="{00000000-0005-0000-0000-00003C030000}"/>
    <cellStyle name="style1523624185239" xfId="812" xr:uid="{00000000-0005-0000-0000-00003D030000}"/>
    <cellStyle name="style1523624185255" xfId="813" xr:uid="{00000000-0005-0000-0000-00003E030000}"/>
    <cellStyle name="style1523624185309" xfId="814" xr:uid="{00000000-0005-0000-0000-00003F030000}"/>
    <cellStyle name="style1523624185324" xfId="815" xr:uid="{00000000-0005-0000-0000-000040030000}"/>
    <cellStyle name="style1523624185340" xfId="816" xr:uid="{00000000-0005-0000-0000-000041030000}"/>
    <cellStyle name="style1523624185355" xfId="817" xr:uid="{00000000-0005-0000-0000-000042030000}"/>
    <cellStyle name="style1523624185372" xfId="818" xr:uid="{00000000-0005-0000-0000-000043030000}"/>
    <cellStyle name="style1523624185403" xfId="819" xr:uid="{00000000-0005-0000-0000-000044030000}"/>
    <cellStyle name="style1523624185419" xfId="820" xr:uid="{00000000-0005-0000-0000-000045030000}"/>
    <cellStyle name="style1523624185434" xfId="821" xr:uid="{00000000-0005-0000-0000-000046030000}"/>
    <cellStyle name="style1523624185451" xfId="822" xr:uid="{00000000-0005-0000-0000-000047030000}"/>
    <cellStyle name="style1523624185482" xfId="823" xr:uid="{00000000-0005-0000-0000-000048030000}"/>
    <cellStyle name="style1523624185529" xfId="824" xr:uid="{00000000-0005-0000-0000-000049030000}"/>
    <cellStyle name="style1523624185545" xfId="825" xr:uid="{00000000-0005-0000-0000-00004A030000}"/>
    <cellStyle name="style1523624185560" xfId="826" xr:uid="{00000000-0005-0000-0000-00004B030000}"/>
    <cellStyle name="style1523624185654" xfId="827" xr:uid="{00000000-0005-0000-0000-00004C030000}"/>
    <cellStyle name="style1523624185685" xfId="828" xr:uid="{00000000-0005-0000-0000-00004D030000}"/>
    <cellStyle name="style1523624185701" xfId="829" xr:uid="{00000000-0005-0000-0000-00004E030000}"/>
    <cellStyle name="style1523877694761" xfId="830" xr:uid="{00000000-0005-0000-0000-00004F030000}"/>
    <cellStyle name="style1523877694822" xfId="831" xr:uid="{00000000-0005-0000-0000-000050030000}"/>
    <cellStyle name="style1523877694862" xfId="832" xr:uid="{00000000-0005-0000-0000-000051030000}"/>
    <cellStyle name="style1523877694901" xfId="833" xr:uid="{00000000-0005-0000-0000-000052030000}"/>
    <cellStyle name="style1523877694938" xfId="834" xr:uid="{00000000-0005-0000-0000-000053030000}"/>
    <cellStyle name="style1523877694973" xfId="835" xr:uid="{00000000-0005-0000-0000-000054030000}"/>
    <cellStyle name="style1523877695009" xfId="836" xr:uid="{00000000-0005-0000-0000-000055030000}"/>
    <cellStyle name="style1523877695044" xfId="837" xr:uid="{00000000-0005-0000-0000-000056030000}"/>
    <cellStyle name="style1523877695072" xfId="838" xr:uid="{00000000-0005-0000-0000-000057030000}"/>
    <cellStyle name="style1523877695106" xfId="839" xr:uid="{00000000-0005-0000-0000-000058030000}"/>
    <cellStyle name="style1523877695140" xfId="840" xr:uid="{00000000-0005-0000-0000-000059030000}"/>
    <cellStyle name="style1523877695199" xfId="841" xr:uid="{00000000-0005-0000-0000-00005A030000}"/>
    <cellStyle name="style1523877695232" xfId="842" xr:uid="{00000000-0005-0000-0000-00005B030000}"/>
    <cellStyle name="style1523877695263" xfId="843" xr:uid="{00000000-0005-0000-0000-00005C030000}"/>
    <cellStyle name="style1523877695292" xfId="844" xr:uid="{00000000-0005-0000-0000-00005D030000}"/>
    <cellStyle name="style1523877695325" xfId="845" xr:uid="{00000000-0005-0000-0000-00005E030000}"/>
    <cellStyle name="style1523877695354" xfId="846" xr:uid="{00000000-0005-0000-0000-00005F030000}"/>
    <cellStyle name="style1523877695380" xfId="847" xr:uid="{00000000-0005-0000-0000-000060030000}"/>
    <cellStyle name="style1523877695409" xfId="848" xr:uid="{00000000-0005-0000-0000-000061030000}"/>
    <cellStyle name="style1523877695433" xfId="849" xr:uid="{00000000-0005-0000-0000-000062030000}"/>
    <cellStyle name="style1523877695462" xfId="850" xr:uid="{00000000-0005-0000-0000-000063030000}"/>
    <cellStyle name="style1523877695492" xfId="851" xr:uid="{00000000-0005-0000-0000-000064030000}"/>
    <cellStyle name="style1523877695535" xfId="852" xr:uid="{00000000-0005-0000-0000-000065030000}"/>
    <cellStyle name="style1523877695556" xfId="853" xr:uid="{00000000-0005-0000-0000-000066030000}"/>
    <cellStyle name="style1523877695582" xfId="854" xr:uid="{00000000-0005-0000-0000-000067030000}"/>
    <cellStyle name="style1523877695607" xfId="855" xr:uid="{00000000-0005-0000-0000-000068030000}"/>
    <cellStyle name="style1523877695661" xfId="856" xr:uid="{00000000-0005-0000-0000-000069030000}"/>
    <cellStyle name="style1523877695688" xfId="857" xr:uid="{00000000-0005-0000-0000-00006A030000}"/>
    <cellStyle name="style1523877695716" xfId="858" xr:uid="{00000000-0005-0000-0000-00006B030000}"/>
    <cellStyle name="style1523877695743" xfId="859" xr:uid="{00000000-0005-0000-0000-00006C030000}"/>
    <cellStyle name="style1523877695771" xfId="860" xr:uid="{00000000-0005-0000-0000-00006D030000}"/>
    <cellStyle name="style1523877695799" xfId="861" xr:uid="{00000000-0005-0000-0000-00006E030000}"/>
    <cellStyle name="style1523877695837" xfId="862" xr:uid="{00000000-0005-0000-0000-00006F030000}"/>
    <cellStyle name="style1523877695868" xfId="863" xr:uid="{00000000-0005-0000-0000-000070030000}"/>
    <cellStyle name="style1523877695897" xfId="864" xr:uid="{00000000-0005-0000-0000-000071030000}"/>
    <cellStyle name="style1523877695937" xfId="865" xr:uid="{00000000-0005-0000-0000-000072030000}"/>
    <cellStyle name="style1523877695964" xfId="866" xr:uid="{00000000-0005-0000-0000-000073030000}"/>
    <cellStyle name="style1523877695998" xfId="867" xr:uid="{00000000-0005-0000-0000-000074030000}"/>
    <cellStyle name="style1523877696063" xfId="868" xr:uid="{00000000-0005-0000-0000-000075030000}"/>
    <cellStyle name="style1523877696084" xfId="869" xr:uid="{00000000-0005-0000-0000-000076030000}"/>
    <cellStyle name="style1523877696149" xfId="870" xr:uid="{00000000-0005-0000-0000-000077030000}"/>
    <cellStyle name="style1523877696173" xfId="871" xr:uid="{00000000-0005-0000-0000-000078030000}"/>
    <cellStyle name="style1523877696198" xfId="872" xr:uid="{00000000-0005-0000-0000-000079030000}"/>
    <cellStyle name="style1523877696229" xfId="873" xr:uid="{00000000-0005-0000-0000-00007A030000}"/>
    <cellStyle name="style1523877696251" xfId="874" xr:uid="{00000000-0005-0000-0000-00007B030000}"/>
    <cellStyle name="style1523877696290" xfId="875" xr:uid="{00000000-0005-0000-0000-00007C030000}"/>
    <cellStyle name="style1523877696311" xfId="876" xr:uid="{00000000-0005-0000-0000-00007D030000}"/>
    <cellStyle name="style1523877696388" xfId="877" xr:uid="{00000000-0005-0000-0000-00007E030000}"/>
    <cellStyle name="style1523877696416" xfId="878" xr:uid="{00000000-0005-0000-0000-00007F030000}"/>
    <cellStyle name="style1523877696439" xfId="879" xr:uid="{00000000-0005-0000-0000-000080030000}"/>
    <cellStyle name="style1523877696460" xfId="880" xr:uid="{00000000-0005-0000-0000-000081030000}"/>
    <cellStyle name="style1523877696488" xfId="881" xr:uid="{00000000-0005-0000-0000-000082030000}"/>
    <cellStyle name="style1523877696508" xfId="882" xr:uid="{00000000-0005-0000-0000-000083030000}"/>
    <cellStyle name="style1523877696533" xfId="883" xr:uid="{00000000-0005-0000-0000-000084030000}"/>
    <cellStyle name="style1523877696552" xfId="884" xr:uid="{00000000-0005-0000-0000-000085030000}"/>
    <cellStyle name="style1523877696581" xfId="885" xr:uid="{00000000-0005-0000-0000-000086030000}"/>
    <cellStyle name="style1523877696610" xfId="886" xr:uid="{00000000-0005-0000-0000-000087030000}"/>
    <cellStyle name="style1523877696634" xfId="887" xr:uid="{00000000-0005-0000-0000-000088030000}"/>
    <cellStyle name="style1523877696655" xfId="888" xr:uid="{00000000-0005-0000-0000-000089030000}"/>
    <cellStyle name="style1523877696673" xfId="889" xr:uid="{00000000-0005-0000-0000-00008A030000}"/>
    <cellStyle name="style1523877696697" xfId="890" xr:uid="{00000000-0005-0000-0000-00008B030000}"/>
    <cellStyle name="style1523877696750" xfId="891" xr:uid="{00000000-0005-0000-0000-00008C030000}"/>
    <cellStyle name="style1523877696777" xfId="892" xr:uid="{00000000-0005-0000-0000-00008D030000}"/>
    <cellStyle name="style1523877696798" xfId="893" xr:uid="{00000000-0005-0000-0000-00008E030000}"/>
    <cellStyle name="style1523877696819" xfId="894" xr:uid="{00000000-0005-0000-0000-00008F030000}"/>
    <cellStyle name="style1523877696841" xfId="895" xr:uid="{00000000-0005-0000-0000-000090030000}"/>
    <cellStyle name="style1523877696874" xfId="896" xr:uid="{00000000-0005-0000-0000-000091030000}"/>
    <cellStyle name="style1523877696897" xfId="897" xr:uid="{00000000-0005-0000-0000-000092030000}"/>
    <cellStyle name="style1523877696920" xfId="898" xr:uid="{00000000-0005-0000-0000-000093030000}"/>
    <cellStyle name="style1523877696941" xfId="899" xr:uid="{00000000-0005-0000-0000-000094030000}"/>
    <cellStyle name="style1523877696984" xfId="900" xr:uid="{00000000-0005-0000-0000-000095030000}"/>
    <cellStyle name="style1523877697007" xfId="901" xr:uid="{00000000-0005-0000-0000-000096030000}"/>
    <cellStyle name="style1523877697029" xfId="902" xr:uid="{00000000-0005-0000-0000-000097030000}"/>
    <cellStyle name="style1523877697131" xfId="903" xr:uid="{00000000-0005-0000-0000-000098030000}"/>
    <cellStyle name="style1523877697172" xfId="904" xr:uid="{00000000-0005-0000-0000-000099030000}"/>
    <cellStyle name="style1523877697192" xfId="905" xr:uid="{00000000-0005-0000-0000-00009A030000}"/>
    <cellStyle name="style1523878395527" xfId="906" xr:uid="{00000000-0005-0000-0000-00009B030000}"/>
    <cellStyle name="style1523878395547" xfId="907" xr:uid="{00000000-0005-0000-0000-00009C030000}"/>
    <cellStyle name="style1523878395567" xfId="908" xr:uid="{00000000-0005-0000-0000-00009D030000}"/>
    <cellStyle name="style1523878395597" xfId="909" xr:uid="{00000000-0005-0000-0000-00009E030000}"/>
    <cellStyle name="style1523878395617" xfId="910" xr:uid="{00000000-0005-0000-0000-00009F030000}"/>
    <cellStyle name="style1523878395637" xfId="911" xr:uid="{00000000-0005-0000-0000-0000A0030000}"/>
    <cellStyle name="style1523878395657" xfId="912" xr:uid="{00000000-0005-0000-0000-0000A1030000}"/>
    <cellStyle name="style1523878395687" xfId="913" xr:uid="{00000000-0005-0000-0000-0000A2030000}"/>
    <cellStyle name="style1523878395707" xfId="914" xr:uid="{00000000-0005-0000-0000-0000A3030000}"/>
    <cellStyle name="style1523878395727" xfId="915" xr:uid="{00000000-0005-0000-0000-0000A4030000}"/>
    <cellStyle name="style1523878395747" xfId="916" xr:uid="{00000000-0005-0000-0000-0000A5030000}"/>
    <cellStyle name="style1523878395767" xfId="917" xr:uid="{00000000-0005-0000-0000-0000A6030000}"/>
    <cellStyle name="style1523878395797" xfId="918" xr:uid="{00000000-0005-0000-0000-0000A7030000}"/>
    <cellStyle name="style1523878395817" xfId="919" xr:uid="{00000000-0005-0000-0000-0000A8030000}"/>
    <cellStyle name="style1523878395837" xfId="920" xr:uid="{00000000-0005-0000-0000-0000A9030000}"/>
    <cellStyle name="style1523878395857" xfId="921" xr:uid="{00000000-0005-0000-0000-0000AA030000}"/>
    <cellStyle name="style1523878395877" xfId="922" xr:uid="{00000000-0005-0000-0000-0000AB030000}"/>
    <cellStyle name="style1523878395897" xfId="923" xr:uid="{00000000-0005-0000-0000-0000AC030000}"/>
    <cellStyle name="style1523878395917" xfId="924" xr:uid="{00000000-0005-0000-0000-0000AD030000}"/>
    <cellStyle name="style1523878395927" xfId="925" xr:uid="{00000000-0005-0000-0000-0000AE030000}"/>
    <cellStyle name="style1523878395977" xfId="926" xr:uid="{00000000-0005-0000-0000-0000AF030000}"/>
    <cellStyle name="style1523878395990" xfId="927" xr:uid="{00000000-0005-0000-0000-0000B0030000}"/>
    <cellStyle name="style1523878396029" xfId="928" xr:uid="{00000000-0005-0000-0000-0000B1030000}"/>
    <cellStyle name="style1523878396049" xfId="929" xr:uid="{00000000-0005-0000-0000-0000B2030000}"/>
    <cellStyle name="style1523878396059" xfId="930" xr:uid="{00000000-0005-0000-0000-0000B3030000}"/>
    <cellStyle name="style1523878396079" xfId="931" xr:uid="{00000000-0005-0000-0000-0000B4030000}"/>
    <cellStyle name="style1523878396099" xfId="932" xr:uid="{00000000-0005-0000-0000-0000B5030000}"/>
    <cellStyle name="style1523878396119" xfId="933" xr:uid="{00000000-0005-0000-0000-0000B6030000}"/>
    <cellStyle name="style1523878396139" xfId="934" xr:uid="{00000000-0005-0000-0000-0000B7030000}"/>
    <cellStyle name="style1523878396169" xfId="935" xr:uid="{00000000-0005-0000-0000-0000B8030000}"/>
    <cellStyle name="style1523878396189" xfId="936" xr:uid="{00000000-0005-0000-0000-0000B9030000}"/>
    <cellStyle name="style1523878396209" xfId="937" xr:uid="{00000000-0005-0000-0000-0000BA030000}"/>
    <cellStyle name="style1523878396229" xfId="938" xr:uid="{00000000-0005-0000-0000-0000BB030000}"/>
    <cellStyle name="style1523878396259" xfId="939" xr:uid="{00000000-0005-0000-0000-0000BC030000}"/>
    <cellStyle name="style1523878396279" xfId="940" xr:uid="{00000000-0005-0000-0000-0000BD030000}"/>
    <cellStyle name="style1523878396319" xfId="941" xr:uid="{00000000-0005-0000-0000-0000BE030000}"/>
    <cellStyle name="style1523878396339" xfId="942" xr:uid="{00000000-0005-0000-0000-0000BF030000}"/>
    <cellStyle name="style1523878396429" xfId="943" xr:uid="{00000000-0005-0000-0000-0000C0030000}"/>
    <cellStyle name="style1523878396459" xfId="944" xr:uid="{00000000-0005-0000-0000-0000C1030000}"/>
    <cellStyle name="style1523878396479" xfId="945" xr:uid="{00000000-0005-0000-0000-0000C2030000}"/>
    <cellStyle name="style1523878396519" xfId="946" xr:uid="{00000000-0005-0000-0000-0000C3030000}"/>
    <cellStyle name="style1523878396549" xfId="947" xr:uid="{00000000-0005-0000-0000-0000C4030000}"/>
    <cellStyle name="style1523878396569" xfId="948" xr:uid="{00000000-0005-0000-0000-0000C5030000}"/>
    <cellStyle name="style1523878396589" xfId="949" xr:uid="{00000000-0005-0000-0000-0000C6030000}"/>
    <cellStyle name="style1523878396609" xfId="950" xr:uid="{00000000-0005-0000-0000-0000C7030000}"/>
    <cellStyle name="style1523878396639" xfId="951" xr:uid="{00000000-0005-0000-0000-0000C8030000}"/>
    <cellStyle name="style1523878396659" xfId="952" xr:uid="{00000000-0005-0000-0000-0000C9030000}"/>
    <cellStyle name="style1523878396699" xfId="953" xr:uid="{00000000-0005-0000-0000-0000CA030000}"/>
    <cellStyle name="style1523878396719" xfId="954" xr:uid="{00000000-0005-0000-0000-0000CB030000}"/>
    <cellStyle name="style1523878396739" xfId="955" xr:uid="{00000000-0005-0000-0000-0000CC030000}"/>
    <cellStyle name="style1523878396759" xfId="956" xr:uid="{00000000-0005-0000-0000-0000CD030000}"/>
    <cellStyle name="style1523878396809" xfId="957" xr:uid="{00000000-0005-0000-0000-0000CE030000}"/>
    <cellStyle name="style1523878396819" xfId="958" xr:uid="{00000000-0005-0000-0000-0000CF030000}"/>
    <cellStyle name="style1523878396839" xfId="959" xr:uid="{00000000-0005-0000-0000-0000D0030000}"/>
    <cellStyle name="style1523878396859" xfId="960" xr:uid="{00000000-0005-0000-0000-0000D1030000}"/>
    <cellStyle name="style1523878396879" xfId="961" xr:uid="{00000000-0005-0000-0000-0000D2030000}"/>
    <cellStyle name="style1523878396899" xfId="962" xr:uid="{00000000-0005-0000-0000-0000D3030000}"/>
    <cellStyle name="style1523878396919" xfId="963" xr:uid="{00000000-0005-0000-0000-0000D4030000}"/>
    <cellStyle name="style1523878396929" xfId="964" xr:uid="{00000000-0005-0000-0000-0000D5030000}"/>
    <cellStyle name="style1523878396949" xfId="965" xr:uid="{00000000-0005-0000-0000-0000D6030000}"/>
    <cellStyle name="style1523878396969" xfId="966" xr:uid="{00000000-0005-0000-0000-0000D7030000}"/>
    <cellStyle name="style1523878396989" xfId="967" xr:uid="{00000000-0005-0000-0000-0000D8030000}"/>
    <cellStyle name="style1523878397009" xfId="968" xr:uid="{00000000-0005-0000-0000-0000D9030000}"/>
    <cellStyle name="style1523878397019" xfId="969" xr:uid="{00000000-0005-0000-0000-0000DA030000}"/>
    <cellStyle name="style1523878397039" xfId="970" xr:uid="{00000000-0005-0000-0000-0000DB030000}"/>
    <cellStyle name="style1523878397059" xfId="971" xr:uid="{00000000-0005-0000-0000-0000DC030000}"/>
    <cellStyle name="style1523878397079" xfId="972" xr:uid="{00000000-0005-0000-0000-0000DD030000}"/>
    <cellStyle name="style1523878397086" xfId="973" xr:uid="{00000000-0005-0000-0000-0000DE030000}"/>
    <cellStyle name="style1523878397104" xfId="974" xr:uid="{00000000-0005-0000-0000-0000DF030000}"/>
    <cellStyle name="style1523878397121" xfId="975" xr:uid="{00000000-0005-0000-0000-0000E0030000}"/>
    <cellStyle name="style1523878397198" xfId="976" xr:uid="{00000000-0005-0000-0000-0000E1030000}"/>
    <cellStyle name="style1523878397200" xfId="977" xr:uid="{00000000-0005-0000-0000-0000E2030000}"/>
    <cellStyle name="style1523878397230" xfId="978" xr:uid="{00000000-0005-0000-0000-0000E3030000}"/>
    <cellStyle name="style1523878397290" xfId="979" xr:uid="{00000000-0005-0000-0000-0000E4030000}"/>
    <cellStyle name="style1523878397320" xfId="980" xr:uid="{00000000-0005-0000-0000-0000E5030000}"/>
    <cellStyle name="style1523878397340" xfId="981" xr:uid="{00000000-0005-0000-0000-0000E6030000}"/>
    <cellStyle name="style1523878531035" xfId="982" xr:uid="{00000000-0005-0000-0000-0000E7030000}"/>
    <cellStyle name="style1523878531075" xfId="983" xr:uid="{00000000-0005-0000-0000-0000E8030000}"/>
    <cellStyle name="style1523878531115" xfId="984" xr:uid="{00000000-0005-0000-0000-0000E9030000}"/>
    <cellStyle name="style1523878531145" xfId="985" xr:uid="{00000000-0005-0000-0000-0000EA030000}"/>
    <cellStyle name="style1523878531175" xfId="986" xr:uid="{00000000-0005-0000-0000-0000EB030000}"/>
    <cellStyle name="style1523878531195" xfId="987" xr:uid="{00000000-0005-0000-0000-0000EC030000}"/>
    <cellStyle name="style1523878531225" xfId="988" xr:uid="{00000000-0005-0000-0000-0000ED030000}"/>
    <cellStyle name="style1523878531255" xfId="989" xr:uid="{00000000-0005-0000-0000-0000EE030000}"/>
    <cellStyle name="style1523878531285" xfId="990" xr:uid="{00000000-0005-0000-0000-0000EF030000}"/>
    <cellStyle name="style1523878531335" xfId="991" xr:uid="{00000000-0005-0000-0000-0000F0030000}"/>
    <cellStyle name="style1523878531365" xfId="992" xr:uid="{00000000-0005-0000-0000-0000F1030000}"/>
    <cellStyle name="style1523878531385" xfId="993" xr:uid="{00000000-0005-0000-0000-0000F2030000}"/>
    <cellStyle name="style1523878531415" xfId="994" xr:uid="{00000000-0005-0000-0000-0000F3030000}"/>
    <cellStyle name="style1523878531445" xfId="995" xr:uid="{00000000-0005-0000-0000-0000F4030000}"/>
    <cellStyle name="style1523878531475" xfId="996" xr:uid="{00000000-0005-0000-0000-0000F5030000}"/>
    <cellStyle name="style1523878531495" xfId="997" xr:uid="{00000000-0005-0000-0000-0000F6030000}"/>
    <cellStyle name="style1523878531525" xfId="998" xr:uid="{00000000-0005-0000-0000-0000F7030000}"/>
    <cellStyle name="style1523878531545" xfId="999" xr:uid="{00000000-0005-0000-0000-0000F8030000}"/>
    <cellStyle name="style1523878531565" xfId="1000" xr:uid="{00000000-0005-0000-0000-0000F9030000}"/>
    <cellStyle name="style1523878531585" xfId="1001" xr:uid="{00000000-0005-0000-0000-0000FA030000}"/>
    <cellStyle name="style1523878531615" xfId="1002" xr:uid="{00000000-0005-0000-0000-0000FB030000}"/>
    <cellStyle name="style1523878531635" xfId="1003" xr:uid="{00000000-0005-0000-0000-0000FC030000}"/>
    <cellStyle name="style1523878531705" xfId="1004" xr:uid="{00000000-0005-0000-0000-0000FD030000}"/>
    <cellStyle name="style1523878531725" xfId="1005" xr:uid="{00000000-0005-0000-0000-0000FE030000}"/>
    <cellStyle name="style1523878531745" xfId="1006" xr:uid="{00000000-0005-0000-0000-0000FF030000}"/>
    <cellStyle name="style1523878531755" xfId="1007" xr:uid="{00000000-0005-0000-0000-000000040000}"/>
    <cellStyle name="style1523878531785" xfId="1008" xr:uid="{00000000-0005-0000-0000-000001040000}"/>
    <cellStyle name="style1523878531805" xfId="1009" xr:uid="{00000000-0005-0000-0000-000002040000}"/>
    <cellStyle name="style1523878531835" xfId="1010" xr:uid="{00000000-0005-0000-0000-000003040000}"/>
    <cellStyle name="style1523878531855" xfId="1011" xr:uid="{00000000-0005-0000-0000-000004040000}"/>
    <cellStyle name="style1523878531875" xfId="1012" xr:uid="{00000000-0005-0000-0000-000005040000}"/>
    <cellStyle name="style1523878531905" xfId="1013" xr:uid="{00000000-0005-0000-0000-000006040000}"/>
    <cellStyle name="style1523878531935" xfId="1014" xr:uid="{00000000-0005-0000-0000-000007040000}"/>
    <cellStyle name="style1523878531955" xfId="1015" xr:uid="{00000000-0005-0000-0000-000008040000}"/>
    <cellStyle name="style1523878532006" xfId="1016" xr:uid="{00000000-0005-0000-0000-000009040000}"/>
    <cellStyle name="style1523878532086" xfId="1017" xr:uid="{00000000-0005-0000-0000-00000A040000}"/>
    <cellStyle name="style1523878532116" xfId="1018" xr:uid="{00000000-0005-0000-0000-00000B040000}"/>
    <cellStyle name="style1523878532146" xfId="1019" xr:uid="{00000000-0005-0000-0000-00000C040000}"/>
    <cellStyle name="style1523878532176" xfId="1020" xr:uid="{00000000-0005-0000-0000-00000D040000}"/>
    <cellStyle name="style1523878532196" xfId="1021" xr:uid="{00000000-0005-0000-0000-00000E040000}"/>
    <cellStyle name="style1523878532267" xfId="1022" xr:uid="{00000000-0005-0000-0000-00000F040000}"/>
    <cellStyle name="style1523878532284" xfId="1023" xr:uid="{00000000-0005-0000-0000-000010040000}"/>
    <cellStyle name="style1523878532304" xfId="1024" xr:uid="{00000000-0005-0000-0000-000011040000}"/>
    <cellStyle name="style1523878532344" xfId="1025" xr:uid="{00000000-0005-0000-0000-000012040000}"/>
    <cellStyle name="style1523878532364" xfId="1026" xr:uid="{00000000-0005-0000-0000-000013040000}"/>
    <cellStyle name="style1523878532404" xfId="1027" xr:uid="{00000000-0005-0000-0000-000014040000}"/>
    <cellStyle name="style1523878532424" xfId="1028" xr:uid="{00000000-0005-0000-0000-000015040000}"/>
    <cellStyle name="style1523878532464" xfId="1029" xr:uid="{00000000-0005-0000-0000-000016040000}"/>
    <cellStyle name="style1523878532484" xfId="1030" xr:uid="{00000000-0005-0000-0000-000017040000}"/>
    <cellStyle name="style1523878532504" xfId="1031" xr:uid="{00000000-0005-0000-0000-000018040000}"/>
    <cellStyle name="style1523878532535" xfId="1032" xr:uid="{00000000-0005-0000-0000-000019040000}"/>
    <cellStyle name="style1523878532576" xfId="1033" xr:uid="{00000000-0005-0000-0000-00001A040000}"/>
    <cellStyle name="style1523878532596" xfId="1034" xr:uid="{00000000-0005-0000-0000-00001B040000}"/>
    <cellStyle name="style1523878532616" xfId="1035" xr:uid="{00000000-0005-0000-0000-00001C040000}"/>
    <cellStyle name="style1523878532626" xfId="1036" xr:uid="{00000000-0005-0000-0000-00001D040000}"/>
    <cellStyle name="style1523878532656" xfId="1037" xr:uid="{00000000-0005-0000-0000-00001E040000}"/>
    <cellStyle name="style1523878532676" xfId="1038" xr:uid="{00000000-0005-0000-0000-00001F040000}"/>
    <cellStyle name="style1523878532696" xfId="1039" xr:uid="{00000000-0005-0000-0000-000020040000}"/>
    <cellStyle name="style1523878532716" xfId="1040" xr:uid="{00000000-0005-0000-0000-000021040000}"/>
    <cellStyle name="style1523878532726" xfId="1041" xr:uid="{00000000-0005-0000-0000-000022040000}"/>
    <cellStyle name="style1523878532746" xfId="1042" xr:uid="{00000000-0005-0000-0000-000023040000}"/>
    <cellStyle name="style1523878532766" xfId="1043" xr:uid="{00000000-0005-0000-0000-000024040000}"/>
    <cellStyle name="style1523878532816" xfId="1044" xr:uid="{00000000-0005-0000-0000-000025040000}"/>
    <cellStyle name="style1523878532836" xfId="1045" xr:uid="{00000000-0005-0000-0000-000026040000}"/>
    <cellStyle name="style1523878532856" xfId="1046" xr:uid="{00000000-0005-0000-0000-000027040000}"/>
    <cellStyle name="style1523878532866" xfId="1047" xr:uid="{00000000-0005-0000-0000-000028040000}"/>
    <cellStyle name="style1523878532896" xfId="1048" xr:uid="{00000000-0005-0000-0000-000029040000}"/>
    <cellStyle name="style1523878532916" xfId="1049" xr:uid="{00000000-0005-0000-0000-00002A040000}"/>
    <cellStyle name="style1523878532936" xfId="1050" xr:uid="{00000000-0005-0000-0000-00002B040000}"/>
    <cellStyle name="style1523878532956" xfId="1051" xr:uid="{00000000-0005-0000-0000-00002C040000}"/>
    <cellStyle name="style1523878532996" xfId="1052" xr:uid="{00000000-0005-0000-0000-00002D040000}"/>
    <cellStyle name="style1523878533006" xfId="1053" xr:uid="{00000000-0005-0000-0000-00002E040000}"/>
    <cellStyle name="style1523878533056" xfId="1054" xr:uid="{00000000-0005-0000-0000-00002F040000}"/>
    <cellStyle name="style1523878533116" xfId="1055" xr:uid="{00000000-0005-0000-0000-000030040000}"/>
    <cellStyle name="style1523878533146" xfId="1056" xr:uid="{00000000-0005-0000-0000-000031040000}"/>
    <cellStyle name="style1523878533166" xfId="1057" xr:uid="{00000000-0005-0000-0000-000032040000}"/>
    <cellStyle name="style1523878932254" xfId="1058" xr:uid="{00000000-0005-0000-0000-000033040000}"/>
    <cellStyle name="style1523878932304" xfId="1059" xr:uid="{00000000-0005-0000-0000-000034040000}"/>
    <cellStyle name="style1523878932334" xfId="1060" xr:uid="{00000000-0005-0000-0000-000035040000}"/>
    <cellStyle name="style1523878932364" xfId="1061" xr:uid="{00000000-0005-0000-0000-000036040000}"/>
    <cellStyle name="style1523878932394" xfId="1062" xr:uid="{00000000-0005-0000-0000-000037040000}"/>
    <cellStyle name="style1523878932434" xfId="1063" xr:uid="{00000000-0005-0000-0000-000038040000}"/>
    <cellStyle name="style1523878932464" xfId="1064" xr:uid="{00000000-0005-0000-0000-000039040000}"/>
    <cellStyle name="style1523878932494" xfId="1065" xr:uid="{00000000-0005-0000-0000-00003A040000}"/>
    <cellStyle name="style1523878932524" xfId="1066" xr:uid="{00000000-0005-0000-0000-00003B040000}"/>
    <cellStyle name="style1523878932544" xfId="1067" xr:uid="{00000000-0005-0000-0000-00003C040000}"/>
    <cellStyle name="style1523878932574" xfId="1068" xr:uid="{00000000-0005-0000-0000-00003D040000}"/>
    <cellStyle name="style1523878932604" xfId="1069" xr:uid="{00000000-0005-0000-0000-00003E040000}"/>
    <cellStyle name="style1523878932654" xfId="1070" xr:uid="{00000000-0005-0000-0000-00003F040000}"/>
    <cellStyle name="style1523878932684" xfId="1071" xr:uid="{00000000-0005-0000-0000-000040040000}"/>
    <cellStyle name="style1523878932704" xfId="1072" xr:uid="{00000000-0005-0000-0000-000041040000}"/>
    <cellStyle name="style1523878932724" xfId="1073" xr:uid="{00000000-0005-0000-0000-000042040000}"/>
    <cellStyle name="style1523878932754" xfId="1074" xr:uid="{00000000-0005-0000-0000-000043040000}"/>
    <cellStyle name="style1523878932774" xfId="1075" xr:uid="{00000000-0005-0000-0000-000044040000}"/>
    <cellStyle name="style1523878932794" xfId="1076" xr:uid="{00000000-0005-0000-0000-000045040000}"/>
    <cellStyle name="style1523878932814" xfId="1077" xr:uid="{00000000-0005-0000-0000-000046040000}"/>
    <cellStyle name="style1523878932844" xfId="1078" xr:uid="{00000000-0005-0000-0000-000047040000}"/>
    <cellStyle name="style1523878932864" xfId="1079" xr:uid="{00000000-0005-0000-0000-000048040000}"/>
    <cellStyle name="style1523878932904" xfId="1080" xr:uid="{00000000-0005-0000-0000-000049040000}"/>
    <cellStyle name="style1523878932924" xfId="1081" xr:uid="{00000000-0005-0000-0000-00004A040000}"/>
    <cellStyle name="style1523878932944" xfId="1082" xr:uid="{00000000-0005-0000-0000-00004B040000}"/>
    <cellStyle name="style1523878932964" xfId="1083" xr:uid="{00000000-0005-0000-0000-00004C040000}"/>
    <cellStyle name="style1523878932984" xfId="1084" xr:uid="{00000000-0005-0000-0000-00004D040000}"/>
    <cellStyle name="style1523878933004" xfId="1085" xr:uid="{00000000-0005-0000-0000-00004E040000}"/>
    <cellStyle name="style1523878933054" xfId="1086" xr:uid="{00000000-0005-0000-0000-00004F040000}"/>
    <cellStyle name="style1523878933084" xfId="1087" xr:uid="{00000000-0005-0000-0000-000050040000}"/>
    <cellStyle name="style1523878933104" xfId="1088" xr:uid="{00000000-0005-0000-0000-000051040000}"/>
    <cellStyle name="style1523878933134" xfId="1089" xr:uid="{00000000-0005-0000-0000-000052040000}"/>
    <cellStyle name="style1523878933164" xfId="1090" xr:uid="{00000000-0005-0000-0000-000053040000}"/>
    <cellStyle name="style1523878933184" xfId="1091" xr:uid="{00000000-0005-0000-0000-000054040000}"/>
    <cellStyle name="style1523878933214" xfId="1092" xr:uid="{00000000-0005-0000-0000-000055040000}"/>
    <cellStyle name="style1523878933294" xfId="1093" xr:uid="{00000000-0005-0000-0000-000056040000}"/>
    <cellStyle name="style1523878933314" xfId="1094" xr:uid="{00000000-0005-0000-0000-000057040000}"/>
    <cellStyle name="style1523878933344" xfId="1095" xr:uid="{00000000-0005-0000-0000-000058040000}"/>
    <cellStyle name="style1523878933384" xfId="1096" xr:uid="{00000000-0005-0000-0000-000059040000}"/>
    <cellStyle name="style1523878933415" xfId="1097" xr:uid="{00000000-0005-0000-0000-00005A040000}"/>
    <cellStyle name="style1523878933486" xfId="1098" xr:uid="{00000000-0005-0000-0000-00005B040000}"/>
    <cellStyle name="style1523878933506" xfId="1099" xr:uid="{00000000-0005-0000-0000-00005C040000}"/>
    <cellStyle name="style1523878933526" xfId="1100" xr:uid="{00000000-0005-0000-0000-00005D040000}"/>
    <cellStyle name="style1523878933547" xfId="1101" xr:uid="{00000000-0005-0000-0000-00005E040000}"/>
    <cellStyle name="style1523878933559" xfId="1102" xr:uid="{00000000-0005-0000-0000-00005F040000}"/>
    <cellStyle name="style1523878933615" xfId="1103" xr:uid="{00000000-0005-0000-0000-000060040000}"/>
    <cellStyle name="style1523878933625" xfId="1104" xr:uid="{00000000-0005-0000-0000-000061040000}"/>
    <cellStyle name="style1523878933660" xfId="1105" xr:uid="{00000000-0005-0000-0000-000062040000}"/>
    <cellStyle name="style1523878933698" xfId="1106" xr:uid="{00000000-0005-0000-0000-000063040000}"/>
    <cellStyle name="style1523878933738" xfId="1107" xr:uid="{00000000-0005-0000-0000-000064040000}"/>
    <cellStyle name="style1523878933758" xfId="1108" xr:uid="{00000000-0005-0000-0000-000065040000}"/>
    <cellStyle name="style1523878933788" xfId="1109" xr:uid="{00000000-0005-0000-0000-000066040000}"/>
    <cellStyle name="style1523878933798" xfId="1110" xr:uid="{00000000-0005-0000-0000-000067040000}"/>
    <cellStyle name="style1523878933818" xfId="1111" xr:uid="{00000000-0005-0000-0000-000068040000}"/>
    <cellStyle name="style1523878933838" xfId="1112" xr:uid="{00000000-0005-0000-0000-000069040000}"/>
    <cellStyle name="style1523878933858" xfId="1113" xr:uid="{00000000-0005-0000-0000-00006A040000}"/>
    <cellStyle name="style1523878933888" xfId="1114" xr:uid="{00000000-0005-0000-0000-00006B040000}"/>
    <cellStyle name="style1523878933898" xfId="1115" xr:uid="{00000000-0005-0000-0000-00006C040000}"/>
    <cellStyle name="style1523878933918" xfId="1116" xr:uid="{00000000-0005-0000-0000-00006D040000}"/>
    <cellStyle name="style1523878933938" xfId="1117" xr:uid="{00000000-0005-0000-0000-00006E040000}"/>
    <cellStyle name="style1523878933958" xfId="1118" xr:uid="{00000000-0005-0000-0000-00006F040000}"/>
    <cellStyle name="style1523878933978" xfId="1119" xr:uid="{00000000-0005-0000-0000-000070040000}"/>
    <cellStyle name="style1523878933998" xfId="1120" xr:uid="{00000000-0005-0000-0000-000071040000}"/>
    <cellStyle name="style1523878934018" xfId="1121" xr:uid="{00000000-0005-0000-0000-000072040000}"/>
    <cellStyle name="style1523878934038" xfId="1122" xr:uid="{00000000-0005-0000-0000-000073040000}"/>
    <cellStyle name="style1523878934078" xfId="1123" xr:uid="{00000000-0005-0000-0000-000074040000}"/>
    <cellStyle name="style1523878934108" xfId="1124" xr:uid="{00000000-0005-0000-0000-000075040000}"/>
    <cellStyle name="style1523878934115" xfId="1125" xr:uid="{00000000-0005-0000-0000-000076040000}"/>
    <cellStyle name="style1523878934148" xfId="1126" xr:uid="{00000000-0005-0000-0000-000077040000}"/>
    <cellStyle name="style1523878934168" xfId="1127" xr:uid="{00000000-0005-0000-0000-000078040000}"/>
    <cellStyle name="style1523878934198" xfId="1128" xr:uid="{00000000-0005-0000-0000-000079040000}"/>
    <cellStyle name="style1523878934218" xfId="1129" xr:uid="{00000000-0005-0000-0000-00007A040000}"/>
    <cellStyle name="style1523878934238" xfId="1130" xr:uid="{00000000-0005-0000-0000-00007B040000}"/>
    <cellStyle name="style1523878934328" xfId="1131" xr:uid="{00000000-0005-0000-0000-00007C040000}"/>
    <cellStyle name="style1523878934358" xfId="1132" xr:uid="{00000000-0005-0000-0000-00007D040000}"/>
    <cellStyle name="style1523878934378" xfId="1133" xr:uid="{00000000-0005-0000-0000-00007E040000}"/>
    <cellStyle name="style1523881083270" xfId="1134" xr:uid="{00000000-0005-0000-0000-00007F040000}"/>
    <cellStyle name="style1523881083290" xfId="1135" xr:uid="{00000000-0005-0000-0000-000080040000}"/>
    <cellStyle name="style1523881083320" xfId="1136" xr:uid="{00000000-0005-0000-0000-000081040000}"/>
    <cellStyle name="style1523881083340" xfId="1137" xr:uid="{00000000-0005-0000-0000-000082040000}"/>
    <cellStyle name="style1523881083360" xfId="1138" xr:uid="{00000000-0005-0000-0000-000083040000}"/>
    <cellStyle name="style1523881083380" xfId="1139" xr:uid="{00000000-0005-0000-0000-000084040000}"/>
    <cellStyle name="style1523881083400" xfId="1140" xr:uid="{00000000-0005-0000-0000-000085040000}"/>
    <cellStyle name="style1523881083420" xfId="1141" xr:uid="{00000000-0005-0000-0000-000086040000}"/>
    <cellStyle name="style1523881083447" xfId="1142" xr:uid="{00000000-0005-0000-0000-000087040000}"/>
    <cellStyle name="style1523881083467" xfId="1143" xr:uid="{00000000-0005-0000-0000-000088040000}"/>
    <cellStyle name="style1523881083487" xfId="1144" xr:uid="{00000000-0005-0000-0000-000089040000}"/>
    <cellStyle name="style1523881083517" xfId="1145" xr:uid="{00000000-0005-0000-0000-00008A040000}"/>
    <cellStyle name="style1523881083537" xfId="1146" xr:uid="{00000000-0005-0000-0000-00008B040000}"/>
    <cellStyle name="style1523881083557" xfId="1147" xr:uid="{00000000-0005-0000-0000-00008C040000}"/>
    <cellStyle name="style1523881083577" xfId="1148" xr:uid="{00000000-0005-0000-0000-00008D040000}"/>
    <cellStyle name="style1523881083587" xfId="1149" xr:uid="{00000000-0005-0000-0000-00008E040000}"/>
    <cellStyle name="style1523881083607" xfId="1150" xr:uid="{00000000-0005-0000-0000-00008F040000}"/>
    <cellStyle name="style1523881083627" xfId="1151" xr:uid="{00000000-0005-0000-0000-000090040000}"/>
    <cellStyle name="style1523881083647" xfId="1152" xr:uid="{00000000-0005-0000-0000-000091040000}"/>
    <cellStyle name="style1523881083651" xfId="1153" xr:uid="{00000000-0005-0000-0000-000092040000}"/>
    <cellStyle name="style1523881083672" xfId="1154" xr:uid="{00000000-0005-0000-0000-000093040000}"/>
    <cellStyle name="style1523881083709" xfId="1155" xr:uid="{00000000-0005-0000-0000-000094040000}"/>
    <cellStyle name="style1523881083729" xfId="1156" xr:uid="{00000000-0005-0000-0000-000095040000}"/>
    <cellStyle name="style1523881083749" xfId="1157" xr:uid="{00000000-0005-0000-0000-000096040000}"/>
    <cellStyle name="style1523881083759" xfId="1158" xr:uid="{00000000-0005-0000-0000-000097040000}"/>
    <cellStyle name="style1523881083809" xfId="1159" xr:uid="{00000000-0005-0000-0000-000098040000}"/>
    <cellStyle name="style1523881083829" xfId="1160" xr:uid="{00000000-0005-0000-0000-000099040000}"/>
    <cellStyle name="style1523881083831" xfId="1161" xr:uid="{00000000-0005-0000-0000-00009A040000}"/>
    <cellStyle name="style1523881083852" xfId="1162" xr:uid="{00000000-0005-0000-0000-00009B040000}"/>
    <cellStyle name="style1523881083886" xfId="1163" xr:uid="{00000000-0005-0000-0000-00009C040000}"/>
    <cellStyle name="style1523881083906" xfId="1164" xr:uid="{00000000-0005-0000-0000-00009D040000}"/>
    <cellStyle name="style1523881083926" xfId="1165" xr:uid="{00000000-0005-0000-0000-00009E040000}"/>
    <cellStyle name="style1523881083964" xfId="1166" xr:uid="{00000000-0005-0000-0000-00009F040000}"/>
    <cellStyle name="style1523881083984" xfId="1167" xr:uid="{00000000-0005-0000-0000-0000A0040000}"/>
    <cellStyle name="style1523881084004" xfId="1168" xr:uid="{00000000-0005-0000-0000-0000A1040000}"/>
    <cellStyle name="style1523881084054" xfId="1169" xr:uid="{00000000-0005-0000-0000-0000A2040000}"/>
    <cellStyle name="style1523881084058" xfId="1170" xr:uid="{00000000-0005-0000-0000-0000A3040000}"/>
    <cellStyle name="style1523881084081" xfId="1171" xr:uid="{00000000-0005-0000-0000-0000A4040000}"/>
    <cellStyle name="style1523881084122" xfId="1172" xr:uid="{00000000-0005-0000-0000-0000A5040000}"/>
    <cellStyle name="style1523881084142" xfId="1173" xr:uid="{00000000-0005-0000-0000-0000A6040000}"/>
    <cellStyle name="style1523881084182" xfId="1174" xr:uid="{00000000-0005-0000-0000-0000A7040000}"/>
    <cellStyle name="style1523881084202" xfId="1175" xr:uid="{00000000-0005-0000-0000-0000A8040000}"/>
    <cellStyle name="style1523881084292" xfId="1176" xr:uid="{00000000-0005-0000-0000-0000A9040000}"/>
    <cellStyle name="style1523881084309" xfId="1177" xr:uid="{00000000-0005-0000-0000-0000AA040000}"/>
    <cellStyle name="style1523881084326" xfId="1178" xr:uid="{00000000-0005-0000-0000-0000AB040000}"/>
    <cellStyle name="style1523881084360" xfId="1179" xr:uid="{00000000-0005-0000-0000-0000AC040000}"/>
    <cellStyle name="style1523881084370" xfId="1180" xr:uid="{00000000-0005-0000-0000-0000AD040000}"/>
    <cellStyle name="style1523881084390" xfId="1181" xr:uid="{00000000-0005-0000-0000-0000AE040000}"/>
    <cellStyle name="style1523881084410" xfId="1182" xr:uid="{00000000-0005-0000-0000-0000AF040000}"/>
    <cellStyle name="style1523881084430" xfId="1183" xr:uid="{00000000-0005-0000-0000-0000B0040000}"/>
    <cellStyle name="style1523881084460" xfId="1184" xr:uid="{00000000-0005-0000-0000-0000B1040000}"/>
    <cellStyle name="style1523881084480" xfId="1185" xr:uid="{00000000-0005-0000-0000-0000B2040000}"/>
    <cellStyle name="style1523881084510" xfId="1186" xr:uid="{00000000-0005-0000-0000-0000B3040000}"/>
    <cellStyle name="style1523881084530" xfId="1187" xr:uid="{00000000-0005-0000-0000-0000B4040000}"/>
    <cellStyle name="style1523881084550" xfId="1188" xr:uid="{00000000-0005-0000-0000-0000B5040000}"/>
    <cellStyle name="style1523881084560" xfId="1189" xr:uid="{00000000-0005-0000-0000-0000B6040000}"/>
    <cellStyle name="style1523881084580" xfId="1190" xr:uid="{00000000-0005-0000-0000-0000B7040000}"/>
    <cellStyle name="style1523881084600" xfId="1191" xr:uid="{00000000-0005-0000-0000-0000B8040000}"/>
    <cellStyle name="style1523881084620" xfId="1192" xr:uid="{00000000-0005-0000-0000-0000B9040000}"/>
    <cellStyle name="style1523881084630" xfId="1193" xr:uid="{00000000-0005-0000-0000-0000BA040000}"/>
    <cellStyle name="style1523881084650" xfId="1194" xr:uid="{00000000-0005-0000-0000-0000BB040000}"/>
    <cellStyle name="style1523881084655" xfId="1195" xr:uid="{00000000-0005-0000-0000-0000BC040000}"/>
    <cellStyle name="style1523881084672" xfId="1196" xr:uid="{00000000-0005-0000-0000-0000BD040000}"/>
    <cellStyle name="style1523881084693" xfId="1197" xr:uid="{00000000-0005-0000-0000-0000BE040000}"/>
    <cellStyle name="style1523881084713" xfId="1198" xr:uid="{00000000-0005-0000-0000-0000BF040000}"/>
    <cellStyle name="style1523881084730" xfId="1199" xr:uid="{00000000-0005-0000-0000-0000C0040000}"/>
    <cellStyle name="style1523881084780" xfId="1200" xr:uid="{00000000-0005-0000-0000-0000C1040000}"/>
    <cellStyle name="style1523881084800" xfId="1201" xr:uid="{00000000-0005-0000-0000-0000C2040000}"/>
    <cellStyle name="style1523881084830" xfId="1202" xr:uid="{00000000-0005-0000-0000-0000C3040000}"/>
    <cellStyle name="style1523881084831" xfId="1203" xr:uid="{00000000-0005-0000-0000-0000C4040000}"/>
    <cellStyle name="style1523881084862" xfId="1204" xr:uid="{00000000-0005-0000-0000-0000C5040000}"/>
    <cellStyle name="style1523881084872" xfId="1205" xr:uid="{00000000-0005-0000-0000-0000C6040000}"/>
    <cellStyle name="style1523881084912" xfId="1206" xr:uid="{00000000-0005-0000-0000-0000C7040000}"/>
    <cellStyle name="style1523881084913" xfId="1207" xr:uid="{00000000-0005-0000-0000-0000C8040000}"/>
    <cellStyle name="style1523881084947" xfId="1208" xr:uid="{00000000-0005-0000-0000-0000C9040000}"/>
    <cellStyle name="style1523881084997" xfId="1209" xr:uid="{00000000-0005-0000-0000-0000CA040000}"/>
    <cellStyle name="style1523882759770" xfId="1210" xr:uid="{00000000-0005-0000-0000-0000CB040000}"/>
    <cellStyle name="style1523882759800" xfId="1211" xr:uid="{00000000-0005-0000-0000-0000CC040000}"/>
    <cellStyle name="style1523882759820" xfId="1212" xr:uid="{00000000-0005-0000-0000-0000CD040000}"/>
    <cellStyle name="style1523882759840" xfId="1213" xr:uid="{00000000-0005-0000-0000-0000CE040000}"/>
    <cellStyle name="style1523882759850" xfId="1214" xr:uid="{00000000-0005-0000-0000-0000CF040000}"/>
    <cellStyle name="style1523882759880" xfId="1215" xr:uid="{00000000-0005-0000-0000-0000D0040000}"/>
    <cellStyle name="style1523882759900" xfId="1216" xr:uid="{00000000-0005-0000-0000-0000D1040000}"/>
    <cellStyle name="style1523882759920" xfId="1217" xr:uid="{00000000-0005-0000-0000-0000D2040000}"/>
    <cellStyle name="style1523882759940" xfId="1218" xr:uid="{00000000-0005-0000-0000-0000D3040000}"/>
    <cellStyle name="style1523882759960" xfId="1219" xr:uid="{00000000-0005-0000-0000-0000D4040000}"/>
    <cellStyle name="style1523882759968" xfId="1220" xr:uid="{00000000-0005-0000-0000-0000D5040000}"/>
    <cellStyle name="style1523882759999" xfId="1221" xr:uid="{00000000-0005-0000-0000-0000D6040000}"/>
    <cellStyle name="style1523882760019" xfId="1222" xr:uid="{00000000-0005-0000-0000-0000D7040000}"/>
    <cellStyle name="style1523882760039" xfId="1223" xr:uid="{00000000-0005-0000-0000-0000D8040000}"/>
    <cellStyle name="style1523882760059" xfId="1224" xr:uid="{00000000-0005-0000-0000-0000D9040000}"/>
    <cellStyle name="style1523882760079" xfId="1225" xr:uid="{00000000-0005-0000-0000-0000DA040000}"/>
    <cellStyle name="style1523882760099" xfId="1226" xr:uid="{00000000-0005-0000-0000-0000DB040000}"/>
    <cellStyle name="style1523882760119" xfId="1227" xr:uid="{00000000-0005-0000-0000-0000DC040000}"/>
    <cellStyle name="style1523882760139" xfId="1228" xr:uid="{00000000-0005-0000-0000-0000DD040000}"/>
    <cellStyle name="style1523882760149" xfId="1229" xr:uid="{00000000-0005-0000-0000-0000DE040000}"/>
    <cellStyle name="style1523882760169" xfId="1230" xr:uid="{00000000-0005-0000-0000-0000DF040000}"/>
    <cellStyle name="style1523882760210" xfId="1231" xr:uid="{00000000-0005-0000-0000-0000E0040000}"/>
    <cellStyle name="style1523882760230" xfId="1232" xr:uid="{00000000-0005-0000-0000-0000E1040000}"/>
    <cellStyle name="style1523882760247" xfId="1233" xr:uid="{00000000-0005-0000-0000-0000E2040000}"/>
    <cellStyle name="style1523882760263" xfId="1234" xr:uid="{00000000-0005-0000-0000-0000E3040000}"/>
    <cellStyle name="style1523882760278" xfId="1235" xr:uid="{00000000-0005-0000-0000-0000E4040000}"/>
    <cellStyle name="style1523882760310" xfId="1236" xr:uid="{00000000-0005-0000-0000-0000E5040000}"/>
    <cellStyle name="style1523882760330" xfId="1237" xr:uid="{00000000-0005-0000-0000-0000E6040000}"/>
    <cellStyle name="style1523882760350" xfId="1238" xr:uid="{00000000-0005-0000-0000-0000E7040000}"/>
    <cellStyle name="style1523882760370" xfId="1239" xr:uid="{00000000-0005-0000-0000-0000E8040000}"/>
    <cellStyle name="style1523882760390" xfId="1240" xr:uid="{00000000-0005-0000-0000-0000E9040000}"/>
    <cellStyle name="style1523882760410" xfId="1241" xr:uid="{00000000-0005-0000-0000-0000EA040000}"/>
    <cellStyle name="style1523882760440" xfId="1242" xr:uid="{00000000-0005-0000-0000-0000EB040000}"/>
    <cellStyle name="style1523882760460" xfId="1243" xr:uid="{00000000-0005-0000-0000-0000EC040000}"/>
    <cellStyle name="style1523882760480" xfId="1244" xr:uid="{00000000-0005-0000-0000-0000ED040000}"/>
    <cellStyle name="style1523882760501" xfId="1245" xr:uid="{00000000-0005-0000-0000-0000EE040000}"/>
    <cellStyle name="style1523882760526" xfId="1246" xr:uid="{00000000-0005-0000-0000-0000EF040000}"/>
    <cellStyle name="style1523882760566" xfId="1247" xr:uid="{00000000-0005-0000-0000-0000F0040000}"/>
    <cellStyle name="style1523882760618" xfId="1248" xr:uid="{00000000-0005-0000-0000-0000F1040000}"/>
    <cellStyle name="style1523882760638" xfId="1249" xr:uid="{00000000-0005-0000-0000-0000F2040000}"/>
    <cellStyle name="style1523882760678" xfId="1250" xr:uid="{00000000-0005-0000-0000-0000F3040000}"/>
    <cellStyle name="style1523882760698" xfId="1251" xr:uid="{00000000-0005-0000-0000-0000F4040000}"/>
    <cellStyle name="style1523882760728" xfId="1252" xr:uid="{00000000-0005-0000-0000-0000F5040000}"/>
    <cellStyle name="style1523882760748" xfId="1253" xr:uid="{00000000-0005-0000-0000-0000F6040000}"/>
    <cellStyle name="style1523882760758" xfId="1254" xr:uid="{00000000-0005-0000-0000-0000F7040000}"/>
    <cellStyle name="style1523882760778" xfId="1255" xr:uid="{00000000-0005-0000-0000-0000F8040000}"/>
    <cellStyle name="style1523882760788" xfId="1256" xr:uid="{00000000-0005-0000-0000-0000F9040000}"/>
    <cellStyle name="style1523882760808" xfId="1257" xr:uid="{00000000-0005-0000-0000-0000FA040000}"/>
    <cellStyle name="style1523882760828" xfId="1258" xr:uid="{00000000-0005-0000-0000-0000FB040000}"/>
    <cellStyle name="style1523882760848" xfId="1259" xr:uid="{00000000-0005-0000-0000-0000FC040000}"/>
    <cellStyle name="style1523882760868" xfId="1260" xr:uid="{00000000-0005-0000-0000-0000FD040000}"/>
    <cellStyle name="style1523882760888" xfId="1261" xr:uid="{00000000-0005-0000-0000-0000FE040000}"/>
    <cellStyle name="style1523882760939" xfId="1262" xr:uid="{00000000-0005-0000-0000-0000FF040000}"/>
    <cellStyle name="style1523882760961" xfId="1263" xr:uid="{00000000-0005-0000-0000-000000050000}"/>
    <cellStyle name="style1523882760977" xfId="1264" xr:uid="{00000000-0005-0000-0000-000001050000}"/>
    <cellStyle name="style1523882761007" xfId="1265" xr:uid="{00000000-0005-0000-0000-000002050000}"/>
    <cellStyle name="style1523882761027" xfId="1266" xr:uid="{00000000-0005-0000-0000-000003050000}"/>
    <cellStyle name="style1523882761047" xfId="1267" xr:uid="{00000000-0005-0000-0000-000004050000}"/>
    <cellStyle name="style1523882761057" xfId="1268" xr:uid="{00000000-0005-0000-0000-000005050000}"/>
    <cellStyle name="style1523882761077" xfId="1269" xr:uid="{00000000-0005-0000-0000-000006050000}"/>
    <cellStyle name="style1523882761097" xfId="1270" xr:uid="{00000000-0005-0000-0000-000007050000}"/>
    <cellStyle name="style1523882761108" xfId="1271" xr:uid="{00000000-0005-0000-0000-000008050000}"/>
    <cellStyle name="style1523882761115" xfId="1272" xr:uid="{00000000-0005-0000-0000-000009050000}"/>
    <cellStyle name="style1523882761145" xfId="1273" xr:uid="{00000000-0005-0000-0000-00000A050000}"/>
    <cellStyle name="style1523882761165" xfId="1274" xr:uid="{00000000-0005-0000-0000-00000B050000}"/>
    <cellStyle name="style1523882761185" xfId="1275" xr:uid="{00000000-0005-0000-0000-00000C050000}"/>
    <cellStyle name="style1523882761195" xfId="1276" xr:uid="{00000000-0005-0000-0000-00000D050000}"/>
    <cellStyle name="style1523882761219" xfId="1277" xr:uid="{00000000-0005-0000-0000-00000E050000}"/>
    <cellStyle name="style1523882761239" xfId="1278" xr:uid="{00000000-0005-0000-0000-00000F050000}"/>
    <cellStyle name="style1523882761259" xfId="1279" xr:uid="{00000000-0005-0000-0000-000010050000}"/>
    <cellStyle name="style1523882761269" xfId="1280" xr:uid="{00000000-0005-0000-0000-000011050000}"/>
    <cellStyle name="style1523882761289" xfId="1281" xr:uid="{00000000-0005-0000-0000-000012050000}"/>
    <cellStyle name="style1523882761319" xfId="1282" xr:uid="{00000000-0005-0000-0000-000013050000}"/>
    <cellStyle name="style1523882761339" xfId="1283" xr:uid="{00000000-0005-0000-0000-000014050000}"/>
    <cellStyle name="style1523882761359" xfId="1284" xr:uid="{00000000-0005-0000-0000-000015050000}"/>
    <cellStyle name="style1523882761433" xfId="1285" xr:uid="{00000000-0005-0000-0000-000016050000}"/>
    <cellStyle name="style1523952001635" xfId="1286" xr:uid="{00000000-0005-0000-0000-000017050000}"/>
    <cellStyle name="style1523952001678" xfId="1287" xr:uid="{00000000-0005-0000-0000-000018050000}"/>
    <cellStyle name="style1523952001727" xfId="1288" xr:uid="{00000000-0005-0000-0000-000019050000}"/>
    <cellStyle name="style1523952001757" xfId="1289" xr:uid="{00000000-0005-0000-0000-00001A050000}"/>
    <cellStyle name="style1523952001787" xfId="1290" xr:uid="{00000000-0005-0000-0000-00001B050000}"/>
    <cellStyle name="style1523952001817" xfId="1291" xr:uid="{00000000-0005-0000-0000-00001C050000}"/>
    <cellStyle name="style1523952001847" xfId="1292" xr:uid="{00000000-0005-0000-0000-00001D050000}"/>
    <cellStyle name="style1523952001877" xfId="1293" xr:uid="{00000000-0005-0000-0000-00001E050000}"/>
    <cellStyle name="style1523952001897" xfId="1294" xr:uid="{00000000-0005-0000-0000-00001F050000}"/>
    <cellStyle name="style1523952001927" xfId="1295" xr:uid="{00000000-0005-0000-0000-000020050000}"/>
    <cellStyle name="style1523952001957" xfId="1296" xr:uid="{00000000-0005-0000-0000-000021050000}"/>
    <cellStyle name="style1523952001977" xfId="1297" xr:uid="{00000000-0005-0000-0000-000022050000}"/>
    <cellStyle name="style1523952002007" xfId="1298" xr:uid="{00000000-0005-0000-0000-000023050000}"/>
    <cellStyle name="style1523952002037" xfId="1299" xr:uid="{00000000-0005-0000-0000-000024050000}"/>
    <cellStyle name="style1523952002067" xfId="1300" xr:uid="{00000000-0005-0000-0000-000025050000}"/>
    <cellStyle name="style1523952002117" xfId="1301" xr:uid="{00000000-0005-0000-0000-000026050000}"/>
    <cellStyle name="style1523952002137" xfId="1302" xr:uid="{00000000-0005-0000-0000-000027050000}"/>
    <cellStyle name="style1523952002157" xfId="1303" xr:uid="{00000000-0005-0000-0000-000028050000}"/>
    <cellStyle name="style1523952002187" xfId="1304" xr:uid="{00000000-0005-0000-0000-000029050000}"/>
    <cellStyle name="style1523952002207" xfId="1305" xr:uid="{00000000-0005-0000-0000-00002A050000}"/>
    <cellStyle name="style1523952002227" xfId="1306" xr:uid="{00000000-0005-0000-0000-00002B050000}"/>
    <cellStyle name="style1523952002257" xfId="1307" xr:uid="{00000000-0005-0000-0000-00002C050000}"/>
    <cellStyle name="style1523952002297" xfId="1308" xr:uid="{00000000-0005-0000-0000-00002D050000}"/>
    <cellStyle name="style1523952002317" xfId="1309" xr:uid="{00000000-0005-0000-0000-00002E050000}"/>
    <cellStyle name="style1523952002337" xfId="1310" xr:uid="{00000000-0005-0000-0000-00002F050000}"/>
    <cellStyle name="style1523952002357" xfId="1311" xr:uid="{00000000-0005-0000-0000-000030050000}"/>
    <cellStyle name="style1523952002387" xfId="1312" xr:uid="{00000000-0005-0000-0000-000031050000}"/>
    <cellStyle name="style1523952002407" xfId="1313" xr:uid="{00000000-0005-0000-0000-000032050000}"/>
    <cellStyle name="style1523952002437" xfId="1314" xr:uid="{00000000-0005-0000-0000-000033050000}"/>
    <cellStyle name="style1523952002457" xfId="1315" xr:uid="{00000000-0005-0000-0000-000034050000}"/>
    <cellStyle name="style1523952002487" xfId="1316" xr:uid="{00000000-0005-0000-0000-000035050000}"/>
    <cellStyle name="style1523952002507" xfId="1317" xr:uid="{00000000-0005-0000-0000-000036050000}"/>
    <cellStyle name="style1523952002547" xfId="1318" xr:uid="{00000000-0005-0000-0000-000037050000}"/>
    <cellStyle name="style1523952002581" xfId="1319" xr:uid="{00000000-0005-0000-0000-000038050000}"/>
    <cellStyle name="style1523952002619" xfId="1320" xr:uid="{00000000-0005-0000-0000-000039050000}"/>
    <cellStyle name="style1523952002709" xfId="1321" xr:uid="{00000000-0005-0000-0000-00003A050000}"/>
    <cellStyle name="style1523952002739" xfId="1322" xr:uid="{00000000-0005-0000-0000-00003B050000}"/>
    <cellStyle name="style1523952002769" xfId="1323" xr:uid="{00000000-0005-0000-0000-00003C050000}"/>
    <cellStyle name="style1523952002809" xfId="1324" xr:uid="{00000000-0005-0000-0000-00003D050000}"/>
    <cellStyle name="style1523952002829" xfId="1325" xr:uid="{00000000-0005-0000-0000-00003E050000}"/>
    <cellStyle name="style1523952002889" xfId="1326" xr:uid="{00000000-0005-0000-0000-00003F050000}"/>
    <cellStyle name="style1523952002909" xfId="1327" xr:uid="{00000000-0005-0000-0000-000040050000}"/>
    <cellStyle name="style1523952002949" xfId="1328" xr:uid="{00000000-0005-0000-0000-000041050000}"/>
    <cellStyle name="style1523952002980" xfId="1329" xr:uid="{00000000-0005-0000-0000-000042050000}"/>
    <cellStyle name="style1523952002998" xfId="1330" xr:uid="{00000000-0005-0000-0000-000043050000}"/>
    <cellStyle name="style1523952003031" xfId="1331" xr:uid="{00000000-0005-0000-0000-000044050000}"/>
    <cellStyle name="style1523952003051" xfId="1332" xr:uid="{00000000-0005-0000-0000-000045050000}"/>
    <cellStyle name="style1523952003071" xfId="1333" xr:uid="{00000000-0005-0000-0000-000046050000}"/>
    <cellStyle name="style1523952003101" xfId="1334" xr:uid="{00000000-0005-0000-0000-000047050000}"/>
    <cellStyle name="style1523952003121" xfId="1335" xr:uid="{00000000-0005-0000-0000-000048050000}"/>
    <cellStyle name="style1523952003151" xfId="1336" xr:uid="{00000000-0005-0000-0000-000049050000}"/>
    <cellStyle name="style1523952003171" xfId="1337" xr:uid="{00000000-0005-0000-0000-00004A050000}"/>
    <cellStyle name="style1523952003211" xfId="1338" xr:uid="{00000000-0005-0000-0000-00004B050000}"/>
    <cellStyle name="style1523952003241" xfId="1339" xr:uid="{00000000-0005-0000-0000-00004C050000}"/>
    <cellStyle name="style1523952003261" xfId="1340" xr:uid="{00000000-0005-0000-0000-00004D050000}"/>
    <cellStyle name="style1523952003271" xfId="1341" xr:uid="{00000000-0005-0000-0000-00004E050000}"/>
    <cellStyle name="style1523952003301" xfId="1342" xr:uid="{00000000-0005-0000-0000-00004F050000}"/>
    <cellStyle name="style1523952003311" xfId="1343" xr:uid="{00000000-0005-0000-0000-000050050000}"/>
    <cellStyle name="style1523952003361" xfId="1344" xr:uid="{00000000-0005-0000-0000-000051050000}"/>
    <cellStyle name="style1523952003381" xfId="1345" xr:uid="{00000000-0005-0000-0000-000052050000}"/>
    <cellStyle name="style1523952003401" xfId="1346" xr:uid="{00000000-0005-0000-0000-000053050000}"/>
    <cellStyle name="style1523952003421" xfId="1347" xr:uid="{00000000-0005-0000-0000-000054050000}"/>
    <cellStyle name="style1523952003441" xfId="1348" xr:uid="{00000000-0005-0000-0000-000055050000}"/>
    <cellStyle name="style1523952003461" xfId="1349" xr:uid="{00000000-0005-0000-0000-000056050000}"/>
    <cellStyle name="style1523952003481" xfId="1350" xr:uid="{00000000-0005-0000-0000-000057050000}"/>
    <cellStyle name="style1523952003501" xfId="1351" xr:uid="{00000000-0005-0000-0000-000058050000}"/>
    <cellStyle name="style1523952003521" xfId="1352" xr:uid="{00000000-0005-0000-0000-000059050000}"/>
    <cellStyle name="style1523952003531" xfId="1353" xr:uid="{00000000-0005-0000-0000-00005A050000}"/>
    <cellStyle name="style1523952003561" xfId="1354" xr:uid="{00000000-0005-0000-0000-00005B050000}"/>
    <cellStyle name="style1523952003591" xfId="1355" xr:uid="{00000000-0005-0000-0000-00005C050000}"/>
    <cellStyle name="style1523952003611" xfId="1356" xr:uid="{00000000-0005-0000-0000-00005D050000}"/>
    <cellStyle name="style1523952003622" xfId="1357" xr:uid="{00000000-0005-0000-0000-00005E050000}"/>
    <cellStyle name="style1523952003662" xfId="1358" xr:uid="{00000000-0005-0000-0000-00005F050000}"/>
    <cellStyle name="style1523952003712" xfId="1359" xr:uid="{00000000-0005-0000-0000-000060050000}"/>
    <cellStyle name="style1523952003732" xfId="1360" xr:uid="{00000000-0005-0000-0000-000061050000}"/>
    <cellStyle name="style1523952003792" xfId="1361" xr:uid="{00000000-0005-0000-0000-000062050000}"/>
    <cellStyle name="style1523964048560" xfId="1362" xr:uid="{00000000-0005-0000-0000-000063050000}"/>
    <cellStyle name="style1523964048600" xfId="1363" xr:uid="{00000000-0005-0000-0000-000064050000}"/>
    <cellStyle name="style1523964048620" xfId="1364" xr:uid="{00000000-0005-0000-0000-000065050000}"/>
    <cellStyle name="style1523964048650" xfId="1365" xr:uid="{00000000-0005-0000-0000-000066050000}"/>
    <cellStyle name="style1523964048670" xfId="1366" xr:uid="{00000000-0005-0000-0000-000067050000}"/>
    <cellStyle name="style1523964048700" xfId="1367" xr:uid="{00000000-0005-0000-0000-000068050000}"/>
    <cellStyle name="style1523964048720" xfId="1368" xr:uid="{00000000-0005-0000-0000-000069050000}"/>
    <cellStyle name="style1523964048750" xfId="1369" xr:uid="{00000000-0005-0000-0000-00006A050000}"/>
    <cellStyle name="style1523964048770" xfId="1370" xr:uid="{00000000-0005-0000-0000-00006B050000}"/>
    <cellStyle name="style1523964048800" xfId="1371" xr:uid="{00000000-0005-0000-0000-00006C050000}"/>
    <cellStyle name="style1523964048842" xfId="1372" xr:uid="{00000000-0005-0000-0000-00006D050000}"/>
    <cellStyle name="style1523964048882" xfId="1373" xr:uid="{00000000-0005-0000-0000-00006E050000}"/>
    <cellStyle name="style1523964048902" xfId="1374" xr:uid="{00000000-0005-0000-0000-00006F050000}"/>
    <cellStyle name="style1523964048932" xfId="1375" xr:uid="{00000000-0005-0000-0000-000070050000}"/>
    <cellStyle name="style1523964048952" xfId="1376" xr:uid="{00000000-0005-0000-0000-000071050000}"/>
    <cellStyle name="style1523964048972" xfId="1377" xr:uid="{00000000-0005-0000-0000-000072050000}"/>
    <cellStyle name="style1523964048992" xfId="1378" xr:uid="{00000000-0005-0000-0000-000073050000}"/>
    <cellStyle name="style1523964049012" xfId="1379" xr:uid="{00000000-0005-0000-0000-000074050000}"/>
    <cellStyle name="style1523964049032" xfId="1380" xr:uid="{00000000-0005-0000-0000-000075050000}"/>
    <cellStyle name="style1523964049052" xfId="1381" xr:uid="{00000000-0005-0000-0000-000076050000}"/>
    <cellStyle name="style1523964049082" xfId="1382" xr:uid="{00000000-0005-0000-0000-000077050000}"/>
    <cellStyle name="style1523964049102" xfId="1383" xr:uid="{00000000-0005-0000-0000-000078050000}"/>
    <cellStyle name="style1523964049132" xfId="1384" xr:uid="{00000000-0005-0000-0000-000079050000}"/>
    <cellStyle name="style1523964049164" xfId="1385" xr:uid="{00000000-0005-0000-0000-00007A050000}"/>
    <cellStyle name="style1523964049183" xfId="1386" xr:uid="{00000000-0005-0000-0000-00007B050000}"/>
    <cellStyle name="style1523964049214" xfId="1387" xr:uid="{00000000-0005-0000-0000-00007C050000}"/>
    <cellStyle name="style1523964049234" xfId="1388" xr:uid="{00000000-0005-0000-0000-00007D050000}"/>
    <cellStyle name="style1523964049246" xfId="1389" xr:uid="{00000000-0005-0000-0000-00007E050000}"/>
    <cellStyle name="style1523964049286" xfId="1390" xr:uid="{00000000-0005-0000-0000-00007F050000}"/>
    <cellStyle name="style1523964049306" xfId="1391" xr:uid="{00000000-0005-0000-0000-000080050000}"/>
    <cellStyle name="style1523964049326" xfId="1392" xr:uid="{00000000-0005-0000-0000-000081050000}"/>
    <cellStyle name="style1523964049346" xfId="1393" xr:uid="{00000000-0005-0000-0000-000082050000}"/>
    <cellStyle name="style1523964049376" xfId="1394" xr:uid="{00000000-0005-0000-0000-000083050000}"/>
    <cellStyle name="style1523964049396" xfId="1395" xr:uid="{00000000-0005-0000-0000-000084050000}"/>
    <cellStyle name="style1523964049426" xfId="1396" xr:uid="{00000000-0005-0000-0000-000085050000}"/>
    <cellStyle name="style1523964049476" xfId="1397" xr:uid="{00000000-0005-0000-0000-000086050000}"/>
    <cellStyle name="style1523964049506" xfId="1398" xr:uid="{00000000-0005-0000-0000-000087050000}"/>
    <cellStyle name="style1523964049536" xfId="1399" xr:uid="{00000000-0005-0000-0000-000088050000}"/>
    <cellStyle name="style1523964049587" xfId="1400" xr:uid="{00000000-0005-0000-0000-000089050000}"/>
    <cellStyle name="style1523964049604" xfId="1401" xr:uid="{00000000-0005-0000-0000-00008A050000}"/>
    <cellStyle name="style1523964049658" xfId="1402" xr:uid="{00000000-0005-0000-0000-00008B050000}"/>
    <cellStyle name="style1523964049688" xfId="1403" xr:uid="{00000000-0005-0000-0000-00008C050000}"/>
    <cellStyle name="style1523964049718" xfId="1404" xr:uid="{00000000-0005-0000-0000-00008D050000}"/>
    <cellStyle name="style1523964049738" xfId="1405" xr:uid="{00000000-0005-0000-0000-00008E050000}"/>
    <cellStyle name="style1523964049748" xfId="1406" xr:uid="{00000000-0005-0000-0000-00008F050000}"/>
    <cellStyle name="style1523964049768" xfId="1407" xr:uid="{00000000-0005-0000-0000-000090050000}"/>
    <cellStyle name="style1523964049788" xfId="1408" xr:uid="{00000000-0005-0000-0000-000091050000}"/>
    <cellStyle name="style1523964049810" xfId="1409" xr:uid="{00000000-0005-0000-0000-000092050000}"/>
    <cellStyle name="style1523964049830" xfId="1410" xr:uid="{00000000-0005-0000-0000-000093050000}"/>
    <cellStyle name="style1523964049850" xfId="1411" xr:uid="{00000000-0005-0000-0000-000094050000}"/>
    <cellStyle name="style1523964049880" xfId="1412" xr:uid="{00000000-0005-0000-0000-000095050000}"/>
    <cellStyle name="style1523964049900" xfId="1413" xr:uid="{00000000-0005-0000-0000-000096050000}"/>
    <cellStyle name="style1523964049970" xfId="1414" xr:uid="{00000000-0005-0000-0000-000097050000}"/>
    <cellStyle name="style1523964049990" xfId="1415" xr:uid="{00000000-0005-0000-0000-000098050000}"/>
    <cellStyle name="style1523964050010" xfId="1416" xr:uid="{00000000-0005-0000-0000-000099050000}"/>
    <cellStyle name="style1523964050030" xfId="1417" xr:uid="{00000000-0005-0000-0000-00009A050000}"/>
    <cellStyle name="style1523964050050" xfId="1418" xr:uid="{00000000-0005-0000-0000-00009B050000}"/>
    <cellStyle name="style1523964050070" xfId="1419" xr:uid="{00000000-0005-0000-0000-00009C050000}"/>
    <cellStyle name="style1523964050080" xfId="1420" xr:uid="{00000000-0005-0000-0000-00009D050000}"/>
    <cellStyle name="style1523964050100" xfId="1421" xr:uid="{00000000-0005-0000-0000-00009E050000}"/>
    <cellStyle name="style1523964050120" xfId="1422" xr:uid="{00000000-0005-0000-0000-00009F050000}"/>
    <cellStyle name="style1523964050140" xfId="1423" xr:uid="{00000000-0005-0000-0000-0000A0050000}"/>
    <cellStyle name="style1523964050160" xfId="1424" xr:uid="{00000000-0005-0000-0000-0000A1050000}"/>
    <cellStyle name="style1523964050180" xfId="1425" xr:uid="{00000000-0005-0000-0000-0000A2050000}"/>
    <cellStyle name="style1523964050200" xfId="1426" xr:uid="{00000000-0005-0000-0000-0000A3050000}"/>
    <cellStyle name="style1523964050220" xfId="1427" xr:uid="{00000000-0005-0000-0000-0000A4050000}"/>
    <cellStyle name="style1523964050240" xfId="1428" xr:uid="{00000000-0005-0000-0000-0000A5050000}"/>
    <cellStyle name="style1523964050250" xfId="1429" xr:uid="{00000000-0005-0000-0000-0000A6050000}"/>
    <cellStyle name="style1523964050280" xfId="1430" xr:uid="{00000000-0005-0000-0000-0000A7050000}"/>
    <cellStyle name="style1523964050300" xfId="1431" xr:uid="{00000000-0005-0000-0000-0000A8050000}"/>
    <cellStyle name="style1523964050334" xfId="1432" xr:uid="{00000000-0005-0000-0000-0000A9050000}"/>
    <cellStyle name="style1523964050352" xfId="1433" xr:uid="{00000000-0005-0000-0000-0000AA050000}"/>
    <cellStyle name="style1523964050402" xfId="1434" xr:uid="{00000000-0005-0000-0000-0000AB050000}"/>
    <cellStyle name="style1523964050422" xfId="1435" xr:uid="{00000000-0005-0000-0000-0000AC050000}"/>
    <cellStyle name="style1523964050442" xfId="1436" xr:uid="{00000000-0005-0000-0000-0000AD050000}"/>
    <cellStyle name="style1523964050502" xfId="1437" xr:uid="{00000000-0005-0000-0000-0000AE050000}"/>
    <cellStyle name="style1523967928071" xfId="1438" xr:uid="{00000000-0005-0000-0000-0000AF050000}"/>
    <cellStyle name="style1523967928121" xfId="1439" xr:uid="{00000000-0005-0000-0000-0000B0050000}"/>
    <cellStyle name="style1523967928151" xfId="1440" xr:uid="{00000000-0005-0000-0000-0000B1050000}"/>
    <cellStyle name="style1523967928176" xfId="1441" xr:uid="{00000000-0005-0000-0000-0000B2050000}"/>
    <cellStyle name="style1523967928217" xfId="1442" xr:uid="{00000000-0005-0000-0000-0000B3050000}"/>
    <cellStyle name="style1523967928247" xfId="1443" xr:uid="{00000000-0005-0000-0000-0000B4050000}"/>
    <cellStyle name="style1523967928285" xfId="1444" xr:uid="{00000000-0005-0000-0000-0000B5050000}"/>
    <cellStyle name="style1523967928315" xfId="1445" xr:uid="{00000000-0005-0000-0000-0000B6050000}"/>
    <cellStyle name="style1523967928335" xfId="1446" xr:uid="{00000000-0005-0000-0000-0000B7050000}"/>
    <cellStyle name="style1523967928365" xfId="1447" xr:uid="{00000000-0005-0000-0000-0000B8050000}"/>
    <cellStyle name="style1523967928389" xfId="1448" xr:uid="{00000000-0005-0000-0000-0000B9050000}"/>
    <cellStyle name="style1523967928419" xfId="1449" xr:uid="{00000000-0005-0000-0000-0000BA050000}"/>
    <cellStyle name="style1523967928449" xfId="1450" xr:uid="{00000000-0005-0000-0000-0000BB050000}"/>
    <cellStyle name="style1523967928479" xfId="1451" xr:uid="{00000000-0005-0000-0000-0000BC050000}"/>
    <cellStyle name="style1523967928509" xfId="1452" xr:uid="{00000000-0005-0000-0000-0000BD050000}"/>
    <cellStyle name="style1523967928529" xfId="1453" xr:uid="{00000000-0005-0000-0000-0000BE050000}"/>
    <cellStyle name="style1523967928559" xfId="1454" xr:uid="{00000000-0005-0000-0000-0000BF050000}"/>
    <cellStyle name="style1523967928609" xfId="1455" xr:uid="{00000000-0005-0000-0000-0000C0050000}"/>
    <cellStyle name="style1523967928629" xfId="1456" xr:uid="{00000000-0005-0000-0000-0000C1050000}"/>
    <cellStyle name="style1523967928649" xfId="1457" xr:uid="{00000000-0005-0000-0000-0000C2050000}"/>
    <cellStyle name="style1523967928679" xfId="1458" xr:uid="{00000000-0005-0000-0000-0000C3050000}"/>
    <cellStyle name="style1523967928700" xfId="1459" xr:uid="{00000000-0005-0000-0000-0000C4050000}"/>
    <cellStyle name="style1523967928744" xfId="1460" xr:uid="{00000000-0005-0000-0000-0000C5050000}"/>
    <cellStyle name="style1523967928764" xfId="1461" xr:uid="{00000000-0005-0000-0000-0000C6050000}"/>
    <cellStyle name="style1523967928784" xfId="1462" xr:uid="{00000000-0005-0000-0000-0000C7050000}"/>
    <cellStyle name="style1523967928804" xfId="1463" xr:uid="{00000000-0005-0000-0000-0000C8050000}"/>
    <cellStyle name="style1523967928824" xfId="1464" xr:uid="{00000000-0005-0000-0000-0000C9050000}"/>
    <cellStyle name="style1523967928844" xfId="1465" xr:uid="{00000000-0005-0000-0000-0000CA050000}"/>
    <cellStyle name="style1523967928874" xfId="1466" xr:uid="{00000000-0005-0000-0000-0000CB050000}"/>
    <cellStyle name="style1523967928894" xfId="1467" xr:uid="{00000000-0005-0000-0000-0000CC050000}"/>
    <cellStyle name="style1523967928915" xfId="1468" xr:uid="{00000000-0005-0000-0000-0000CD050000}"/>
    <cellStyle name="style1523967928945" xfId="1469" xr:uid="{00000000-0005-0000-0000-0000CE050000}"/>
    <cellStyle name="style1523967928975" xfId="1470" xr:uid="{00000000-0005-0000-0000-0000CF050000}"/>
    <cellStyle name="style1523967928985" xfId="1471" xr:uid="{00000000-0005-0000-0000-0000D0050000}"/>
    <cellStyle name="style1523967929027" xfId="1472" xr:uid="{00000000-0005-0000-0000-0000D1050000}"/>
    <cellStyle name="style1523967929100" xfId="1473" xr:uid="{00000000-0005-0000-0000-0000D2050000}"/>
    <cellStyle name="style1523967929137" xfId="1474" xr:uid="{00000000-0005-0000-0000-0000D3050000}"/>
    <cellStyle name="style1523967929155" xfId="1475" xr:uid="{00000000-0005-0000-0000-0000D4050000}"/>
    <cellStyle name="style1523967929207" xfId="1476" xr:uid="{00000000-0005-0000-0000-0000D5050000}"/>
    <cellStyle name="style1523967929217" xfId="1477" xr:uid="{00000000-0005-0000-0000-0000D6050000}"/>
    <cellStyle name="style1523967929264" xfId="1478" xr:uid="{00000000-0005-0000-0000-0000D7050000}"/>
    <cellStyle name="style1523967929294" xfId="1479" xr:uid="{00000000-0005-0000-0000-0000D8050000}"/>
    <cellStyle name="style1523967929315" xfId="1480" xr:uid="{00000000-0005-0000-0000-0000D9050000}"/>
    <cellStyle name="style1523967929346" xfId="1481" xr:uid="{00000000-0005-0000-0000-0000DA050000}"/>
    <cellStyle name="style1523967929366" xfId="1482" xr:uid="{00000000-0005-0000-0000-0000DB050000}"/>
    <cellStyle name="style1523967929386" xfId="1483" xr:uid="{00000000-0005-0000-0000-0000DC050000}"/>
    <cellStyle name="style1523967929406" xfId="1484" xr:uid="{00000000-0005-0000-0000-0000DD050000}"/>
    <cellStyle name="style1523967929416" xfId="1485" xr:uid="{00000000-0005-0000-0000-0000DE050000}"/>
    <cellStyle name="style1523967929446" xfId="1486" xr:uid="{00000000-0005-0000-0000-0000DF050000}"/>
    <cellStyle name="style1523967929487" xfId="1487" xr:uid="{00000000-0005-0000-0000-0000E0050000}"/>
    <cellStyle name="style1523967929528" xfId="1488" xr:uid="{00000000-0005-0000-0000-0000E1050000}"/>
    <cellStyle name="style1523967929548" xfId="1489" xr:uid="{00000000-0005-0000-0000-0000E2050000}"/>
    <cellStyle name="style1523967929588" xfId="1490" xr:uid="{00000000-0005-0000-0000-0000E3050000}"/>
    <cellStyle name="style1523967929608" xfId="1491" xr:uid="{00000000-0005-0000-0000-0000E4050000}"/>
    <cellStyle name="style1523967929628" xfId="1492" xr:uid="{00000000-0005-0000-0000-0000E5050000}"/>
    <cellStyle name="style1523967929634" xfId="1493" xr:uid="{00000000-0005-0000-0000-0000E6050000}"/>
    <cellStyle name="style1523967929660" xfId="1494" xr:uid="{00000000-0005-0000-0000-0000E7050000}"/>
    <cellStyle name="style1523967929695" xfId="1495" xr:uid="{00000000-0005-0000-0000-0000E8050000}"/>
    <cellStyle name="style1523967929705" xfId="1496" xr:uid="{00000000-0005-0000-0000-0000E9050000}"/>
    <cellStyle name="style1523967929715" xfId="1497" xr:uid="{00000000-0005-0000-0000-0000EA050000}"/>
    <cellStyle name="style1523967929749" xfId="1498" xr:uid="{00000000-0005-0000-0000-0000EB050000}"/>
    <cellStyle name="style1523967929769" xfId="1499" xr:uid="{00000000-0005-0000-0000-0000EC050000}"/>
    <cellStyle name="style1523967929789" xfId="1500" xr:uid="{00000000-0005-0000-0000-0000ED050000}"/>
    <cellStyle name="style1523967929809" xfId="1501" xr:uid="{00000000-0005-0000-0000-0000EE050000}"/>
    <cellStyle name="style1523967929839" xfId="1502" xr:uid="{00000000-0005-0000-0000-0000EF050000}"/>
    <cellStyle name="style1523967929849" xfId="1503" xr:uid="{00000000-0005-0000-0000-0000F0050000}"/>
    <cellStyle name="style1523967929869" xfId="1504" xr:uid="{00000000-0005-0000-0000-0000F1050000}"/>
    <cellStyle name="style1523967929910" xfId="1505" xr:uid="{00000000-0005-0000-0000-0000F2050000}"/>
    <cellStyle name="style1523967929936" xfId="1506" xr:uid="{00000000-0005-0000-0000-0000F3050000}"/>
    <cellStyle name="style1523967929955" xfId="1507" xr:uid="{00000000-0005-0000-0000-0000F4050000}"/>
    <cellStyle name="style1523967929988" xfId="1508" xr:uid="{00000000-0005-0000-0000-0000F5050000}"/>
    <cellStyle name="style1523967930008" xfId="1509" xr:uid="{00000000-0005-0000-0000-0000F6050000}"/>
    <cellStyle name="style1523967930048" xfId="1510" xr:uid="{00000000-0005-0000-0000-0000F7050000}"/>
    <cellStyle name="style1523967930058" xfId="1511" xr:uid="{00000000-0005-0000-0000-0000F8050000}"/>
    <cellStyle name="style1523967930078" xfId="1512" xr:uid="{00000000-0005-0000-0000-0000F9050000}"/>
    <cellStyle name="style1523967930139" xfId="1513" xr:uid="{00000000-0005-0000-0000-0000FA050000}"/>
    <cellStyle name="style1524048364873" xfId="1514" xr:uid="{00000000-0005-0000-0000-0000FB050000}"/>
    <cellStyle name="style1524048364938" xfId="1515" xr:uid="{00000000-0005-0000-0000-0000FC050000}"/>
    <cellStyle name="style1524048364972" xfId="1516" xr:uid="{00000000-0005-0000-0000-0000FD050000}"/>
    <cellStyle name="style1524048365004" xfId="1517" xr:uid="{00000000-0005-0000-0000-0000FE050000}"/>
    <cellStyle name="style1524048365036" xfId="1518" xr:uid="{00000000-0005-0000-0000-0000FF050000}"/>
    <cellStyle name="style1524048365069" xfId="1519" xr:uid="{00000000-0005-0000-0000-000000060000}"/>
    <cellStyle name="style1524048365103" xfId="1520" xr:uid="{00000000-0005-0000-0000-000001060000}"/>
    <cellStyle name="style1524048365134" xfId="1521" xr:uid="{00000000-0005-0000-0000-000002060000}"/>
    <cellStyle name="style1524048365164" xfId="1522" xr:uid="{00000000-0005-0000-0000-000003060000}"/>
    <cellStyle name="style1524048365220" xfId="1523" xr:uid="{00000000-0005-0000-0000-000004060000}"/>
    <cellStyle name="style1524048365249" xfId="1524" xr:uid="{00000000-0005-0000-0000-000005060000}"/>
    <cellStyle name="style1524048365278" xfId="1525" xr:uid="{00000000-0005-0000-0000-000006060000}"/>
    <cellStyle name="style1524048365307" xfId="1526" xr:uid="{00000000-0005-0000-0000-000007060000}"/>
    <cellStyle name="style1524048365336" xfId="1527" xr:uid="{00000000-0005-0000-0000-000008060000}"/>
    <cellStyle name="style1524048365363" xfId="1528" xr:uid="{00000000-0005-0000-0000-000009060000}"/>
    <cellStyle name="style1524048365386" xfId="1529" xr:uid="{00000000-0005-0000-0000-00000A060000}"/>
    <cellStyle name="style1524048365413" xfId="1530" xr:uid="{00000000-0005-0000-0000-00000B060000}"/>
    <cellStyle name="style1524048365437" xfId="1531" xr:uid="{00000000-0005-0000-0000-00000C060000}"/>
    <cellStyle name="style1524048365465" xfId="1532" xr:uid="{00000000-0005-0000-0000-00000D060000}"/>
    <cellStyle name="style1524048365487" xfId="1533" xr:uid="{00000000-0005-0000-0000-00000E060000}"/>
    <cellStyle name="style1524048365515" xfId="1534" xr:uid="{00000000-0005-0000-0000-00000F060000}"/>
    <cellStyle name="style1524048365566" xfId="1535" xr:uid="{00000000-0005-0000-0000-000010060000}"/>
    <cellStyle name="style1524048365603" xfId="1536" xr:uid="{00000000-0005-0000-0000-000011060000}"/>
    <cellStyle name="style1524048365623" xfId="1537" xr:uid="{00000000-0005-0000-0000-000012060000}"/>
    <cellStyle name="style1524048365644" xfId="1538" xr:uid="{00000000-0005-0000-0000-000013060000}"/>
    <cellStyle name="style1524048365668" xfId="1539" xr:uid="{00000000-0005-0000-0000-000014060000}"/>
    <cellStyle name="style1524048365695" xfId="1540" xr:uid="{00000000-0005-0000-0000-000015060000}"/>
    <cellStyle name="style1524048365720" xfId="1541" xr:uid="{00000000-0005-0000-0000-000016060000}"/>
    <cellStyle name="style1524048365749" xfId="1542" xr:uid="{00000000-0005-0000-0000-000017060000}"/>
    <cellStyle name="style1524048365783" xfId="1543" xr:uid="{00000000-0005-0000-0000-000018060000}"/>
    <cellStyle name="style1524048365812" xfId="1544" xr:uid="{00000000-0005-0000-0000-000019060000}"/>
    <cellStyle name="style1524048365838" xfId="1545" xr:uid="{00000000-0005-0000-0000-00001A060000}"/>
    <cellStyle name="style1524048365871" xfId="1546" xr:uid="{00000000-0005-0000-0000-00001B060000}"/>
    <cellStyle name="style1524048365921" xfId="1547" xr:uid="{00000000-0005-0000-0000-00001C060000}"/>
    <cellStyle name="style1524048365947" xfId="1548" xr:uid="{00000000-0005-0000-0000-00001D060000}"/>
    <cellStyle name="style1524048366023" xfId="1549" xr:uid="{00000000-0005-0000-0000-00001E060000}"/>
    <cellStyle name="style1524048366050" xfId="1550" xr:uid="{00000000-0005-0000-0000-00001F060000}"/>
    <cellStyle name="style1524048366080" xfId="1551" xr:uid="{00000000-0005-0000-0000-000020060000}"/>
    <cellStyle name="style1524048366115" xfId="1552" xr:uid="{00000000-0005-0000-0000-000021060000}"/>
    <cellStyle name="style1524048366136" xfId="1553" xr:uid="{00000000-0005-0000-0000-000022060000}"/>
    <cellStyle name="style1524048366211" xfId="1554" xr:uid="{00000000-0005-0000-0000-000023060000}"/>
    <cellStyle name="style1524048366237" xfId="1555" xr:uid="{00000000-0005-0000-0000-000024060000}"/>
    <cellStyle name="style1524048366277" xfId="1556" xr:uid="{00000000-0005-0000-0000-000025060000}"/>
    <cellStyle name="style1524048366299" xfId="1557" xr:uid="{00000000-0005-0000-0000-000026060000}"/>
    <cellStyle name="style1524048366319" xfId="1558" xr:uid="{00000000-0005-0000-0000-000027060000}"/>
    <cellStyle name="style1524048366339" xfId="1559" xr:uid="{00000000-0005-0000-0000-000028060000}"/>
    <cellStyle name="style1524048366359" xfId="1560" xr:uid="{00000000-0005-0000-0000-000029060000}"/>
    <cellStyle name="style1524048366379" xfId="1561" xr:uid="{00000000-0005-0000-0000-00002A060000}"/>
    <cellStyle name="style1524048366409" xfId="1562" xr:uid="{00000000-0005-0000-0000-00002B060000}"/>
    <cellStyle name="style1524048366454" xfId="1563" xr:uid="{00000000-0005-0000-0000-00002C060000}"/>
    <cellStyle name="style1524048366489" xfId="1564" xr:uid="{00000000-0005-0000-0000-00002D060000}"/>
    <cellStyle name="style1524048366509" xfId="1565" xr:uid="{00000000-0005-0000-0000-00002E060000}"/>
    <cellStyle name="style1524048366555" xfId="1566" xr:uid="{00000000-0005-0000-0000-00002F060000}"/>
    <cellStyle name="style1524048366579" xfId="1567" xr:uid="{00000000-0005-0000-0000-000030060000}"/>
    <cellStyle name="style1524048366599" xfId="1568" xr:uid="{00000000-0005-0000-0000-000031060000}"/>
    <cellStyle name="style1524048366619" xfId="1569" xr:uid="{00000000-0005-0000-0000-000032060000}"/>
    <cellStyle name="style1524048366645" xfId="1570" xr:uid="{00000000-0005-0000-0000-000033060000}"/>
    <cellStyle name="style1524048366665" xfId="1571" xr:uid="{00000000-0005-0000-0000-000034060000}"/>
    <cellStyle name="style1524048366686" xfId="1572" xr:uid="{00000000-0005-0000-0000-000035060000}"/>
    <cellStyle name="style1524048366730" xfId="1573" xr:uid="{00000000-0005-0000-0000-000036060000}"/>
    <cellStyle name="style1524048366754" xfId="1574" xr:uid="{00000000-0005-0000-0000-000037060000}"/>
    <cellStyle name="style1524048366774" xfId="1575" xr:uid="{00000000-0005-0000-0000-000038060000}"/>
    <cellStyle name="style1524048366794" xfId="1576" xr:uid="{00000000-0005-0000-0000-000039060000}"/>
    <cellStyle name="style1524048366818" xfId="1577" xr:uid="{00000000-0005-0000-0000-00003A060000}"/>
    <cellStyle name="style1524048366842" xfId="1578" xr:uid="{00000000-0005-0000-0000-00003B060000}"/>
    <cellStyle name="style1524048366862" xfId="1579" xr:uid="{00000000-0005-0000-0000-00003C060000}"/>
    <cellStyle name="style1524048366882" xfId="1580" xr:uid="{00000000-0005-0000-0000-00003D060000}"/>
    <cellStyle name="style1524048366901" xfId="1581" xr:uid="{00000000-0005-0000-0000-00003E060000}"/>
    <cellStyle name="style1524048366933" xfId="1582" xr:uid="{00000000-0005-0000-0000-00003F060000}"/>
    <cellStyle name="style1524048366953" xfId="1583" xr:uid="{00000000-0005-0000-0000-000040060000}"/>
    <cellStyle name="style1524048366998" xfId="1584" xr:uid="{00000000-0005-0000-0000-000041060000}"/>
    <cellStyle name="style1524048367018" xfId="1585" xr:uid="{00000000-0005-0000-0000-000042060000}"/>
    <cellStyle name="style1524048367056" xfId="1586" xr:uid="{00000000-0005-0000-0000-000043060000}"/>
    <cellStyle name="style1524048367075" xfId="1587" xr:uid="{00000000-0005-0000-0000-000044060000}"/>
    <cellStyle name="style1524048367095" xfId="1588" xr:uid="{00000000-0005-0000-0000-000045060000}"/>
    <cellStyle name="style1524048367183" xfId="1589" xr:uid="{00000000-0005-0000-0000-000046060000}"/>
    <cellStyle name="style1524051237512" xfId="1590" xr:uid="{00000000-0005-0000-0000-000047060000}"/>
    <cellStyle name="style1524051237539" xfId="1591" xr:uid="{00000000-0005-0000-0000-000048060000}"/>
    <cellStyle name="style1524051237563" xfId="1592" xr:uid="{00000000-0005-0000-0000-000049060000}"/>
    <cellStyle name="style1524051237586" xfId="1593" xr:uid="{00000000-0005-0000-0000-00004A060000}"/>
    <cellStyle name="style1524051237609" xfId="1594" xr:uid="{00000000-0005-0000-0000-00004B060000}"/>
    <cellStyle name="style1524051237636" xfId="1595" xr:uid="{00000000-0005-0000-0000-00004C060000}"/>
    <cellStyle name="style1524051237660" xfId="1596" xr:uid="{00000000-0005-0000-0000-00004D060000}"/>
    <cellStyle name="style1524051237684" xfId="1597" xr:uid="{00000000-0005-0000-0000-00004E060000}"/>
    <cellStyle name="style1524051237707" xfId="1598" xr:uid="{00000000-0005-0000-0000-00004F060000}"/>
    <cellStyle name="style1524051237730" xfId="1599" xr:uid="{00000000-0005-0000-0000-000050060000}"/>
    <cellStyle name="style1524051237755" xfId="1600" xr:uid="{00000000-0005-0000-0000-000051060000}"/>
    <cellStyle name="style1524051237778" xfId="1601" xr:uid="{00000000-0005-0000-0000-000052060000}"/>
    <cellStyle name="style1524051237801" xfId="1602" xr:uid="{00000000-0005-0000-0000-000053060000}"/>
    <cellStyle name="style1524051237824" xfId="1603" xr:uid="{00000000-0005-0000-0000-000054060000}"/>
    <cellStyle name="style1524051237846" xfId="1604" xr:uid="{00000000-0005-0000-0000-000055060000}"/>
    <cellStyle name="style1524051237865" xfId="1605" xr:uid="{00000000-0005-0000-0000-000056060000}"/>
    <cellStyle name="style1524051237888" xfId="1606" xr:uid="{00000000-0005-0000-0000-000057060000}"/>
    <cellStyle name="style1524051237906" xfId="1607" xr:uid="{00000000-0005-0000-0000-000058060000}"/>
    <cellStyle name="style1524051237929" xfId="1608" xr:uid="{00000000-0005-0000-0000-000059060000}"/>
    <cellStyle name="style1524051237947" xfId="1609" xr:uid="{00000000-0005-0000-0000-00005A060000}"/>
    <cellStyle name="style1524051237970" xfId="1610" xr:uid="{00000000-0005-0000-0000-00005B060000}"/>
    <cellStyle name="style1524051237992" xfId="1611" xr:uid="{00000000-0005-0000-0000-00005C060000}"/>
    <cellStyle name="style1524051238043" xfId="1612" xr:uid="{00000000-0005-0000-0000-00005D060000}"/>
    <cellStyle name="style1524051238062" xfId="1613" xr:uid="{00000000-0005-0000-0000-00005E060000}"/>
    <cellStyle name="style1524051238080" xfId="1614" xr:uid="{00000000-0005-0000-0000-00005F060000}"/>
    <cellStyle name="style1524051238097" xfId="1615" xr:uid="{00000000-0005-0000-0000-000060060000}"/>
    <cellStyle name="style1524051238117" xfId="1616" xr:uid="{00000000-0005-0000-0000-000061060000}"/>
    <cellStyle name="style1524051238140" xfId="1617" xr:uid="{00000000-0005-0000-0000-000062060000}"/>
    <cellStyle name="style1524051238162" xfId="1618" xr:uid="{00000000-0005-0000-0000-000063060000}"/>
    <cellStyle name="style1524051238185" xfId="1619" xr:uid="{00000000-0005-0000-0000-000064060000}"/>
    <cellStyle name="style1524051238208" xfId="1620" xr:uid="{00000000-0005-0000-0000-000065060000}"/>
    <cellStyle name="style1524051238231" xfId="1621" xr:uid="{00000000-0005-0000-0000-000066060000}"/>
    <cellStyle name="style1524051238256" xfId="1622" xr:uid="{00000000-0005-0000-0000-000067060000}"/>
    <cellStyle name="style1524051238278" xfId="1623" xr:uid="{00000000-0005-0000-0000-000068060000}"/>
    <cellStyle name="style1524051238302" xfId="1624" xr:uid="{00000000-0005-0000-0000-000069060000}"/>
    <cellStyle name="style1524051238343" xfId="1625" xr:uid="{00000000-0005-0000-0000-00006A060000}"/>
    <cellStyle name="style1524051238367" xfId="1626" xr:uid="{00000000-0005-0000-0000-00006B060000}"/>
    <cellStyle name="style1524051238391" xfId="1627" xr:uid="{00000000-0005-0000-0000-00006C060000}"/>
    <cellStyle name="style1524051238418" xfId="1628" xr:uid="{00000000-0005-0000-0000-00006D060000}"/>
    <cellStyle name="style1524051238436" xfId="1629" xr:uid="{00000000-0005-0000-0000-00006E060000}"/>
    <cellStyle name="style1524051238500" xfId="1630" xr:uid="{00000000-0005-0000-0000-00006F060000}"/>
    <cellStyle name="style1524051238522" xfId="1631" xr:uid="{00000000-0005-0000-0000-000070060000}"/>
    <cellStyle name="style1524051238557" xfId="1632" xr:uid="{00000000-0005-0000-0000-000071060000}"/>
    <cellStyle name="style1524051238575" xfId="1633" xr:uid="{00000000-0005-0000-0000-000072060000}"/>
    <cellStyle name="style1524051238593" xfId="1634" xr:uid="{00000000-0005-0000-0000-000073060000}"/>
    <cellStyle name="style1524051238611" xfId="1635" xr:uid="{00000000-0005-0000-0000-000074060000}"/>
    <cellStyle name="style1524051238628" xfId="1636" xr:uid="{00000000-0005-0000-0000-000075060000}"/>
    <cellStyle name="style1524051238646" xfId="1637" xr:uid="{00000000-0005-0000-0000-000076060000}"/>
    <cellStyle name="style1524051238671" xfId="1638" xr:uid="{00000000-0005-0000-0000-000077060000}"/>
    <cellStyle name="style1524051238693" xfId="1639" xr:uid="{00000000-0005-0000-0000-000078060000}"/>
    <cellStyle name="style1524051238727" xfId="1640" xr:uid="{00000000-0005-0000-0000-000079060000}"/>
    <cellStyle name="style1524051238747" xfId="1641" xr:uid="{00000000-0005-0000-0000-00007A060000}"/>
    <cellStyle name="style1524051238787" xfId="1642" xr:uid="{00000000-0005-0000-0000-00007B060000}"/>
    <cellStyle name="style1524051238809" xfId="1643" xr:uid="{00000000-0005-0000-0000-00007C060000}"/>
    <cellStyle name="style1524051238830" xfId="1644" xr:uid="{00000000-0005-0000-0000-00007D060000}"/>
    <cellStyle name="style1524051238849" xfId="1645" xr:uid="{00000000-0005-0000-0000-00007E060000}"/>
    <cellStyle name="style1524051238874" xfId="1646" xr:uid="{00000000-0005-0000-0000-00007F060000}"/>
    <cellStyle name="style1524051238893" xfId="1647" xr:uid="{00000000-0005-0000-0000-000080060000}"/>
    <cellStyle name="style1524051238912" xfId="1648" xr:uid="{00000000-0005-0000-0000-000081060000}"/>
    <cellStyle name="style1524051238956" xfId="1649" xr:uid="{00000000-0005-0000-0000-000082060000}"/>
    <cellStyle name="style1524051238977" xfId="1650" xr:uid="{00000000-0005-0000-0000-000083060000}"/>
    <cellStyle name="style1524051238996" xfId="1651" xr:uid="{00000000-0005-0000-0000-000084060000}"/>
    <cellStyle name="style1524051239014" xfId="1652" xr:uid="{00000000-0005-0000-0000-000085060000}"/>
    <cellStyle name="style1524051239036" xfId="1653" xr:uid="{00000000-0005-0000-0000-000086060000}"/>
    <cellStyle name="style1524051239058" xfId="1654" xr:uid="{00000000-0005-0000-0000-000087060000}"/>
    <cellStyle name="style1524051239075" xfId="1655" xr:uid="{00000000-0005-0000-0000-000088060000}"/>
    <cellStyle name="style1524051239092" xfId="1656" xr:uid="{00000000-0005-0000-0000-000089060000}"/>
    <cellStyle name="style1524051239110" xfId="1657" xr:uid="{00000000-0005-0000-0000-00008A060000}"/>
    <cellStyle name="style1524051239139" xfId="1658" xr:uid="{00000000-0005-0000-0000-00008B060000}"/>
    <cellStyle name="style1524051239157" xfId="1659" xr:uid="{00000000-0005-0000-0000-00008C060000}"/>
    <cellStyle name="style1524051239175" xfId="1660" xr:uid="{00000000-0005-0000-0000-00008D060000}"/>
    <cellStyle name="style1524051239193" xfId="1661" xr:uid="{00000000-0005-0000-0000-00008E060000}"/>
    <cellStyle name="style1524051239227" xfId="1662" xr:uid="{00000000-0005-0000-0000-00008F060000}"/>
    <cellStyle name="style1524051239245" xfId="1663" xr:uid="{00000000-0005-0000-0000-000090060000}"/>
    <cellStyle name="style1524051239263" xfId="1664" xr:uid="{00000000-0005-0000-0000-000091060000}"/>
    <cellStyle name="style1524051239348" xfId="1665" xr:uid="{00000000-0005-0000-0000-000092060000}"/>
    <cellStyle name="style1524051577627" xfId="1666" xr:uid="{00000000-0005-0000-0000-000093060000}"/>
    <cellStyle name="style1524051577657" xfId="1667" xr:uid="{00000000-0005-0000-0000-000094060000}"/>
    <cellStyle name="style1524051577677" xfId="1668" xr:uid="{00000000-0005-0000-0000-000095060000}"/>
    <cellStyle name="style1524051577697" xfId="1669" xr:uid="{00000000-0005-0000-0000-000096060000}"/>
    <cellStyle name="style1524051577717" xfId="1670" xr:uid="{00000000-0005-0000-0000-000097060000}"/>
    <cellStyle name="style1524051577737" xfId="1671" xr:uid="{00000000-0005-0000-0000-000098060000}"/>
    <cellStyle name="style1524051577757" xfId="1672" xr:uid="{00000000-0005-0000-0000-000099060000}"/>
    <cellStyle name="style1524051577777" xfId="1673" xr:uid="{00000000-0005-0000-0000-00009A060000}"/>
    <cellStyle name="style1524051577807" xfId="1674" xr:uid="{00000000-0005-0000-0000-00009B060000}"/>
    <cellStyle name="style1524051577818" xfId="1675" xr:uid="{00000000-0005-0000-0000-00009C060000}"/>
    <cellStyle name="style1524051577835" xfId="1676" xr:uid="{00000000-0005-0000-0000-00009D060000}"/>
    <cellStyle name="style1524051577866" xfId="1677" xr:uid="{00000000-0005-0000-0000-00009E060000}"/>
    <cellStyle name="style1524051577886" xfId="1678" xr:uid="{00000000-0005-0000-0000-00009F060000}"/>
    <cellStyle name="style1524051577906" xfId="1679" xr:uid="{00000000-0005-0000-0000-0000A0060000}"/>
    <cellStyle name="style1524051577956" xfId="1680" xr:uid="{00000000-0005-0000-0000-0000A1060000}"/>
    <cellStyle name="style1524051577976" xfId="1681" xr:uid="{00000000-0005-0000-0000-0000A2060000}"/>
    <cellStyle name="style1524051577996" xfId="1682" xr:uid="{00000000-0005-0000-0000-0000A3060000}"/>
    <cellStyle name="style1524051578006" xfId="1683" xr:uid="{00000000-0005-0000-0000-0000A4060000}"/>
    <cellStyle name="style1524051578027" xfId="1684" xr:uid="{00000000-0005-0000-0000-0000A5060000}"/>
    <cellStyle name="style1524051578049" xfId="1685" xr:uid="{00000000-0005-0000-0000-0000A6060000}"/>
    <cellStyle name="style1524051578069" xfId="1686" xr:uid="{00000000-0005-0000-0000-0000A7060000}"/>
    <cellStyle name="style1524051578089" xfId="1687" xr:uid="{00000000-0005-0000-0000-0000A8060000}"/>
    <cellStyle name="style1524051578108" xfId="1688" xr:uid="{00000000-0005-0000-0000-0000A9060000}"/>
    <cellStyle name="style1524051578128" xfId="1689" xr:uid="{00000000-0005-0000-0000-0000AA060000}"/>
    <cellStyle name="style1524051578148" xfId="1690" xr:uid="{00000000-0005-0000-0000-0000AB060000}"/>
    <cellStyle name="style1524051578158" xfId="1691" xr:uid="{00000000-0005-0000-0000-0000AC060000}"/>
    <cellStyle name="style1524051578178" xfId="1692" xr:uid="{00000000-0005-0000-0000-0000AD060000}"/>
    <cellStyle name="style1524051578198" xfId="1693" xr:uid="{00000000-0005-0000-0000-0000AE060000}"/>
    <cellStyle name="style1524051578218" xfId="1694" xr:uid="{00000000-0005-0000-0000-0000AF060000}"/>
    <cellStyle name="style1524051578238" xfId="1695" xr:uid="{00000000-0005-0000-0000-0000B0060000}"/>
    <cellStyle name="style1524051578278" xfId="1696" xr:uid="{00000000-0005-0000-0000-0000B1060000}"/>
    <cellStyle name="style1524051578308" xfId="1697" xr:uid="{00000000-0005-0000-0000-0000B2060000}"/>
    <cellStyle name="style1524051578328" xfId="1698" xr:uid="{00000000-0005-0000-0000-0000B3060000}"/>
    <cellStyle name="style1524051578348" xfId="1699" xr:uid="{00000000-0005-0000-0000-0000B4060000}"/>
    <cellStyle name="style1524051578368" xfId="1700" xr:uid="{00000000-0005-0000-0000-0000B5060000}"/>
    <cellStyle name="style1524051578408" xfId="1701" xr:uid="{00000000-0005-0000-0000-0000B6060000}"/>
    <cellStyle name="style1524051578428" xfId="1702" xr:uid="{00000000-0005-0000-0000-0000B7060000}"/>
    <cellStyle name="style1524051578448" xfId="1703" xr:uid="{00000000-0005-0000-0000-0000B8060000}"/>
    <cellStyle name="style1524051578468" xfId="1704" xr:uid="{00000000-0005-0000-0000-0000B9060000}"/>
    <cellStyle name="style1524051578488" xfId="1705" xr:uid="{00000000-0005-0000-0000-0000BA060000}"/>
    <cellStyle name="style1524051578561" xfId="1706" xr:uid="{00000000-0005-0000-0000-0000BB060000}"/>
    <cellStyle name="style1524051578581" xfId="1707" xr:uid="{00000000-0005-0000-0000-0000BC060000}"/>
    <cellStyle name="style1524051578621" xfId="1708" xr:uid="{00000000-0005-0000-0000-0000BD060000}"/>
    <cellStyle name="style1524051578631" xfId="1709" xr:uid="{00000000-0005-0000-0000-0000BE060000}"/>
    <cellStyle name="style1524051578651" xfId="1710" xr:uid="{00000000-0005-0000-0000-0000BF060000}"/>
    <cellStyle name="style1524051578662" xfId="1711" xr:uid="{00000000-0005-0000-0000-0000C0060000}"/>
    <cellStyle name="style1524051578684" xfId="1712" xr:uid="{00000000-0005-0000-0000-0000C1060000}"/>
    <cellStyle name="style1524051578704" xfId="1713" xr:uid="{00000000-0005-0000-0000-0000C2060000}"/>
    <cellStyle name="style1524051578724" xfId="1714" xr:uid="{00000000-0005-0000-0000-0000C3060000}"/>
    <cellStyle name="style1524051578744" xfId="1715" xr:uid="{00000000-0005-0000-0000-0000C4060000}"/>
    <cellStyle name="style1524051578765" xfId="1716" xr:uid="{00000000-0005-0000-0000-0000C5060000}"/>
    <cellStyle name="style1524051578787" xfId="1717" xr:uid="{00000000-0005-0000-0000-0000C6060000}"/>
    <cellStyle name="style1524051578827" xfId="1718" xr:uid="{00000000-0005-0000-0000-0000C7060000}"/>
    <cellStyle name="style1524051578847" xfId="1719" xr:uid="{00000000-0005-0000-0000-0000C8060000}"/>
    <cellStyle name="style1524051578853" xfId="1720" xr:uid="{00000000-0005-0000-0000-0000C9060000}"/>
    <cellStyle name="style1524051578887" xfId="1721" xr:uid="{00000000-0005-0000-0000-0000CA060000}"/>
    <cellStyle name="style1524051578927" xfId="1722" xr:uid="{00000000-0005-0000-0000-0000CB060000}"/>
    <cellStyle name="style1524051578947" xfId="1723" xr:uid="{00000000-0005-0000-0000-0000CC060000}"/>
    <cellStyle name="style1524051578967" xfId="1724" xr:uid="{00000000-0005-0000-0000-0000CD060000}"/>
    <cellStyle name="style1524051578977" xfId="1725" xr:uid="{00000000-0005-0000-0000-0000CE060000}"/>
    <cellStyle name="style1524051578988" xfId="1726" xr:uid="{00000000-0005-0000-0000-0000CF060000}"/>
    <cellStyle name="style1524051579004" xfId="1727" xr:uid="{00000000-0005-0000-0000-0000D0060000}"/>
    <cellStyle name="style1524051579022" xfId="1728" xr:uid="{00000000-0005-0000-0000-0000D1060000}"/>
    <cellStyle name="style1524051579043" xfId="1729" xr:uid="{00000000-0005-0000-0000-0000D2060000}"/>
    <cellStyle name="style1524051579076" xfId="1730" xr:uid="{00000000-0005-0000-0000-0000D3060000}"/>
    <cellStyle name="style1524051579096" xfId="1731" xr:uid="{00000000-0005-0000-0000-0000D4060000}"/>
    <cellStyle name="style1524051579106" xfId="1732" xr:uid="{00000000-0005-0000-0000-0000D5060000}"/>
    <cellStyle name="style1524051579126" xfId="1733" xr:uid="{00000000-0005-0000-0000-0000D6060000}"/>
    <cellStyle name="style1524051579156" xfId="1734" xr:uid="{00000000-0005-0000-0000-0000D7060000}"/>
    <cellStyle name="style1524051579166" xfId="1735" xr:uid="{00000000-0005-0000-0000-0000D8060000}"/>
    <cellStyle name="style1524051579186" xfId="1736" xr:uid="{00000000-0005-0000-0000-0000D9060000}"/>
    <cellStyle name="style1524051579196" xfId="1737" xr:uid="{00000000-0005-0000-0000-0000DA060000}"/>
    <cellStyle name="style1524051579228" xfId="1738" xr:uid="{00000000-0005-0000-0000-0000DB060000}"/>
    <cellStyle name="style1524051579248" xfId="1739" xr:uid="{00000000-0005-0000-0000-0000DC060000}"/>
    <cellStyle name="style1524051579268" xfId="1740" xr:uid="{00000000-0005-0000-0000-0000DD060000}"/>
    <cellStyle name="style1524051579349" xfId="1741" xr:uid="{00000000-0005-0000-0000-0000DE060000}"/>
    <cellStyle name="style1524739478948" xfId="3874" xr:uid="{00000000-0005-0000-0000-0000DF060000}"/>
    <cellStyle name="style1524739478994" xfId="3875" xr:uid="{00000000-0005-0000-0000-0000E0060000}"/>
    <cellStyle name="style1524739479026" xfId="3876" xr:uid="{00000000-0005-0000-0000-0000E1060000}"/>
    <cellStyle name="style1524739479057" xfId="3877" xr:uid="{00000000-0005-0000-0000-0000E2060000}"/>
    <cellStyle name="style1524739479088" xfId="3878" xr:uid="{00000000-0005-0000-0000-0000E3060000}"/>
    <cellStyle name="style1524739479135" xfId="3879" xr:uid="{00000000-0005-0000-0000-0000E4060000}"/>
    <cellStyle name="style1524739479166" xfId="3880" xr:uid="{00000000-0005-0000-0000-0000E5060000}"/>
    <cellStyle name="style1524739479197" xfId="3881" xr:uid="{00000000-0005-0000-0000-0000E6060000}"/>
    <cellStyle name="style1524739479213" xfId="3882" xr:uid="{00000000-0005-0000-0000-0000E7060000}"/>
    <cellStyle name="style1524739479244" xfId="3883" xr:uid="{00000000-0005-0000-0000-0000E8060000}"/>
    <cellStyle name="style1524739479260" xfId="3884" xr:uid="{00000000-0005-0000-0000-0000E9060000}"/>
    <cellStyle name="style1524739479276" xfId="3885" xr:uid="{00000000-0005-0000-0000-0000EA060000}"/>
    <cellStyle name="style1524739479292" xfId="3886" xr:uid="{00000000-0005-0000-0000-0000EB060000}"/>
    <cellStyle name="style1524739479328" xfId="3887" xr:uid="{00000000-0005-0000-0000-0000EC060000}"/>
    <cellStyle name="style1524739479375" xfId="3888" xr:uid="{00000000-0005-0000-0000-0000ED060000}"/>
    <cellStyle name="style1524739479406" xfId="3889" xr:uid="{00000000-0005-0000-0000-0000EE060000}"/>
    <cellStyle name="style1524739479437" xfId="3890" xr:uid="{00000000-0005-0000-0000-0000EF060000}"/>
    <cellStyle name="style1524739479468" xfId="3891" xr:uid="{00000000-0005-0000-0000-0000F0060000}"/>
    <cellStyle name="style1524739479484" xfId="3892" xr:uid="{00000000-0005-0000-0000-0000F1060000}"/>
    <cellStyle name="style1524739479515" xfId="3893" xr:uid="{00000000-0005-0000-0000-0000F2060000}"/>
    <cellStyle name="style1524739479546" xfId="3894" xr:uid="{00000000-0005-0000-0000-0000F3060000}"/>
    <cellStyle name="style1524739479562" xfId="3895" xr:uid="{00000000-0005-0000-0000-0000F4060000}"/>
    <cellStyle name="style1524739479609" xfId="3896" xr:uid="{00000000-0005-0000-0000-0000F5060000}"/>
    <cellStyle name="style1524739479640" xfId="3897" xr:uid="{00000000-0005-0000-0000-0000F6060000}"/>
    <cellStyle name="style1524739479655" xfId="3898" xr:uid="{00000000-0005-0000-0000-0000F7060000}"/>
    <cellStyle name="style1524739479687" xfId="3899" xr:uid="{00000000-0005-0000-0000-0000F8060000}"/>
    <cellStyle name="style1524739479702" xfId="3900" xr:uid="{00000000-0005-0000-0000-0000F9060000}"/>
    <cellStyle name="style1524739479733" xfId="3901" xr:uid="{00000000-0005-0000-0000-0000FA060000}"/>
    <cellStyle name="style1524739479749" xfId="3902" xr:uid="{00000000-0005-0000-0000-0000FB060000}"/>
    <cellStyle name="style1524739479780" xfId="3903" xr:uid="{00000000-0005-0000-0000-0000FC060000}"/>
    <cellStyle name="style1524739479796" xfId="3904" xr:uid="{00000000-0005-0000-0000-0000FD060000}"/>
    <cellStyle name="style1524739479827" xfId="3905" xr:uid="{00000000-0005-0000-0000-0000FE060000}"/>
    <cellStyle name="style1524739479843" xfId="3906" xr:uid="{00000000-0005-0000-0000-0000FF060000}"/>
    <cellStyle name="style1524739479874" xfId="3907" xr:uid="{00000000-0005-0000-0000-000000070000}"/>
    <cellStyle name="style1524739479889" xfId="3908" xr:uid="{00000000-0005-0000-0000-000001070000}"/>
    <cellStyle name="style1524739479905" xfId="3909" xr:uid="{00000000-0005-0000-0000-000002070000}"/>
    <cellStyle name="style1524739479952" xfId="3910" xr:uid="{00000000-0005-0000-0000-000003070000}"/>
    <cellStyle name="style1524739479967" xfId="3911" xr:uid="{00000000-0005-0000-0000-000004070000}"/>
    <cellStyle name="style1524739479983" xfId="3912" xr:uid="{00000000-0005-0000-0000-000005070000}"/>
    <cellStyle name="style1524739479999" xfId="3913" xr:uid="{00000000-0005-0000-0000-000006070000}"/>
    <cellStyle name="style1524739480030" xfId="3914" xr:uid="{00000000-0005-0000-0000-000007070000}"/>
    <cellStyle name="style1524739480045" xfId="3915" xr:uid="{00000000-0005-0000-0000-000008070000}"/>
    <cellStyle name="style1524739480061" xfId="3916" xr:uid="{00000000-0005-0000-0000-000009070000}"/>
    <cellStyle name="style1524739480092" xfId="3917" xr:uid="{00000000-0005-0000-0000-00000A070000}"/>
    <cellStyle name="style1524739480108" xfId="3918" xr:uid="{00000000-0005-0000-0000-00000B070000}"/>
    <cellStyle name="style1524739480139" xfId="3919" xr:uid="{00000000-0005-0000-0000-00000C070000}"/>
    <cellStyle name="style1524739480155" xfId="3920" xr:uid="{00000000-0005-0000-0000-00000D070000}"/>
    <cellStyle name="style1524739480186" xfId="3921" xr:uid="{00000000-0005-0000-0000-00000E070000}"/>
    <cellStyle name="style1524739480201" xfId="3922" xr:uid="{00000000-0005-0000-0000-00000F070000}"/>
    <cellStyle name="style1524739480233" xfId="3923" xr:uid="{00000000-0005-0000-0000-000010070000}"/>
    <cellStyle name="style1524746182636" xfId="1742" xr:uid="{00000000-0005-0000-0000-000011070000}"/>
    <cellStyle name="style1524746182636 2" xfId="1743" xr:uid="{00000000-0005-0000-0000-000012070000}"/>
    <cellStyle name="style1524746182659" xfId="1744" xr:uid="{00000000-0005-0000-0000-000013070000}"/>
    <cellStyle name="style1524746182659 2" xfId="1745" xr:uid="{00000000-0005-0000-0000-000014070000}"/>
    <cellStyle name="style1524746182680" xfId="1746" xr:uid="{00000000-0005-0000-0000-000015070000}"/>
    <cellStyle name="style1524746182680 2" xfId="1747" xr:uid="{00000000-0005-0000-0000-000016070000}"/>
    <cellStyle name="style1524746182700" xfId="1748" xr:uid="{00000000-0005-0000-0000-000017070000}"/>
    <cellStyle name="style1524746182700 2" xfId="1749" xr:uid="{00000000-0005-0000-0000-000018070000}"/>
    <cellStyle name="style1524746182720" xfId="1750" xr:uid="{00000000-0005-0000-0000-000019070000}"/>
    <cellStyle name="style1524746182720 2" xfId="1751" xr:uid="{00000000-0005-0000-0000-00001A070000}"/>
    <cellStyle name="style1524746182740" xfId="1752" xr:uid="{00000000-0005-0000-0000-00001B070000}"/>
    <cellStyle name="style1524746182740 2" xfId="1753" xr:uid="{00000000-0005-0000-0000-00001C070000}"/>
    <cellStyle name="style1524746182756" xfId="1754" xr:uid="{00000000-0005-0000-0000-00001D070000}"/>
    <cellStyle name="style1524746182756 2" xfId="1755" xr:uid="{00000000-0005-0000-0000-00001E070000}"/>
    <cellStyle name="style1524746182777" xfId="1756" xr:uid="{00000000-0005-0000-0000-00001F070000}"/>
    <cellStyle name="style1524746182777 2" xfId="1757" xr:uid="{00000000-0005-0000-0000-000020070000}"/>
    <cellStyle name="style1524746182793" xfId="1758" xr:uid="{00000000-0005-0000-0000-000021070000}"/>
    <cellStyle name="style1524746182793 2" xfId="1759" xr:uid="{00000000-0005-0000-0000-000022070000}"/>
    <cellStyle name="style1524746182815" xfId="1760" xr:uid="{00000000-0005-0000-0000-000023070000}"/>
    <cellStyle name="style1524746182815 2" xfId="1761" xr:uid="{00000000-0005-0000-0000-000024070000}"/>
    <cellStyle name="style1524746182836" xfId="1762" xr:uid="{00000000-0005-0000-0000-000025070000}"/>
    <cellStyle name="style1524746182836 2" xfId="1763" xr:uid="{00000000-0005-0000-0000-000026070000}"/>
    <cellStyle name="style1524746182857" xfId="1764" xr:uid="{00000000-0005-0000-0000-000027070000}"/>
    <cellStyle name="style1524746182857 2" xfId="1765" xr:uid="{00000000-0005-0000-0000-000028070000}"/>
    <cellStyle name="style1524746182878" xfId="1766" xr:uid="{00000000-0005-0000-0000-000029070000}"/>
    <cellStyle name="style1524746182878 2" xfId="1767" xr:uid="{00000000-0005-0000-0000-00002A070000}"/>
    <cellStyle name="style1524746182898" xfId="1768" xr:uid="{00000000-0005-0000-0000-00002B070000}"/>
    <cellStyle name="style1524746182898 2" xfId="1769" xr:uid="{00000000-0005-0000-0000-00002C070000}"/>
    <cellStyle name="style1524746182948" xfId="1770" xr:uid="{00000000-0005-0000-0000-00002D070000}"/>
    <cellStyle name="style1524746182948 2" xfId="1771" xr:uid="{00000000-0005-0000-0000-00002E070000}"/>
    <cellStyle name="style1524746182970" xfId="1772" xr:uid="{00000000-0005-0000-0000-00002F070000}"/>
    <cellStyle name="style1524746182970 2" xfId="1773" xr:uid="{00000000-0005-0000-0000-000030070000}"/>
    <cellStyle name="style1524746182986" xfId="1774" xr:uid="{00000000-0005-0000-0000-000031070000}"/>
    <cellStyle name="style1524746182986 2" xfId="1775" xr:uid="{00000000-0005-0000-0000-000032070000}"/>
    <cellStyle name="style1524746183004" xfId="1776" xr:uid="{00000000-0005-0000-0000-000033070000}"/>
    <cellStyle name="style1524746183004 2" xfId="1777" xr:uid="{00000000-0005-0000-0000-000034070000}"/>
    <cellStyle name="style1524746183024" xfId="1778" xr:uid="{00000000-0005-0000-0000-000035070000}"/>
    <cellStyle name="style1524746183024 2" xfId="1779" xr:uid="{00000000-0005-0000-0000-000036070000}"/>
    <cellStyle name="style1524746183044" xfId="1780" xr:uid="{00000000-0005-0000-0000-000037070000}"/>
    <cellStyle name="style1524746183044 2" xfId="1781" xr:uid="{00000000-0005-0000-0000-000038070000}"/>
    <cellStyle name="style1524746183066" xfId="1782" xr:uid="{00000000-0005-0000-0000-000039070000}"/>
    <cellStyle name="style1524746183066 2" xfId="1783" xr:uid="{00000000-0005-0000-0000-00003A070000}"/>
    <cellStyle name="style1524746183084" xfId="1784" xr:uid="{00000000-0005-0000-0000-00003B070000}"/>
    <cellStyle name="style1524746183084 2" xfId="1785" xr:uid="{00000000-0005-0000-0000-00003C070000}"/>
    <cellStyle name="style1524746183099" xfId="1786" xr:uid="{00000000-0005-0000-0000-00003D070000}"/>
    <cellStyle name="style1524746183099 2" xfId="1787" xr:uid="{00000000-0005-0000-0000-00003E070000}"/>
    <cellStyle name="style1524746183116" xfId="1788" xr:uid="{00000000-0005-0000-0000-00003F070000}"/>
    <cellStyle name="style1524746183116 2" xfId="1789" xr:uid="{00000000-0005-0000-0000-000040070000}"/>
    <cellStyle name="style1524746183132" xfId="1790" xr:uid="{00000000-0005-0000-0000-000041070000}"/>
    <cellStyle name="style1524746183132 2" xfId="1791" xr:uid="{00000000-0005-0000-0000-000042070000}"/>
    <cellStyle name="style1524746183153" xfId="1792" xr:uid="{00000000-0005-0000-0000-000043070000}"/>
    <cellStyle name="style1524746183153 2" xfId="1793" xr:uid="{00000000-0005-0000-0000-000044070000}"/>
    <cellStyle name="style1524746183174" xfId="1794" xr:uid="{00000000-0005-0000-0000-000045070000}"/>
    <cellStyle name="style1524746183174 2" xfId="1795" xr:uid="{00000000-0005-0000-0000-000046070000}"/>
    <cellStyle name="style1524746183194" xfId="1796" xr:uid="{00000000-0005-0000-0000-000047070000}"/>
    <cellStyle name="style1524746183194 2" xfId="1797" xr:uid="{00000000-0005-0000-0000-000048070000}"/>
    <cellStyle name="style1524746183214" xfId="1798" xr:uid="{00000000-0005-0000-0000-000049070000}"/>
    <cellStyle name="style1524746183214 2" xfId="1799" xr:uid="{00000000-0005-0000-0000-00004A070000}"/>
    <cellStyle name="style1524746183263" xfId="1800" xr:uid="{00000000-0005-0000-0000-00004B070000}"/>
    <cellStyle name="style1524746183263 2" xfId="1801" xr:uid="{00000000-0005-0000-0000-00004C070000}"/>
    <cellStyle name="style1524746183284" xfId="1802" xr:uid="{00000000-0005-0000-0000-00004D070000}"/>
    <cellStyle name="style1524746183284 2" xfId="1803" xr:uid="{00000000-0005-0000-0000-00004E070000}"/>
    <cellStyle name="style1524746183305" xfId="1804" xr:uid="{00000000-0005-0000-0000-00004F070000}"/>
    <cellStyle name="style1524746183305 2" xfId="1805" xr:uid="{00000000-0005-0000-0000-000050070000}"/>
    <cellStyle name="style1524746183326" xfId="1806" xr:uid="{00000000-0005-0000-0000-000051070000}"/>
    <cellStyle name="style1524746183326 2" xfId="1807" xr:uid="{00000000-0005-0000-0000-000052070000}"/>
    <cellStyle name="style1524746183348" xfId="1808" xr:uid="{00000000-0005-0000-0000-000053070000}"/>
    <cellStyle name="style1524746183348 2" xfId="1809" xr:uid="{00000000-0005-0000-0000-000054070000}"/>
    <cellStyle name="style1524746183369" xfId="1810" xr:uid="{00000000-0005-0000-0000-000055070000}"/>
    <cellStyle name="style1524746183369 2" xfId="1811" xr:uid="{00000000-0005-0000-0000-000056070000}"/>
    <cellStyle name="style1524746183389" xfId="1812" xr:uid="{00000000-0005-0000-0000-000057070000}"/>
    <cellStyle name="style1524746183389 2" xfId="1813" xr:uid="{00000000-0005-0000-0000-000058070000}"/>
    <cellStyle name="style1524746183409" xfId="1814" xr:uid="{00000000-0005-0000-0000-000059070000}"/>
    <cellStyle name="style1524746183409 2" xfId="1815" xr:uid="{00000000-0005-0000-0000-00005A070000}"/>
    <cellStyle name="style1524746183430" xfId="1816" xr:uid="{00000000-0005-0000-0000-00005B070000}"/>
    <cellStyle name="style1524746183430 2" xfId="1817" xr:uid="{00000000-0005-0000-0000-00005C070000}"/>
    <cellStyle name="style1524746183446" xfId="1818" xr:uid="{00000000-0005-0000-0000-00005D070000}"/>
    <cellStyle name="style1524746183446 2" xfId="1819" xr:uid="{00000000-0005-0000-0000-00005E070000}"/>
    <cellStyle name="style1524746183463" xfId="1820" xr:uid="{00000000-0005-0000-0000-00005F070000}"/>
    <cellStyle name="style1524746183463 2" xfId="1821" xr:uid="{00000000-0005-0000-0000-000060070000}"/>
    <cellStyle name="style1524746183483" xfId="1822" xr:uid="{00000000-0005-0000-0000-000061070000}"/>
    <cellStyle name="style1524746183483 2" xfId="1823" xr:uid="{00000000-0005-0000-0000-000062070000}"/>
    <cellStyle name="style1524746183499" xfId="1824" xr:uid="{00000000-0005-0000-0000-000063070000}"/>
    <cellStyle name="style1524746183499 2" xfId="1825" xr:uid="{00000000-0005-0000-0000-000064070000}"/>
    <cellStyle name="style1524746183516" xfId="1826" xr:uid="{00000000-0005-0000-0000-000065070000}"/>
    <cellStyle name="style1524746183516 2" xfId="1827" xr:uid="{00000000-0005-0000-0000-000066070000}"/>
    <cellStyle name="style1524746183537" xfId="1828" xr:uid="{00000000-0005-0000-0000-000067070000}"/>
    <cellStyle name="style1524746183537 2" xfId="1829" xr:uid="{00000000-0005-0000-0000-000068070000}"/>
    <cellStyle name="style1524746183594" xfId="1830" xr:uid="{00000000-0005-0000-0000-000069070000}"/>
    <cellStyle name="style1524746183594 2" xfId="1831" xr:uid="{00000000-0005-0000-0000-00006A070000}"/>
    <cellStyle name="style1524746183615" xfId="1832" xr:uid="{00000000-0005-0000-0000-00006B070000}"/>
    <cellStyle name="style1524746183615 2" xfId="1833" xr:uid="{00000000-0005-0000-0000-00006C070000}"/>
    <cellStyle name="style1524746183638" xfId="1834" xr:uid="{00000000-0005-0000-0000-00006D070000}"/>
    <cellStyle name="style1524746183638 2" xfId="1835" xr:uid="{00000000-0005-0000-0000-00006E070000}"/>
    <cellStyle name="style1524746183655" xfId="1836" xr:uid="{00000000-0005-0000-0000-00006F070000}"/>
    <cellStyle name="style1524746183655 2" xfId="1837" xr:uid="{00000000-0005-0000-0000-000070070000}"/>
    <cellStyle name="style1524746183680" xfId="1838" xr:uid="{00000000-0005-0000-0000-000071070000}"/>
    <cellStyle name="style1524746183680 2" xfId="1839" xr:uid="{00000000-0005-0000-0000-000072070000}"/>
    <cellStyle name="style1524746183744" xfId="1840" xr:uid="{00000000-0005-0000-0000-000073070000}"/>
    <cellStyle name="style1524746183744 2" xfId="1841" xr:uid="{00000000-0005-0000-0000-000074070000}"/>
    <cellStyle name="style1524746183766" xfId="1842" xr:uid="{00000000-0005-0000-0000-000075070000}"/>
    <cellStyle name="style1524746183766 2" xfId="1843" xr:uid="{00000000-0005-0000-0000-000076070000}"/>
    <cellStyle name="style1524746183785" xfId="1844" xr:uid="{00000000-0005-0000-0000-000077070000}"/>
    <cellStyle name="style1524746183785 2" xfId="1845" xr:uid="{00000000-0005-0000-0000-000078070000}"/>
    <cellStyle name="style1524746183803" xfId="1846" xr:uid="{00000000-0005-0000-0000-000079070000}"/>
    <cellStyle name="style1524746183803 2" xfId="1847" xr:uid="{00000000-0005-0000-0000-00007A070000}"/>
    <cellStyle name="style1524746183824" xfId="1848" xr:uid="{00000000-0005-0000-0000-00007B070000}"/>
    <cellStyle name="style1524746183824 2" xfId="1849" xr:uid="{00000000-0005-0000-0000-00007C070000}"/>
    <cellStyle name="style1524746183843" xfId="1850" xr:uid="{00000000-0005-0000-0000-00007D070000}"/>
    <cellStyle name="style1524746183843 2" xfId="1851" xr:uid="{00000000-0005-0000-0000-00007E070000}"/>
    <cellStyle name="style1524746183931" xfId="1852" xr:uid="{00000000-0005-0000-0000-00007F070000}"/>
    <cellStyle name="style1524746183931 2" xfId="1853" xr:uid="{00000000-0005-0000-0000-000080070000}"/>
    <cellStyle name="style1524746183947" xfId="1854" xr:uid="{00000000-0005-0000-0000-000081070000}"/>
    <cellStyle name="style1524746183947 2" xfId="1855" xr:uid="{00000000-0005-0000-0000-000082070000}"/>
    <cellStyle name="style1524746183964" xfId="1856" xr:uid="{00000000-0005-0000-0000-000083070000}"/>
    <cellStyle name="style1524746183964 2" xfId="1857" xr:uid="{00000000-0005-0000-0000-000084070000}"/>
    <cellStyle name="style1524746183981" xfId="1858" xr:uid="{00000000-0005-0000-0000-000085070000}"/>
    <cellStyle name="style1524746183981 2" xfId="1859" xr:uid="{00000000-0005-0000-0000-000086070000}"/>
    <cellStyle name="style1524746183997" xfId="1860" xr:uid="{00000000-0005-0000-0000-000087070000}"/>
    <cellStyle name="style1524746183997 2" xfId="1861" xr:uid="{00000000-0005-0000-0000-000088070000}"/>
    <cellStyle name="style1524746184035" xfId="1862" xr:uid="{00000000-0005-0000-0000-000089070000}"/>
    <cellStyle name="style1524746184035 2" xfId="1863" xr:uid="{00000000-0005-0000-0000-00008A070000}"/>
    <cellStyle name="style1524746184067" xfId="1864" xr:uid="{00000000-0005-0000-0000-00008B070000}"/>
    <cellStyle name="style1524746184067 2" xfId="1865" xr:uid="{00000000-0005-0000-0000-00008C070000}"/>
    <cellStyle name="style1524746184084" xfId="1866" xr:uid="{00000000-0005-0000-0000-00008D070000}"/>
    <cellStyle name="style1524746184084 2" xfId="1867" xr:uid="{00000000-0005-0000-0000-00008E070000}"/>
    <cellStyle name="style1524746184101" xfId="1868" xr:uid="{00000000-0005-0000-0000-00008F070000}"/>
    <cellStyle name="style1524746184101 2" xfId="1869" xr:uid="{00000000-0005-0000-0000-000090070000}"/>
    <cellStyle name="style1524746184141" xfId="1870" xr:uid="{00000000-0005-0000-0000-000091070000}"/>
    <cellStyle name="style1524746184141 2" xfId="1871" xr:uid="{00000000-0005-0000-0000-000092070000}"/>
    <cellStyle name="style1524746184159" xfId="1872" xr:uid="{00000000-0005-0000-0000-000093070000}"/>
    <cellStyle name="style1524746184159 2" xfId="1873" xr:uid="{00000000-0005-0000-0000-000094070000}"/>
    <cellStyle name="style1524746184175" xfId="1874" xr:uid="{00000000-0005-0000-0000-000095070000}"/>
    <cellStyle name="style1524746184175 2" xfId="1875" xr:uid="{00000000-0005-0000-0000-000096070000}"/>
    <cellStyle name="style1524746184192" xfId="1876" xr:uid="{00000000-0005-0000-0000-000097070000}"/>
    <cellStyle name="style1524746184192 2" xfId="1877" xr:uid="{00000000-0005-0000-0000-000098070000}"/>
    <cellStyle name="style1524746184213" xfId="1878" xr:uid="{00000000-0005-0000-0000-000099070000}"/>
    <cellStyle name="style1524746184213 2" xfId="1879" xr:uid="{00000000-0005-0000-0000-00009A070000}"/>
    <cellStyle name="style1524746184235" xfId="1880" xr:uid="{00000000-0005-0000-0000-00009B070000}"/>
    <cellStyle name="style1524746184235 2" xfId="1881" xr:uid="{00000000-0005-0000-0000-00009C070000}"/>
    <cellStyle name="style1524746184253" xfId="1882" xr:uid="{00000000-0005-0000-0000-00009D070000}"/>
    <cellStyle name="style1524746184253 2" xfId="1883" xr:uid="{00000000-0005-0000-0000-00009E070000}"/>
    <cellStyle name="style1524746184335" xfId="1884" xr:uid="{00000000-0005-0000-0000-00009F070000}"/>
    <cellStyle name="style1524746184335 2" xfId="1885" xr:uid="{00000000-0005-0000-0000-0000A0070000}"/>
    <cellStyle name="style1524746184351" xfId="1886" xr:uid="{00000000-0005-0000-0000-0000A1070000}"/>
    <cellStyle name="style1524746184351 2" xfId="1887" xr:uid="{00000000-0005-0000-0000-0000A2070000}"/>
    <cellStyle name="style1524746184369" xfId="1888" xr:uid="{00000000-0005-0000-0000-0000A3070000}"/>
    <cellStyle name="style1524746184369 2" xfId="1889" xr:uid="{00000000-0005-0000-0000-0000A4070000}"/>
    <cellStyle name="style1524746184441" xfId="1890" xr:uid="{00000000-0005-0000-0000-0000A5070000}"/>
    <cellStyle name="style1524746184441 2" xfId="1891" xr:uid="{00000000-0005-0000-0000-0000A6070000}"/>
    <cellStyle name="style1524746184479" xfId="1892" xr:uid="{00000000-0005-0000-0000-0000A7070000}"/>
    <cellStyle name="style1524746184479 2" xfId="1893" xr:uid="{00000000-0005-0000-0000-0000A8070000}"/>
    <cellStyle name="style1524746184501" xfId="1894" xr:uid="{00000000-0005-0000-0000-0000A9070000}"/>
    <cellStyle name="style1524746184501 2" xfId="1895" xr:uid="{00000000-0005-0000-0000-0000AA070000}"/>
    <cellStyle name="style1524825725730" xfId="3924" xr:uid="{00000000-0005-0000-0000-0000AB070000}"/>
    <cellStyle name="style1524825725790" xfId="3925" xr:uid="{00000000-0005-0000-0000-0000AC070000}"/>
    <cellStyle name="style1524825725830" xfId="3926" xr:uid="{00000000-0005-0000-0000-0000AD070000}"/>
    <cellStyle name="style1524825725860" xfId="3927" xr:uid="{00000000-0005-0000-0000-0000AE070000}"/>
    <cellStyle name="style1524825725890" xfId="3928" xr:uid="{00000000-0005-0000-0000-0000AF070000}"/>
    <cellStyle name="style1524825725940" xfId="3929" xr:uid="{00000000-0005-0000-0000-0000B0070000}"/>
    <cellStyle name="style1524825725970" xfId="3930" xr:uid="{00000000-0005-0000-0000-0000B1070000}"/>
    <cellStyle name="style1524825726000" xfId="3931" xr:uid="{00000000-0005-0000-0000-0000B2070000}"/>
    <cellStyle name="style1524825726030" xfId="3932" xr:uid="{00000000-0005-0000-0000-0000B3070000}"/>
    <cellStyle name="style1524825726050" xfId="3933" xr:uid="{00000000-0005-0000-0000-0000B4070000}"/>
    <cellStyle name="style1524825726070" xfId="3934" xr:uid="{00000000-0005-0000-0000-0000B5070000}"/>
    <cellStyle name="style1524825726100" xfId="3935" xr:uid="{00000000-0005-0000-0000-0000B6070000}"/>
    <cellStyle name="style1524825726120" xfId="3936" xr:uid="{00000000-0005-0000-0000-0000B7070000}"/>
    <cellStyle name="style1524825726170" xfId="3937" xr:uid="{00000000-0005-0000-0000-0000B8070000}"/>
    <cellStyle name="style1524825726190" xfId="3938" xr:uid="{00000000-0005-0000-0000-0000B9070000}"/>
    <cellStyle name="style1524825726220" xfId="3939" xr:uid="{00000000-0005-0000-0000-0000BA070000}"/>
    <cellStyle name="style1524825726250" xfId="3940" xr:uid="{00000000-0005-0000-0000-0000BB070000}"/>
    <cellStyle name="style1524825726280" xfId="3941" xr:uid="{00000000-0005-0000-0000-0000BC070000}"/>
    <cellStyle name="style1524825726310" xfId="3942" xr:uid="{00000000-0005-0000-0000-0000BD070000}"/>
    <cellStyle name="style1524825726340" xfId="3943" xr:uid="{00000000-0005-0000-0000-0000BE070000}"/>
    <cellStyle name="style1524825726372" xfId="3944" xr:uid="{00000000-0005-0000-0000-0000BF070000}"/>
    <cellStyle name="style1524825726412" xfId="3945" xr:uid="{00000000-0005-0000-0000-0000C0070000}"/>
    <cellStyle name="style1524825726432" xfId="3946" xr:uid="{00000000-0005-0000-0000-0000C1070000}"/>
    <cellStyle name="style1524825726462" xfId="3947" xr:uid="{00000000-0005-0000-0000-0000C2070000}"/>
    <cellStyle name="style1524825726482" xfId="3948" xr:uid="{00000000-0005-0000-0000-0000C3070000}"/>
    <cellStyle name="style1524825726502" xfId="3949" xr:uid="{00000000-0005-0000-0000-0000C4070000}"/>
    <cellStyle name="style1524825726532" xfId="3950" xr:uid="{00000000-0005-0000-0000-0000C5070000}"/>
    <cellStyle name="style1524825726552" xfId="3951" xr:uid="{00000000-0005-0000-0000-0000C6070000}"/>
    <cellStyle name="style1524825726572" xfId="3952" xr:uid="{00000000-0005-0000-0000-0000C7070000}"/>
    <cellStyle name="style1524825726612" xfId="3953" xr:uid="{00000000-0005-0000-0000-0000C8070000}"/>
    <cellStyle name="style1524825726642" xfId="3954" xr:uid="{00000000-0005-0000-0000-0000C9070000}"/>
    <cellStyle name="style1524825726662" xfId="3955" xr:uid="{00000000-0005-0000-0000-0000CA070000}"/>
    <cellStyle name="style1524825726692" xfId="3956" xr:uid="{00000000-0005-0000-0000-0000CB070000}"/>
    <cellStyle name="style1524825726712" xfId="3957" xr:uid="{00000000-0005-0000-0000-0000CC070000}"/>
    <cellStyle name="style1524825726732" xfId="3958" xr:uid="{00000000-0005-0000-0000-0000CD070000}"/>
    <cellStyle name="style1524825726752" xfId="3959" xr:uid="{00000000-0005-0000-0000-0000CE070000}"/>
    <cellStyle name="style1524825726762" xfId="3960" xr:uid="{00000000-0005-0000-0000-0000CF070000}"/>
    <cellStyle name="style1524825726782" xfId="3961" xr:uid="{00000000-0005-0000-0000-0000D0070000}"/>
    <cellStyle name="style1524825726822" xfId="3962" xr:uid="{00000000-0005-0000-0000-0000D1070000}"/>
    <cellStyle name="style1524825726842" xfId="3963" xr:uid="{00000000-0005-0000-0000-0000D2070000}"/>
    <cellStyle name="style1524825726862" xfId="3964" xr:uid="{00000000-0005-0000-0000-0000D3070000}"/>
    <cellStyle name="style1524825726882" xfId="3965" xr:uid="{00000000-0005-0000-0000-0000D4070000}"/>
    <cellStyle name="style1524825726902" xfId="3966" xr:uid="{00000000-0005-0000-0000-0000D5070000}"/>
    <cellStyle name="style1524825726922" xfId="3967" xr:uid="{00000000-0005-0000-0000-0000D6070000}"/>
    <cellStyle name="style1524825726952" xfId="3968" xr:uid="{00000000-0005-0000-0000-0000D7070000}"/>
    <cellStyle name="style1524825726963" xfId="3969" xr:uid="{00000000-0005-0000-0000-0000D8070000}"/>
    <cellStyle name="style1524825726983" xfId="3970" xr:uid="{00000000-0005-0000-0000-0000D9070000}"/>
    <cellStyle name="style1524825727044" xfId="3971" xr:uid="{00000000-0005-0000-0000-0000DA070000}"/>
    <cellStyle name="style1524825727064" xfId="3972" xr:uid="{00000000-0005-0000-0000-0000DB070000}"/>
    <cellStyle name="style1524825727094" xfId="3973" xr:uid="{00000000-0005-0000-0000-0000DC070000}"/>
    <cellStyle name="style1526900948123" xfId="1896" xr:uid="{00000000-0005-0000-0000-0000DD070000}"/>
    <cellStyle name="style1526900948204" xfId="1897" xr:uid="{00000000-0005-0000-0000-0000DE070000}"/>
    <cellStyle name="style1526900948242" xfId="1898" xr:uid="{00000000-0005-0000-0000-0000DF070000}"/>
    <cellStyle name="style1526900948253" xfId="1899" xr:uid="{00000000-0005-0000-0000-0000E0070000}"/>
    <cellStyle name="style1526900948309" xfId="1900" xr:uid="{00000000-0005-0000-0000-0000E1070000}"/>
    <cellStyle name="style1526900948326" xfId="1901" xr:uid="{00000000-0005-0000-0000-0000E2070000}"/>
    <cellStyle name="style1526900948368" xfId="1902" xr:uid="{00000000-0005-0000-0000-0000E3070000}"/>
    <cellStyle name="style1526900948398" xfId="1903" xr:uid="{00000000-0005-0000-0000-0000E4070000}"/>
    <cellStyle name="style1526900948415" xfId="1904" xr:uid="{00000000-0005-0000-0000-0000E5070000}"/>
    <cellStyle name="style1526900948457" xfId="1905" xr:uid="{00000000-0005-0000-0000-0000E6070000}"/>
    <cellStyle name="style1526900948477" xfId="1906" xr:uid="{00000000-0005-0000-0000-0000E7070000}"/>
    <cellStyle name="style1526900948507" xfId="1907" xr:uid="{00000000-0005-0000-0000-0000E8070000}"/>
    <cellStyle name="style1526900948518" xfId="1908" xr:uid="{00000000-0005-0000-0000-0000E9070000}"/>
    <cellStyle name="style1526900948575" xfId="1909" xr:uid="{00000000-0005-0000-0000-0000EA070000}"/>
    <cellStyle name="style1526900948621" xfId="1910" xr:uid="{00000000-0005-0000-0000-0000EB070000}"/>
    <cellStyle name="style1526900948641" xfId="1911" xr:uid="{00000000-0005-0000-0000-0000EC070000}"/>
    <cellStyle name="style1526900948670" xfId="1912" xr:uid="{00000000-0005-0000-0000-0000ED070000}"/>
    <cellStyle name="style1526900948694" xfId="1913" xr:uid="{00000000-0005-0000-0000-0000EE070000}"/>
    <cellStyle name="style1526900948719" xfId="1914" xr:uid="{00000000-0005-0000-0000-0000EF070000}"/>
    <cellStyle name="style1526900948756" xfId="1915" xr:uid="{00000000-0005-0000-0000-0000F0070000}"/>
    <cellStyle name="style1526900948788" xfId="1916" xr:uid="{00000000-0005-0000-0000-0000F1070000}"/>
    <cellStyle name="style1526900948808" xfId="1917" xr:uid="{00000000-0005-0000-0000-0000F2070000}"/>
    <cellStyle name="style1526900948818" xfId="1918" xr:uid="{00000000-0005-0000-0000-0000F3070000}"/>
    <cellStyle name="style1526900948827" xfId="1919" xr:uid="{00000000-0005-0000-0000-0000F4070000}"/>
    <cellStyle name="style1526900948852" xfId="1920" xr:uid="{00000000-0005-0000-0000-0000F5070000}"/>
    <cellStyle name="style1526900948876" xfId="1921" xr:uid="{00000000-0005-0000-0000-0000F6070000}"/>
    <cellStyle name="style1526900948901" xfId="1922" xr:uid="{00000000-0005-0000-0000-0000F7070000}"/>
    <cellStyle name="style1526900948924" xfId="1923" xr:uid="{00000000-0005-0000-0000-0000F8070000}"/>
    <cellStyle name="style1526900948959" xfId="1924" xr:uid="{00000000-0005-0000-0000-0000F9070000}"/>
    <cellStyle name="style1526900948989" xfId="1925" xr:uid="{00000000-0005-0000-0000-0000FA070000}"/>
    <cellStyle name="style1526900949009" xfId="1926" xr:uid="{00000000-0005-0000-0000-0000FB070000}"/>
    <cellStyle name="style1526900949049" xfId="1927" xr:uid="{00000000-0005-0000-0000-0000FC070000}"/>
    <cellStyle name="style1526900949077" xfId="1928" xr:uid="{00000000-0005-0000-0000-0000FD070000}"/>
    <cellStyle name="style1526900949100" xfId="1929" xr:uid="{00000000-0005-0000-0000-0000FE070000}"/>
    <cellStyle name="style1526900949122" xfId="1930" xr:uid="{00000000-0005-0000-0000-0000FF070000}"/>
    <cellStyle name="style1526900949144" xfId="1931" xr:uid="{00000000-0005-0000-0000-000000080000}"/>
    <cellStyle name="style1526900949185" xfId="1932" xr:uid="{00000000-0005-0000-0000-000001080000}"/>
    <cellStyle name="style1526900949195" xfId="1933" xr:uid="{00000000-0005-0000-0000-000002080000}"/>
    <cellStyle name="style1526900949206" xfId="1934" xr:uid="{00000000-0005-0000-0000-000003080000}"/>
    <cellStyle name="style1526900949234" xfId="1935" xr:uid="{00000000-0005-0000-0000-000004080000}"/>
    <cellStyle name="style1526900949254" xfId="1936" xr:uid="{00000000-0005-0000-0000-000005080000}"/>
    <cellStyle name="style1526900949275" xfId="1937" xr:uid="{00000000-0005-0000-0000-000006080000}"/>
    <cellStyle name="style1526900949295" xfId="1938" xr:uid="{00000000-0005-0000-0000-000007080000}"/>
    <cellStyle name="style1526900949326" xfId="1939" xr:uid="{00000000-0005-0000-0000-000008080000}"/>
    <cellStyle name="style1526900949351" xfId="1940" xr:uid="{00000000-0005-0000-0000-000009080000}"/>
    <cellStyle name="style1526900949388" xfId="1941" xr:uid="{00000000-0005-0000-0000-00000A080000}"/>
    <cellStyle name="style1526900949422" xfId="1942" xr:uid="{00000000-0005-0000-0000-00000B080000}"/>
    <cellStyle name="style1526900949465" xfId="1943" xr:uid="{00000000-0005-0000-0000-00000C080000}"/>
    <cellStyle name="style1526900949556" xfId="1944" xr:uid="{00000000-0005-0000-0000-00000D080000}"/>
    <cellStyle name="style1526900949569" xfId="1945" xr:uid="{00000000-0005-0000-0000-00000E080000}"/>
    <cellStyle name="style1526900949604" xfId="1946" xr:uid="{00000000-0005-0000-0000-00000F080000}"/>
    <cellStyle name="style1526900949622" xfId="1947" xr:uid="{00000000-0005-0000-0000-000010080000}"/>
    <cellStyle name="style1526900949640" xfId="1948" xr:uid="{00000000-0005-0000-0000-000011080000}"/>
    <cellStyle name="style1526900949721" xfId="1949" xr:uid="{00000000-0005-0000-0000-000012080000}"/>
    <cellStyle name="style1526900949739" xfId="1950" xr:uid="{00000000-0005-0000-0000-000013080000}"/>
    <cellStyle name="style1526900949757" xfId="1951" xr:uid="{00000000-0005-0000-0000-000014080000}"/>
    <cellStyle name="style1526900949774" xfId="1952" xr:uid="{00000000-0005-0000-0000-000015080000}"/>
    <cellStyle name="style1526900949792" xfId="1953" xr:uid="{00000000-0005-0000-0000-000016080000}"/>
    <cellStyle name="style1526900949815" xfId="1954" xr:uid="{00000000-0005-0000-0000-000017080000}"/>
    <cellStyle name="style1526900949842" xfId="1955" xr:uid="{00000000-0005-0000-0000-000018080000}"/>
    <cellStyle name="style1526900949862" xfId="1956" xr:uid="{00000000-0005-0000-0000-000019080000}"/>
    <cellStyle name="style1526900949882" xfId="1957" xr:uid="{00000000-0005-0000-0000-00001A080000}"/>
    <cellStyle name="style1526900949903" xfId="1958" xr:uid="{00000000-0005-0000-0000-00001B080000}"/>
    <cellStyle name="style1526900949922" xfId="1959" xr:uid="{00000000-0005-0000-0000-00001C080000}"/>
    <cellStyle name="style1526900949968" xfId="1960" xr:uid="{00000000-0005-0000-0000-00001D080000}"/>
    <cellStyle name="style1526900949986" xfId="1961" xr:uid="{00000000-0005-0000-0000-00001E080000}"/>
    <cellStyle name="style1526900950008" xfId="1962" xr:uid="{00000000-0005-0000-0000-00001F080000}"/>
    <cellStyle name="style1526900950032" xfId="1963" xr:uid="{00000000-0005-0000-0000-000020080000}"/>
    <cellStyle name="style1526900950051" xfId="1964" xr:uid="{00000000-0005-0000-0000-000021080000}"/>
    <cellStyle name="style1526900950150" xfId="1965" xr:uid="{00000000-0005-0000-0000-000022080000}"/>
    <cellStyle name="style1526900950218" xfId="1966" xr:uid="{00000000-0005-0000-0000-000023080000}"/>
    <cellStyle name="style1526900950252" xfId="1967" xr:uid="{00000000-0005-0000-0000-000024080000}"/>
    <cellStyle name="style1526900950320" xfId="1968" xr:uid="{00000000-0005-0000-0000-000025080000}"/>
    <cellStyle name="style1526900950351" xfId="1969" xr:uid="{00000000-0005-0000-0000-000026080000}"/>
    <cellStyle name="style1526914966082" xfId="1970" xr:uid="{00000000-0005-0000-0000-000027080000}"/>
    <cellStyle name="style1526914966113" xfId="1971" xr:uid="{00000000-0005-0000-0000-000028080000}"/>
    <cellStyle name="style1526914966129" xfId="1972" xr:uid="{00000000-0005-0000-0000-000029080000}"/>
    <cellStyle name="style1526914966160" xfId="1973" xr:uid="{00000000-0005-0000-0000-00002A080000}"/>
    <cellStyle name="style1526914966175" xfId="1974" xr:uid="{00000000-0005-0000-0000-00002B080000}"/>
    <cellStyle name="style1526914966191" xfId="1975" xr:uid="{00000000-0005-0000-0000-00002C080000}"/>
    <cellStyle name="style1526914966207" xfId="1976" xr:uid="{00000000-0005-0000-0000-00002D080000}"/>
    <cellStyle name="style1526914966222" xfId="1977" xr:uid="{00000000-0005-0000-0000-00002E080000}"/>
    <cellStyle name="style1526914966238" xfId="1978" xr:uid="{00000000-0005-0000-0000-00002F080000}"/>
    <cellStyle name="style1526914966253" xfId="1979" xr:uid="{00000000-0005-0000-0000-000030080000}"/>
    <cellStyle name="style1526914966285" xfId="1980" xr:uid="{00000000-0005-0000-0000-000031080000}"/>
    <cellStyle name="style1526914966300" xfId="1981" xr:uid="{00000000-0005-0000-0000-000032080000}"/>
    <cellStyle name="style1526914966316" xfId="1982" xr:uid="{00000000-0005-0000-0000-000033080000}"/>
    <cellStyle name="style1526914966347" xfId="1983" xr:uid="{00000000-0005-0000-0000-000034080000}"/>
    <cellStyle name="style1526914966363" xfId="1984" xr:uid="{00000000-0005-0000-0000-000035080000}"/>
    <cellStyle name="style1526914966378" xfId="1985" xr:uid="{00000000-0005-0000-0000-000036080000}"/>
    <cellStyle name="style1526914966394" xfId="1986" xr:uid="{00000000-0005-0000-0000-000037080000}"/>
    <cellStyle name="style1526914966409" xfId="1987" xr:uid="{00000000-0005-0000-0000-000038080000}"/>
    <cellStyle name="style1526914966425" xfId="1988" xr:uid="{00000000-0005-0000-0000-000039080000}"/>
    <cellStyle name="style1526914966456" xfId="1989" xr:uid="{00000000-0005-0000-0000-00003A080000}"/>
    <cellStyle name="style1526914966472" xfId="1990" xr:uid="{00000000-0005-0000-0000-00003B080000}"/>
    <cellStyle name="style1526914966487" xfId="1991" xr:uid="{00000000-0005-0000-0000-00003C080000}"/>
    <cellStyle name="style1526914966503" xfId="1992" xr:uid="{00000000-0005-0000-0000-00003D080000}"/>
    <cellStyle name="style1526914966519" xfId="1993" xr:uid="{00000000-0005-0000-0000-00003E080000}"/>
    <cellStyle name="style1526914966534" xfId="1994" xr:uid="{00000000-0005-0000-0000-00003F080000}"/>
    <cellStyle name="style1526914966550" xfId="1995" xr:uid="{00000000-0005-0000-0000-000040080000}"/>
    <cellStyle name="style1526914966565" xfId="1996" xr:uid="{00000000-0005-0000-0000-000041080000}"/>
    <cellStyle name="style1526914966628" xfId="1997" xr:uid="{00000000-0005-0000-0000-000042080000}"/>
    <cellStyle name="style1526914966643" xfId="1998" xr:uid="{00000000-0005-0000-0000-000043080000}"/>
    <cellStyle name="style1526914966659" xfId="1999" xr:uid="{00000000-0005-0000-0000-000044080000}"/>
    <cellStyle name="style1526914966690" xfId="2000" xr:uid="{00000000-0005-0000-0000-000045080000}"/>
    <cellStyle name="style1526914966706" xfId="2001" xr:uid="{00000000-0005-0000-0000-000046080000}"/>
    <cellStyle name="style1526914966721" xfId="2002" xr:uid="{00000000-0005-0000-0000-000047080000}"/>
    <cellStyle name="style1526914966737" xfId="2003" xr:uid="{00000000-0005-0000-0000-000048080000}"/>
    <cellStyle name="style1526914966768" xfId="2004" xr:uid="{00000000-0005-0000-0000-000049080000}"/>
    <cellStyle name="style1526914966784" xfId="2005" xr:uid="{00000000-0005-0000-0000-00004A080000}"/>
    <cellStyle name="style1526914966799" xfId="2006" xr:uid="{00000000-0005-0000-0000-00004B080000}"/>
    <cellStyle name="style1526914966831" xfId="2007" xr:uid="{00000000-0005-0000-0000-00004C080000}"/>
    <cellStyle name="style1526914966846" xfId="2008" xr:uid="{00000000-0005-0000-0000-00004D080000}"/>
    <cellStyle name="style1526914966862" xfId="2009" xr:uid="{00000000-0005-0000-0000-00004E080000}"/>
    <cellStyle name="style1526914966877" xfId="2010" xr:uid="{00000000-0005-0000-0000-00004F080000}"/>
    <cellStyle name="style1526914966893" xfId="2011" xr:uid="{00000000-0005-0000-0000-000050080000}"/>
    <cellStyle name="style1526914966909" xfId="2012" xr:uid="{00000000-0005-0000-0000-000051080000}"/>
    <cellStyle name="style1526914966924" xfId="2013" xr:uid="{00000000-0005-0000-0000-000052080000}"/>
    <cellStyle name="style1526914966955" xfId="2014" xr:uid="{00000000-0005-0000-0000-000053080000}"/>
    <cellStyle name="style1526914966971" xfId="2015" xr:uid="{00000000-0005-0000-0000-000054080000}"/>
    <cellStyle name="style1526914966987" xfId="2016" xr:uid="{00000000-0005-0000-0000-000055080000}"/>
    <cellStyle name="style1526914967002" xfId="2017" xr:uid="{00000000-0005-0000-0000-000056080000}"/>
    <cellStyle name="style1526914967033" xfId="2018" xr:uid="{00000000-0005-0000-0000-000057080000}"/>
    <cellStyle name="style1526914967111" xfId="2019" xr:uid="{00000000-0005-0000-0000-000058080000}"/>
    <cellStyle name="style1526914967143" xfId="2020" xr:uid="{00000000-0005-0000-0000-000059080000}"/>
    <cellStyle name="style1526914967158" xfId="2021" xr:uid="{00000000-0005-0000-0000-00005A080000}"/>
    <cellStyle name="style1526914967174" xfId="2022" xr:uid="{00000000-0005-0000-0000-00005B080000}"/>
    <cellStyle name="style1526914967189" xfId="2023" xr:uid="{00000000-0005-0000-0000-00005C080000}"/>
    <cellStyle name="style1526914967236" xfId="2024" xr:uid="{00000000-0005-0000-0000-00005D080000}"/>
    <cellStyle name="style1526914967252" xfId="2025" xr:uid="{00000000-0005-0000-0000-00005E080000}"/>
    <cellStyle name="style1526914967267" xfId="2026" xr:uid="{00000000-0005-0000-0000-00005F080000}"/>
    <cellStyle name="style1526914967283" xfId="2027" xr:uid="{00000000-0005-0000-0000-000060080000}"/>
    <cellStyle name="style1526914967299" xfId="2028" xr:uid="{00000000-0005-0000-0000-000061080000}"/>
    <cellStyle name="style1526914967314" xfId="2029" xr:uid="{00000000-0005-0000-0000-000062080000}"/>
    <cellStyle name="style1526914967330" xfId="2030" xr:uid="{00000000-0005-0000-0000-000063080000}"/>
    <cellStyle name="style1526914967345" xfId="2031" xr:uid="{00000000-0005-0000-0000-000064080000}"/>
    <cellStyle name="style1526914967361" xfId="2032" xr:uid="{00000000-0005-0000-0000-000065080000}"/>
    <cellStyle name="style1526914967423" xfId="2033" xr:uid="{00000000-0005-0000-0000-000066080000}"/>
    <cellStyle name="style1526914967439" xfId="2034" xr:uid="{00000000-0005-0000-0000-000067080000}"/>
    <cellStyle name="style1526914967455" xfId="2035" xr:uid="{00000000-0005-0000-0000-000068080000}"/>
    <cellStyle name="style1526914967470" xfId="2036" xr:uid="{00000000-0005-0000-0000-000069080000}"/>
    <cellStyle name="style1526914967486" xfId="2037" xr:uid="{00000000-0005-0000-0000-00006A080000}"/>
    <cellStyle name="style1526914967517" xfId="2038" xr:uid="{00000000-0005-0000-0000-00006B080000}"/>
    <cellStyle name="style1526914967533" xfId="2039" xr:uid="{00000000-0005-0000-0000-00006C080000}"/>
    <cellStyle name="style1526914967564" xfId="2040" xr:uid="{00000000-0005-0000-0000-00006D080000}"/>
    <cellStyle name="style1526914967579" xfId="2041" xr:uid="{00000000-0005-0000-0000-00006E080000}"/>
    <cellStyle name="style1526914967595" xfId="2042" xr:uid="{00000000-0005-0000-0000-00006F080000}"/>
    <cellStyle name="style1526914967611" xfId="2043" xr:uid="{00000000-0005-0000-0000-000070080000}"/>
    <cellStyle name="style1526914967673" xfId="2044" xr:uid="{00000000-0005-0000-0000-000071080000}"/>
    <cellStyle name="style1526914967735" xfId="2045" xr:uid="{00000000-0005-0000-0000-000072080000}"/>
    <cellStyle name="style1526974184680" xfId="2046" xr:uid="{00000000-0005-0000-0000-000073080000}"/>
    <cellStyle name="style1526974184733" xfId="2047" xr:uid="{00000000-0005-0000-0000-000074080000}"/>
    <cellStyle name="style1526974184764" xfId="2048" xr:uid="{00000000-0005-0000-0000-000075080000}"/>
    <cellStyle name="style1526974184793" xfId="2049" xr:uid="{00000000-0005-0000-0000-000076080000}"/>
    <cellStyle name="style1526974184824" xfId="2050" xr:uid="{00000000-0005-0000-0000-000077080000}"/>
    <cellStyle name="style1526974184854" xfId="2051" xr:uid="{00000000-0005-0000-0000-000078080000}"/>
    <cellStyle name="style1526974184877" xfId="2052" xr:uid="{00000000-0005-0000-0000-000079080000}"/>
    <cellStyle name="style1526974184905" xfId="2053" xr:uid="{00000000-0005-0000-0000-00007A080000}"/>
    <cellStyle name="style1526974184928" xfId="2054" xr:uid="{00000000-0005-0000-0000-00007B080000}"/>
    <cellStyle name="style1526974184954" xfId="2055" xr:uid="{00000000-0005-0000-0000-00007C080000}"/>
    <cellStyle name="style1526974184980" xfId="2056" xr:uid="{00000000-0005-0000-0000-00007D080000}"/>
    <cellStyle name="style1526974185032" xfId="2057" xr:uid="{00000000-0005-0000-0000-00007E080000}"/>
    <cellStyle name="style1526974185061" xfId="2058" xr:uid="{00000000-0005-0000-0000-00007F080000}"/>
    <cellStyle name="style1526974185088" xfId="2059" xr:uid="{00000000-0005-0000-0000-000080080000}"/>
    <cellStyle name="style1526974185114" xfId="2060" xr:uid="{00000000-0005-0000-0000-000081080000}"/>
    <cellStyle name="style1526974185145" xfId="2061" xr:uid="{00000000-0005-0000-0000-000082080000}"/>
    <cellStyle name="style1526974185167" xfId="2062" xr:uid="{00000000-0005-0000-0000-000083080000}"/>
    <cellStyle name="style1526974185194" xfId="2063" xr:uid="{00000000-0005-0000-0000-000084080000}"/>
    <cellStyle name="style1526974185220" xfId="2064" xr:uid="{00000000-0005-0000-0000-000085080000}"/>
    <cellStyle name="style1526974185246" xfId="2065" xr:uid="{00000000-0005-0000-0000-000086080000}"/>
    <cellStyle name="style1526974185275" xfId="2066" xr:uid="{00000000-0005-0000-0000-000087080000}"/>
    <cellStyle name="style1526974185297" xfId="2067" xr:uid="{00000000-0005-0000-0000-000088080000}"/>
    <cellStyle name="style1526974185317" xfId="2068" xr:uid="{00000000-0005-0000-0000-000089080000}"/>
    <cellStyle name="style1526974185338" xfId="2069" xr:uid="{00000000-0005-0000-0000-00008A080000}"/>
    <cellStyle name="style1526974185382" xfId="2070" xr:uid="{00000000-0005-0000-0000-00008B080000}"/>
    <cellStyle name="style1526974185407" xfId="2071" xr:uid="{00000000-0005-0000-0000-00008C080000}"/>
    <cellStyle name="style1526974185434" xfId="2072" xr:uid="{00000000-0005-0000-0000-00008D080000}"/>
    <cellStyle name="style1526974185460" xfId="2073" xr:uid="{00000000-0005-0000-0000-00008E080000}"/>
    <cellStyle name="style1526974185484" xfId="2074" xr:uid="{00000000-0005-0000-0000-00008F080000}"/>
    <cellStyle name="style1526974185509" xfId="2075" xr:uid="{00000000-0005-0000-0000-000090080000}"/>
    <cellStyle name="style1526974185535" xfId="2076" xr:uid="{00000000-0005-0000-0000-000091080000}"/>
    <cellStyle name="style1526974185560" xfId="2077" xr:uid="{00000000-0005-0000-0000-000092080000}"/>
    <cellStyle name="style1526974185591" xfId="2078" xr:uid="{00000000-0005-0000-0000-000093080000}"/>
    <cellStyle name="style1526974185629" xfId="2079" xr:uid="{00000000-0005-0000-0000-000094080000}"/>
    <cellStyle name="style1526974185655" xfId="2080" xr:uid="{00000000-0005-0000-0000-000095080000}"/>
    <cellStyle name="style1526974185678" xfId="2081" xr:uid="{00000000-0005-0000-0000-000096080000}"/>
    <cellStyle name="style1526974185701" xfId="2082" xr:uid="{00000000-0005-0000-0000-000097080000}"/>
    <cellStyle name="style1526974185749" xfId="2083" xr:uid="{00000000-0005-0000-0000-000098080000}"/>
    <cellStyle name="style1526974185768" xfId="2084" xr:uid="{00000000-0005-0000-0000-000099080000}"/>
    <cellStyle name="style1526974185787" xfId="2085" xr:uid="{00000000-0005-0000-0000-00009A080000}"/>
    <cellStyle name="style1526974185810" xfId="2086" xr:uid="{00000000-0005-0000-0000-00009B080000}"/>
    <cellStyle name="style1526974185831" xfId="2087" xr:uid="{00000000-0005-0000-0000-00009C080000}"/>
    <cellStyle name="style1526974185851" xfId="2088" xr:uid="{00000000-0005-0000-0000-00009D080000}"/>
    <cellStyle name="style1526974185875" xfId="2089" xr:uid="{00000000-0005-0000-0000-00009E080000}"/>
    <cellStyle name="style1526974185923" xfId="2090" xr:uid="{00000000-0005-0000-0000-00009F080000}"/>
    <cellStyle name="style1526974185946" xfId="2091" xr:uid="{00000000-0005-0000-0000-0000A0080000}"/>
    <cellStyle name="style1526974185975" xfId="2092" xr:uid="{00000000-0005-0000-0000-0000A1080000}"/>
    <cellStyle name="style1526974185993" xfId="2093" xr:uid="{00000000-0005-0000-0000-0000A2080000}"/>
    <cellStyle name="style1526974186045" xfId="2094" xr:uid="{00000000-0005-0000-0000-0000A3080000}"/>
    <cellStyle name="style1526974186142" xfId="2095" xr:uid="{00000000-0005-0000-0000-0000A4080000}"/>
    <cellStyle name="style1526974186166" xfId="2096" xr:uid="{00000000-0005-0000-0000-0000A5080000}"/>
    <cellStyle name="style1526974186201" xfId="2097" xr:uid="{00000000-0005-0000-0000-0000A6080000}"/>
    <cellStyle name="style1526974186220" xfId="2098" xr:uid="{00000000-0005-0000-0000-0000A7080000}"/>
    <cellStyle name="style1526974186259" xfId="2099" xr:uid="{00000000-0005-0000-0000-0000A8080000}"/>
    <cellStyle name="style1526974186311" xfId="2100" xr:uid="{00000000-0005-0000-0000-0000A9080000}"/>
    <cellStyle name="style1526974186328" xfId="2101" xr:uid="{00000000-0005-0000-0000-0000AA080000}"/>
    <cellStyle name="style1526974186346" xfId="2102" xr:uid="{00000000-0005-0000-0000-0000AB080000}"/>
    <cellStyle name="style1526974186367" xfId="2103" xr:uid="{00000000-0005-0000-0000-0000AC080000}"/>
    <cellStyle name="style1526974186386" xfId="2104" xr:uid="{00000000-0005-0000-0000-0000AD080000}"/>
    <cellStyle name="style1526974186407" xfId="2105" xr:uid="{00000000-0005-0000-0000-0000AE080000}"/>
    <cellStyle name="style1526974186426" xfId="2106" xr:uid="{00000000-0005-0000-0000-0000AF080000}"/>
    <cellStyle name="style1526974186443" xfId="2107" xr:uid="{00000000-0005-0000-0000-0000B0080000}"/>
    <cellStyle name="style1526974186484" xfId="2108" xr:uid="{00000000-0005-0000-0000-0000B1080000}"/>
    <cellStyle name="style1526974186523" xfId="2109" xr:uid="{00000000-0005-0000-0000-0000B2080000}"/>
    <cellStyle name="style1526974186542" xfId="2110" xr:uid="{00000000-0005-0000-0000-0000B3080000}"/>
    <cellStyle name="style1526974186561" xfId="2111" xr:uid="{00000000-0005-0000-0000-0000B4080000}"/>
    <cellStyle name="style1526974186581" xfId="2112" xr:uid="{00000000-0005-0000-0000-0000B5080000}"/>
    <cellStyle name="style1526974186605" xfId="2113" xr:uid="{00000000-0005-0000-0000-0000B6080000}"/>
    <cellStyle name="style1526974186628" xfId="2114" xr:uid="{00000000-0005-0000-0000-0000B7080000}"/>
    <cellStyle name="style1526974186647" xfId="2115" xr:uid="{00000000-0005-0000-0000-0000B8080000}"/>
    <cellStyle name="style1526974186712" xfId="2116" xr:uid="{00000000-0005-0000-0000-0000B9080000}"/>
    <cellStyle name="style1526974186733" xfId="2117" xr:uid="{00000000-0005-0000-0000-0000BA080000}"/>
    <cellStyle name="style1526974186750" xfId="2118" xr:uid="{00000000-0005-0000-0000-0000BB080000}"/>
    <cellStyle name="style1526974186771" xfId="2119" xr:uid="{00000000-0005-0000-0000-0000BC080000}"/>
    <cellStyle name="style1526974186886" xfId="2120" xr:uid="{00000000-0005-0000-0000-0000BD080000}"/>
    <cellStyle name="style1526974186927" xfId="2121" xr:uid="{00000000-0005-0000-0000-0000BE080000}"/>
    <cellStyle name="style1526974186949" xfId="2122" xr:uid="{00000000-0005-0000-0000-0000BF080000}"/>
    <cellStyle name="style1527233656992" xfId="2123" xr:uid="{00000000-0005-0000-0000-0000C0080000}"/>
    <cellStyle name="style1527233657039" xfId="2124" xr:uid="{00000000-0005-0000-0000-0000C1080000}"/>
    <cellStyle name="style1527233657086" xfId="2125" xr:uid="{00000000-0005-0000-0000-0000C2080000}"/>
    <cellStyle name="style1527233657117" xfId="2126" xr:uid="{00000000-0005-0000-0000-0000C3080000}"/>
    <cellStyle name="style1527233657148" xfId="2127" xr:uid="{00000000-0005-0000-0000-0000C4080000}"/>
    <cellStyle name="style1527233657179" xfId="2128" xr:uid="{00000000-0005-0000-0000-0000C5080000}"/>
    <cellStyle name="style1527233657195" xfId="2129" xr:uid="{00000000-0005-0000-0000-0000C6080000}"/>
    <cellStyle name="style1527233657226" xfId="2130" xr:uid="{00000000-0005-0000-0000-0000C7080000}"/>
    <cellStyle name="style1527233657242" xfId="2131" xr:uid="{00000000-0005-0000-0000-0000C8080000}"/>
    <cellStyle name="style1527233657273" xfId="2132" xr:uid="{00000000-0005-0000-0000-0000C9080000}"/>
    <cellStyle name="style1527233657304" xfId="2133" xr:uid="{00000000-0005-0000-0000-0000CA080000}"/>
    <cellStyle name="style1527233657335" xfId="2134" xr:uid="{00000000-0005-0000-0000-0000CB080000}"/>
    <cellStyle name="style1527233657367" xfId="2135" xr:uid="{00000000-0005-0000-0000-0000CC080000}"/>
    <cellStyle name="style1527233657382" xfId="2136" xr:uid="{00000000-0005-0000-0000-0000CD080000}"/>
    <cellStyle name="style1527233657413" xfId="2137" xr:uid="{00000000-0005-0000-0000-0000CE080000}"/>
    <cellStyle name="style1527233657445" xfId="2138" xr:uid="{00000000-0005-0000-0000-0000CF080000}"/>
    <cellStyle name="style1527233657460" xfId="2139" xr:uid="{00000000-0005-0000-0000-0000D0080000}"/>
    <cellStyle name="style1527233657523" xfId="2140" xr:uid="{00000000-0005-0000-0000-0000D1080000}"/>
    <cellStyle name="style1527233657538" xfId="2141" xr:uid="{00000000-0005-0000-0000-0000D2080000}"/>
    <cellStyle name="style1527233657569" xfId="2142" xr:uid="{00000000-0005-0000-0000-0000D3080000}"/>
    <cellStyle name="style1527233657601" xfId="2143" xr:uid="{00000000-0005-0000-0000-0000D4080000}"/>
    <cellStyle name="style1527233657616" xfId="2144" xr:uid="{00000000-0005-0000-0000-0000D5080000}"/>
    <cellStyle name="style1527233657647" xfId="2145" xr:uid="{00000000-0005-0000-0000-0000D6080000}"/>
    <cellStyle name="style1527233657663" xfId="2146" xr:uid="{00000000-0005-0000-0000-0000D7080000}"/>
    <cellStyle name="style1527233657679" xfId="2147" xr:uid="{00000000-0005-0000-0000-0000D8080000}"/>
    <cellStyle name="style1527233657694" xfId="2148" xr:uid="{00000000-0005-0000-0000-0000D9080000}"/>
    <cellStyle name="style1527233657725" xfId="2149" xr:uid="{00000000-0005-0000-0000-0000DA080000}"/>
    <cellStyle name="style1527233657741" xfId="2150" xr:uid="{00000000-0005-0000-0000-0000DB080000}"/>
    <cellStyle name="style1527233657772" xfId="2151" xr:uid="{00000000-0005-0000-0000-0000DC080000}"/>
    <cellStyle name="style1527233657788" xfId="2152" xr:uid="{00000000-0005-0000-0000-0000DD080000}"/>
    <cellStyle name="style1527233657819" xfId="2153" xr:uid="{00000000-0005-0000-0000-0000DE080000}"/>
    <cellStyle name="style1527233657835" xfId="2154" xr:uid="{00000000-0005-0000-0000-0000DF080000}"/>
    <cellStyle name="style1527233657866" xfId="2155" xr:uid="{00000000-0005-0000-0000-0000E0080000}"/>
    <cellStyle name="style1527233657881" xfId="2156" xr:uid="{00000000-0005-0000-0000-0000E1080000}"/>
    <cellStyle name="style1527233657913" xfId="2157" xr:uid="{00000000-0005-0000-0000-0000E2080000}"/>
    <cellStyle name="style1527233657928" xfId="2158" xr:uid="{00000000-0005-0000-0000-0000E3080000}"/>
    <cellStyle name="style1527233657959" xfId="2159" xr:uid="{00000000-0005-0000-0000-0000E4080000}"/>
    <cellStyle name="style1527233657975" xfId="2160" xr:uid="{00000000-0005-0000-0000-0000E5080000}"/>
    <cellStyle name="style1527233658022" xfId="2161" xr:uid="{00000000-0005-0000-0000-0000E6080000}"/>
    <cellStyle name="style1527233658037" xfId="2162" xr:uid="{00000000-0005-0000-0000-0000E7080000}"/>
    <cellStyle name="style1527233658053" xfId="2163" xr:uid="{00000000-0005-0000-0000-0000E8080000}"/>
    <cellStyle name="style1527233658069" xfId="2164" xr:uid="{00000000-0005-0000-0000-0000E9080000}"/>
    <cellStyle name="style1527233658084" xfId="2165" xr:uid="{00000000-0005-0000-0000-0000EA080000}"/>
    <cellStyle name="style1527233658115" xfId="2166" xr:uid="{00000000-0005-0000-0000-0000EB080000}"/>
    <cellStyle name="style1527233658162" xfId="2167" xr:uid="{00000000-0005-0000-0000-0000EC080000}"/>
    <cellStyle name="style1527233658178" xfId="2168" xr:uid="{00000000-0005-0000-0000-0000ED080000}"/>
    <cellStyle name="style1527233658209" xfId="2169" xr:uid="{00000000-0005-0000-0000-0000EE080000}"/>
    <cellStyle name="style1527233658225" xfId="2170" xr:uid="{00000000-0005-0000-0000-0000EF080000}"/>
    <cellStyle name="style1527233658256" xfId="2171" xr:uid="{00000000-0005-0000-0000-0000F0080000}"/>
    <cellStyle name="style1527233658349" xfId="2172" xr:uid="{00000000-0005-0000-0000-0000F1080000}"/>
    <cellStyle name="style1527233658365" xfId="2173" xr:uid="{00000000-0005-0000-0000-0000F2080000}"/>
    <cellStyle name="style1527233658396" xfId="2174" xr:uid="{00000000-0005-0000-0000-0000F3080000}"/>
    <cellStyle name="style1527233658412" xfId="2175" xr:uid="{00000000-0005-0000-0000-0000F4080000}"/>
    <cellStyle name="style1527233658427" xfId="2176" xr:uid="{00000000-0005-0000-0000-0000F5080000}"/>
    <cellStyle name="style1527233658490" xfId="2177" xr:uid="{00000000-0005-0000-0000-0000F6080000}"/>
    <cellStyle name="style1527233658505" xfId="2178" xr:uid="{00000000-0005-0000-0000-0000F7080000}"/>
    <cellStyle name="style1527233658521" xfId="2179" xr:uid="{00000000-0005-0000-0000-0000F8080000}"/>
    <cellStyle name="style1527233658537" xfId="2180" xr:uid="{00000000-0005-0000-0000-0000F9080000}"/>
    <cellStyle name="style1527233658552" xfId="2181" xr:uid="{00000000-0005-0000-0000-0000FA080000}"/>
    <cellStyle name="style1527233658583" xfId="2182" xr:uid="{00000000-0005-0000-0000-0000FB080000}"/>
    <cellStyle name="style1527233658599" xfId="2183" xr:uid="{00000000-0005-0000-0000-0000FC080000}"/>
    <cellStyle name="style1527233658615" xfId="2184" xr:uid="{00000000-0005-0000-0000-0000FD080000}"/>
    <cellStyle name="style1527233658630" xfId="2185" xr:uid="{00000000-0005-0000-0000-0000FE080000}"/>
    <cellStyle name="style1527233658708" xfId="2186" xr:uid="{00000000-0005-0000-0000-0000FF080000}"/>
    <cellStyle name="style1527233658724" xfId="2187" xr:uid="{00000000-0005-0000-0000-000000090000}"/>
    <cellStyle name="style1527233658739" xfId="2188" xr:uid="{00000000-0005-0000-0000-000001090000}"/>
    <cellStyle name="style1527233658755" xfId="2189" xr:uid="{00000000-0005-0000-0000-000002090000}"/>
    <cellStyle name="style1527233658786" xfId="2190" xr:uid="{00000000-0005-0000-0000-000003090000}"/>
    <cellStyle name="style1527233658802" xfId="2191" xr:uid="{00000000-0005-0000-0000-000004090000}"/>
    <cellStyle name="style1527233658833" xfId="2192" xr:uid="{00000000-0005-0000-0000-000005090000}"/>
    <cellStyle name="style1527233658880" xfId="2193" xr:uid="{00000000-0005-0000-0000-000006090000}"/>
    <cellStyle name="style1527233658895" xfId="2194" xr:uid="{00000000-0005-0000-0000-000007090000}"/>
    <cellStyle name="style1527233658911" xfId="2195" xr:uid="{00000000-0005-0000-0000-000008090000}"/>
    <cellStyle name="style1527233658927" xfId="2196" xr:uid="{00000000-0005-0000-0000-000009090000}"/>
    <cellStyle name="style1527233659051" xfId="2197" xr:uid="{00000000-0005-0000-0000-00000A090000}"/>
    <cellStyle name="style1527233659098" xfId="2198" xr:uid="{00000000-0005-0000-0000-00000B090000}"/>
    <cellStyle name="style1527233659114" xfId="2199" xr:uid="{00000000-0005-0000-0000-00000C090000}"/>
    <cellStyle name="style1527584088610" xfId="2200" xr:uid="{00000000-0005-0000-0000-00000D090000}"/>
    <cellStyle name="style1527584088726" xfId="2201" xr:uid="{00000000-0005-0000-0000-00000E090000}"/>
    <cellStyle name="style1527584088772" xfId="2202" xr:uid="{00000000-0005-0000-0000-00000F090000}"/>
    <cellStyle name="style1527584088793" xfId="2203" xr:uid="{00000000-0005-0000-0000-000010090000}"/>
    <cellStyle name="style1527584088821" xfId="2204" xr:uid="{00000000-0005-0000-0000-000011090000}"/>
    <cellStyle name="style1527584088850" xfId="2205" xr:uid="{00000000-0005-0000-0000-000012090000}"/>
    <cellStyle name="style1527584088873" xfId="2206" xr:uid="{00000000-0005-0000-0000-000013090000}"/>
    <cellStyle name="style1527584088902" xfId="2207" xr:uid="{00000000-0005-0000-0000-000014090000}"/>
    <cellStyle name="style1527584088926" xfId="2208" xr:uid="{00000000-0005-0000-0000-000015090000}"/>
    <cellStyle name="style1527584088968" xfId="2209" xr:uid="{00000000-0005-0000-0000-000016090000}"/>
    <cellStyle name="style1527584088988" xfId="2210" xr:uid="{00000000-0005-0000-0000-000017090000}"/>
    <cellStyle name="style1527584089009" xfId="2211" xr:uid="{00000000-0005-0000-0000-000018090000}"/>
    <cellStyle name="style1527584089031" xfId="2212" xr:uid="{00000000-0005-0000-0000-000019090000}"/>
    <cellStyle name="style1527584089065" xfId="2213" xr:uid="{00000000-0005-0000-0000-00001A090000}"/>
    <cellStyle name="style1527584089127" xfId="2214" xr:uid="{00000000-0005-0000-0000-00001B090000}"/>
    <cellStyle name="style1527584089159" xfId="2215" xr:uid="{00000000-0005-0000-0000-00001C090000}"/>
    <cellStyle name="style1527584089180" xfId="2216" xr:uid="{00000000-0005-0000-0000-00001D090000}"/>
    <cellStyle name="style1527584089209" xfId="2217" xr:uid="{00000000-0005-0000-0000-00001E090000}"/>
    <cellStyle name="style1527584089235" xfId="2218" xr:uid="{00000000-0005-0000-0000-00001F090000}"/>
    <cellStyle name="style1527584089261" xfId="2219" xr:uid="{00000000-0005-0000-0000-000020090000}"/>
    <cellStyle name="style1527584089308" xfId="2220" xr:uid="{00000000-0005-0000-0000-000021090000}"/>
    <cellStyle name="style1527584089317" xfId="2221" xr:uid="{00000000-0005-0000-0000-000022090000}"/>
    <cellStyle name="style1527584089337" xfId="2222" xr:uid="{00000000-0005-0000-0000-000023090000}"/>
    <cellStyle name="style1527584089357" xfId="2223" xr:uid="{00000000-0005-0000-0000-000024090000}"/>
    <cellStyle name="style1527584089377" xfId="2224" xr:uid="{00000000-0005-0000-0000-000025090000}"/>
    <cellStyle name="style1527584089403" xfId="2225" xr:uid="{00000000-0005-0000-0000-000026090000}"/>
    <cellStyle name="style1527584089429" xfId="2226" xr:uid="{00000000-0005-0000-0000-000027090000}"/>
    <cellStyle name="style1527584089455" xfId="2227" xr:uid="{00000000-0005-0000-0000-000028090000}"/>
    <cellStyle name="style1527584089479" xfId="2228" xr:uid="{00000000-0005-0000-0000-000029090000}"/>
    <cellStyle name="style1527584089505" xfId="2229" xr:uid="{00000000-0005-0000-0000-00002A090000}"/>
    <cellStyle name="style1527584089531" xfId="2230" xr:uid="{00000000-0005-0000-0000-00002B090000}"/>
    <cellStyle name="style1527584089580" xfId="2231" xr:uid="{00000000-0005-0000-0000-00002C090000}"/>
    <cellStyle name="style1527584089606" xfId="2232" xr:uid="{00000000-0005-0000-0000-00002D090000}"/>
    <cellStyle name="style1527584089634" xfId="2233" xr:uid="{00000000-0005-0000-0000-00002E090000}"/>
    <cellStyle name="style1527584089659" xfId="2234" xr:uid="{00000000-0005-0000-0000-00002F090000}"/>
    <cellStyle name="style1527584089683" xfId="2235" xr:uid="{00000000-0005-0000-0000-000030090000}"/>
    <cellStyle name="style1527584089707" xfId="2236" xr:uid="{00000000-0005-0000-0000-000031090000}"/>
    <cellStyle name="style1527584089735" xfId="2237" xr:uid="{00000000-0005-0000-0000-000032090000}"/>
    <cellStyle name="style1527584089753" xfId="2238" xr:uid="{00000000-0005-0000-0000-000033090000}"/>
    <cellStyle name="style1527584089771" xfId="2239" xr:uid="{00000000-0005-0000-0000-000034090000}"/>
    <cellStyle name="style1527584089810" xfId="2240" xr:uid="{00000000-0005-0000-0000-000035090000}"/>
    <cellStyle name="style1527584089830" xfId="2241" xr:uid="{00000000-0005-0000-0000-000036090000}"/>
    <cellStyle name="style1527584089840" xfId="2242" xr:uid="{00000000-0005-0000-0000-000037090000}"/>
    <cellStyle name="style1527584089870" xfId="2243" xr:uid="{00000000-0005-0000-0000-000038090000}"/>
    <cellStyle name="style1527584089915" xfId="2244" xr:uid="{00000000-0005-0000-0000-000039090000}"/>
    <cellStyle name="style1527584090032" xfId="2245" xr:uid="{00000000-0005-0000-0000-00003A090000}"/>
    <cellStyle name="style1527584090064" xfId="2246" xr:uid="{00000000-0005-0000-0000-00003B090000}"/>
    <cellStyle name="style1527584090082" xfId="2247" xr:uid="{00000000-0005-0000-0000-00003C090000}"/>
    <cellStyle name="style1527584090117" xfId="2248" xr:uid="{00000000-0005-0000-0000-00003D090000}"/>
    <cellStyle name="style1527584090244" xfId="2249" xr:uid="{00000000-0005-0000-0000-00003E090000}"/>
    <cellStyle name="style1527584090268" xfId="2250" xr:uid="{00000000-0005-0000-0000-00003F090000}"/>
    <cellStyle name="style1527584090311" xfId="2251" xr:uid="{00000000-0005-0000-0000-000040090000}"/>
    <cellStyle name="style1527584090321" xfId="2252" xr:uid="{00000000-0005-0000-0000-000041090000}"/>
    <cellStyle name="style1527584090362" xfId="2253" xr:uid="{00000000-0005-0000-0000-000042090000}"/>
    <cellStyle name="style1527584090433" xfId="2254" xr:uid="{00000000-0005-0000-0000-000043090000}"/>
    <cellStyle name="style1527584090452" xfId="2255" xr:uid="{00000000-0005-0000-0000-000044090000}"/>
    <cellStyle name="style1527584090470" xfId="2256" xr:uid="{00000000-0005-0000-0000-000045090000}"/>
    <cellStyle name="style1527584090489" xfId="2257" xr:uid="{00000000-0005-0000-0000-000046090000}"/>
    <cellStyle name="style1527584090507" xfId="2258" xr:uid="{00000000-0005-0000-0000-000047090000}"/>
    <cellStyle name="style1527584090530" xfId="2259" xr:uid="{00000000-0005-0000-0000-000048090000}"/>
    <cellStyle name="style1527584090549" xfId="2260" xr:uid="{00000000-0005-0000-0000-000049090000}"/>
    <cellStyle name="style1527584090567" xfId="2261" xr:uid="{00000000-0005-0000-0000-00004A090000}"/>
    <cellStyle name="style1527584090586" xfId="2262" xr:uid="{00000000-0005-0000-0000-00004B090000}"/>
    <cellStyle name="style1527584090649" xfId="2263" xr:uid="{00000000-0005-0000-0000-00004C090000}"/>
    <cellStyle name="style1527584090668" xfId="2264" xr:uid="{00000000-0005-0000-0000-00004D090000}"/>
    <cellStyle name="style1527584090686" xfId="2265" xr:uid="{00000000-0005-0000-0000-00004E090000}"/>
    <cellStyle name="style1527584090704" xfId="2266" xr:uid="{00000000-0005-0000-0000-00004F090000}"/>
    <cellStyle name="style1527584090726" xfId="2267" xr:uid="{00000000-0005-0000-0000-000050090000}"/>
    <cellStyle name="style1527584090767" xfId="2268" xr:uid="{00000000-0005-0000-0000-000051090000}"/>
    <cellStyle name="style1527584090777" xfId="2269" xr:uid="{00000000-0005-0000-0000-000052090000}"/>
    <cellStyle name="style1527584090810" xfId="2270" xr:uid="{00000000-0005-0000-0000-000053090000}"/>
    <cellStyle name="style1527584090831" xfId="2271" xr:uid="{00000000-0005-0000-0000-000054090000}"/>
    <cellStyle name="style1527584090876" xfId="2272" xr:uid="{00000000-0005-0000-0000-000055090000}"/>
    <cellStyle name="style1527584090897" xfId="2273" xr:uid="{00000000-0005-0000-0000-000056090000}"/>
    <cellStyle name="style1527584091011" xfId="2274" xr:uid="{00000000-0005-0000-0000-000057090000}"/>
    <cellStyle name="style1527584091063" xfId="2275" xr:uid="{00000000-0005-0000-0000-000058090000}"/>
    <cellStyle name="style1527584091087" xfId="2276" xr:uid="{00000000-0005-0000-0000-000059090000}"/>
    <cellStyle name="style1527680309005" xfId="2277" xr:uid="{00000000-0005-0000-0000-00005A090000}"/>
    <cellStyle name="style1527680309116" xfId="2278" xr:uid="{00000000-0005-0000-0000-00005B090000}"/>
    <cellStyle name="style1527680309156" xfId="2279" xr:uid="{00000000-0005-0000-0000-00005C090000}"/>
    <cellStyle name="style1527680309188" xfId="2280" xr:uid="{00000000-0005-0000-0000-00005D090000}"/>
    <cellStyle name="style1527680309219" xfId="2281" xr:uid="{00000000-0005-0000-0000-00005E090000}"/>
    <cellStyle name="style1527680309248" xfId="2282" xr:uid="{00000000-0005-0000-0000-00005F090000}"/>
    <cellStyle name="style1527680309271" xfId="2283" xr:uid="{00000000-0005-0000-0000-000060090000}"/>
    <cellStyle name="style1527680309298" xfId="2284" xr:uid="{00000000-0005-0000-0000-000061090000}"/>
    <cellStyle name="style1527680309322" xfId="2285" xr:uid="{00000000-0005-0000-0000-000062090000}"/>
    <cellStyle name="style1527680309348" xfId="2286" xr:uid="{00000000-0005-0000-0000-000063090000}"/>
    <cellStyle name="style1527680309375" xfId="2287" xr:uid="{00000000-0005-0000-0000-000064090000}"/>
    <cellStyle name="style1527680309401" xfId="2288" xr:uid="{00000000-0005-0000-0000-000065090000}"/>
    <cellStyle name="style1527680309430" xfId="2289" xr:uid="{00000000-0005-0000-0000-000066090000}"/>
    <cellStyle name="style1527680309461" xfId="2290" xr:uid="{00000000-0005-0000-0000-000067090000}"/>
    <cellStyle name="style1527680309535" xfId="2291" xr:uid="{00000000-0005-0000-0000-000068090000}"/>
    <cellStyle name="style1527680309569" xfId="2292" xr:uid="{00000000-0005-0000-0000-000069090000}"/>
    <cellStyle name="style1527680309590" xfId="2293" xr:uid="{00000000-0005-0000-0000-00006A090000}"/>
    <cellStyle name="style1527680309617" xfId="2294" xr:uid="{00000000-0005-0000-0000-00006B090000}"/>
    <cellStyle name="style1527680309642" xfId="2295" xr:uid="{00000000-0005-0000-0000-00006C090000}"/>
    <cellStyle name="style1527680309667" xfId="2296" xr:uid="{00000000-0005-0000-0000-00006D090000}"/>
    <cellStyle name="style1527680309696" xfId="2297" xr:uid="{00000000-0005-0000-0000-00006E090000}"/>
    <cellStyle name="style1527680309718" xfId="2298" xr:uid="{00000000-0005-0000-0000-00006F090000}"/>
    <cellStyle name="style1527680309738" xfId="2299" xr:uid="{00000000-0005-0000-0000-000070090000}"/>
    <cellStyle name="style1527680309758" xfId="2300" xr:uid="{00000000-0005-0000-0000-000071090000}"/>
    <cellStyle name="style1527680309779" xfId="2301" xr:uid="{00000000-0005-0000-0000-000072090000}"/>
    <cellStyle name="style1527680309804" xfId="2302" xr:uid="{00000000-0005-0000-0000-000073090000}"/>
    <cellStyle name="style1527680309831" xfId="2303" xr:uid="{00000000-0005-0000-0000-000074090000}"/>
    <cellStyle name="style1527680309854" xfId="2304" xr:uid="{00000000-0005-0000-0000-000075090000}"/>
    <cellStyle name="style1527680309877" xfId="2305" xr:uid="{00000000-0005-0000-0000-000076090000}"/>
    <cellStyle name="style1527680309927" xfId="2306" xr:uid="{00000000-0005-0000-0000-000077090000}"/>
    <cellStyle name="style1527680309953" xfId="2307" xr:uid="{00000000-0005-0000-0000-000078090000}"/>
    <cellStyle name="style1527680309976" xfId="2308" xr:uid="{00000000-0005-0000-0000-000079090000}"/>
    <cellStyle name="style1527680310000" xfId="2309" xr:uid="{00000000-0005-0000-0000-00007A090000}"/>
    <cellStyle name="style1527680310028" xfId="2310" xr:uid="{00000000-0005-0000-0000-00007B090000}"/>
    <cellStyle name="style1527680310051" xfId="2311" xr:uid="{00000000-0005-0000-0000-00007C090000}"/>
    <cellStyle name="style1527680310074" xfId="2312" xr:uid="{00000000-0005-0000-0000-00007D090000}"/>
    <cellStyle name="style1527680310098" xfId="2313" xr:uid="{00000000-0005-0000-0000-00007E090000}"/>
    <cellStyle name="style1527680310124" xfId="2314" xr:uid="{00000000-0005-0000-0000-00007F090000}"/>
    <cellStyle name="style1527680310143" xfId="2315" xr:uid="{00000000-0005-0000-0000-000080090000}"/>
    <cellStyle name="style1527680310161" xfId="2316" xr:uid="{00000000-0005-0000-0000-000081090000}"/>
    <cellStyle name="style1527680310183" xfId="2317" xr:uid="{00000000-0005-0000-0000-000082090000}"/>
    <cellStyle name="style1527680310201" xfId="2318" xr:uid="{00000000-0005-0000-0000-000083090000}"/>
    <cellStyle name="style1527680310219" xfId="2319" xr:uid="{00000000-0005-0000-0000-000084090000}"/>
    <cellStyle name="style1527680310267" xfId="2320" xr:uid="{00000000-0005-0000-0000-000085090000}"/>
    <cellStyle name="style1527680310313" xfId="2321" xr:uid="{00000000-0005-0000-0000-000086090000}"/>
    <cellStyle name="style1527680310337" xfId="2322" xr:uid="{00000000-0005-0000-0000-000087090000}"/>
    <cellStyle name="style1527680310365" xfId="2323" xr:uid="{00000000-0005-0000-0000-000088090000}"/>
    <cellStyle name="style1527680310383" xfId="2324" xr:uid="{00000000-0005-0000-0000-000089090000}"/>
    <cellStyle name="style1527680310413" xfId="2325" xr:uid="{00000000-0005-0000-0000-00008A090000}"/>
    <cellStyle name="style1527680310520" xfId="2326" xr:uid="{00000000-0005-0000-0000-00008B090000}"/>
    <cellStyle name="style1527680310543" xfId="2327" xr:uid="{00000000-0005-0000-0000-00008C090000}"/>
    <cellStyle name="style1527680310579" xfId="2328" xr:uid="{00000000-0005-0000-0000-00008D090000}"/>
    <cellStyle name="style1527680310597" xfId="2329" xr:uid="{00000000-0005-0000-0000-00008E090000}"/>
    <cellStyle name="style1527680310614" xfId="2330" xr:uid="{00000000-0005-0000-0000-00008F090000}"/>
    <cellStyle name="style1527680310671" xfId="2331" xr:uid="{00000000-0005-0000-0000-000090090000}"/>
    <cellStyle name="style1527680310690" xfId="2332" xr:uid="{00000000-0005-0000-0000-000091090000}"/>
    <cellStyle name="style1527680310709" xfId="2333" xr:uid="{00000000-0005-0000-0000-000092090000}"/>
    <cellStyle name="style1527680310754" xfId="2334" xr:uid="{00000000-0005-0000-0000-000093090000}"/>
    <cellStyle name="style1527680310772" xfId="2335" xr:uid="{00000000-0005-0000-0000-000094090000}"/>
    <cellStyle name="style1527680310796" xfId="2336" xr:uid="{00000000-0005-0000-0000-000095090000}"/>
    <cellStyle name="style1527680310815" xfId="2337" xr:uid="{00000000-0005-0000-0000-000096090000}"/>
    <cellStyle name="style1527680310833" xfId="2338" xr:uid="{00000000-0005-0000-0000-000097090000}"/>
    <cellStyle name="style1527680310851" xfId="2339" xr:uid="{00000000-0005-0000-0000-000098090000}"/>
    <cellStyle name="style1527680310893" xfId="2340" xr:uid="{00000000-0005-0000-0000-000099090000}"/>
    <cellStyle name="style1527680310914" xfId="2341" xr:uid="{00000000-0005-0000-0000-00009A090000}"/>
    <cellStyle name="style1527680310932" xfId="2342" xr:uid="{00000000-0005-0000-0000-00009B090000}"/>
    <cellStyle name="style1527680310951" xfId="2343" xr:uid="{00000000-0005-0000-0000-00009C090000}"/>
    <cellStyle name="style1527680310975" xfId="2344" xr:uid="{00000000-0005-0000-0000-00009D090000}"/>
    <cellStyle name="style1527680311028" xfId="2345" xr:uid="{00000000-0005-0000-0000-00009E090000}"/>
    <cellStyle name="style1527680311047" xfId="2346" xr:uid="{00000000-0005-0000-0000-00009F090000}"/>
    <cellStyle name="style1527680311096" xfId="2347" xr:uid="{00000000-0005-0000-0000-0000A0090000}"/>
    <cellStyle name="style1527680311120" xfId="2348" xr:uid="{00000000-0005-0000-0000-0000A1090000}"/>
    <cellStyle name="style1527680311138" xfId="2349" xr:uid="{00000000-0005-0000-0000-0000A2090000}"/>
    <cellStyle name="style1527680311162" xfId="2350" xr:uid="{00000000-0005-0000-0000-0000A3090000}"/>
    <cellStyle name="style1527680311305" xfId="2351" xr:uid="{00000000-0005-0000-0000-0000A4090000}"/>
    <cellStyle name="style1527680689296" xfId="2352" xr:uid="{00000000-0005-0000-0000-0000A5090000}"/>
    <cellStyle name="style1527680689320" xfId="2353" xr:uid="{00000000-0005-0000-0000-0000A6090000}"/>
    <cellStyle name="style1527680689341" xfId="2354" xr:uid="{00000000-0005-0000-0000-0000A7090000}"/>
    <cellStyle name="style1527680689361" xfId="2355" xr:uid="{00000000-0005-0000-0000-0000A8090000}"/>
    <cellStyle name="style1527680689382" xfId="2356" xr:uid="{00000000-0005-0000-0000-0000A9090000}"/>
    <cellStyle name="style1527680689402" xfId="2357" xr:uid="{00000000-0005-0000-0000-0000AA090000}"/>
    <cellStyle name="style1527680689419" xfId="2358" xr:uid="{00000000-0005-0000-0000-0000AB090000}"/>
    <cellStyle name="style1527680689440" xfId="2359" xr:uid="{00000000-0005-0000-0000-0000AC090000}"/>
    <cellStyle name="style1527680689456" xfId="2360" xr:uid="{00000000-0005-0000-0000-0000AD090000}"/>
    <cellStyle name="style1527680689477" xfId="2361" xr:uid="{00000000-0005-0000-0000-0000AE090000}"/>
    <cellStyle name="style1527680689497" xfId="2362" xr:uid="{00000000-0005-0000-0000-0000AF090000}"/>
    <cellStyle name="style1527680689546" xfId="2363" xr:uid="{00000000-0005-0000-0000-0000B0090000}"/>
    <cellStyle name="style1527680689567" xfId="2364" xr:uid="{00000000-0005-0000-0000-0000B1090000}"/>
    <cellStyle name="style1527680689588" xfId="2365" xr:uid="{00000000-0005-0000-0000-0000B2090000}"/>
    <cellStyle name="style1527680689609" xfId="2366" xr:uid="{00000000-0005-0000-0000-0000B3090000}"/>
    <cellStyle name="style1527680689632" xfId="2367" xr:uid="{00000000-0005-0000-0000-0000B4090000}"/>
    <cellStyle name="style1527680689648" xfId="2368" xr:uid="{00000000-0005-0000-0000-0000B5090000}"/>
    <cellStyle name="style1527680689666" xfId="2369" xr:uid="{00000000-0005-0000-0000-0000B6090000}"/>
    <cellStyle name="style1527680689687" xfId="2370" xr:uid="{00000000-0005-0000-0000-0000B7090000}"/>
    <cellStyle name="style1527680689708" xfId="2371" xr:uid="{00000000-0005-0000-0000-0000B8090000}"/>
    <cellStyle name="style1527680689730" xfId="2372" xr:uid="{00000000-0005-0000-0000-0000B9090000}"/>
    <cellStyle name="style1527680689747" xfId="2373" xr:uid="{00000000-0005-0000-0000-0000BA090000}"/>
    <cellStyle name="style1527680689764" xfId="2374" xr:uid="{00000000-0005-0000-0000-0000BB090000}"/>
    <cellStyle name="style1527680689810" xfId="2375" xr:uid="{00000000-0005-0000-0000-0000BC090000}"/>
    <cellStyle name="style1527680689827" xfId="2376" xr:uid="{00000000-0005-0000-0000-0000BD090000}"/>
    <cellStyle name="style1527680689849" xfId="2377" xr:uid="{00000000-0005-0000-0000-0000BE090000}"/>
    <cellStyle name="style1527680689870" xfId="2378" xr:uid="{00000000-0005-0000-0000-0000BF090000}"/>
    <cellStyle name="style1527680689890" xfId="2379" xr:uid="{00000000-0005-0000-0000-0000C0090000}"/>
    <cellStyle name="style1527680689911" xfId="2380" xr:uid="{00000000-0005-0000-0000-0000C1090000}"/>
    <cellStyle name="style1527680689932" xfId="2381" xr:uid="{00000000-0005-0000-0000-0000C2090000}"/>
    <cellStyle name="style1527680689953" xfId="2382" xr:uid="{00000000-0005-0000-0000-0000C3090000}"/>
    <cellStyle name="style1527680689974" xfId="2383" xr:uid="{00000000-0005-0000-0000-0000C4090000}"/>
    <cellStyle name="style1527680689994" xfId="2384" xr:uid="{00000000-0005-0000-0000-0000C5090000}"/>
    <cellStyle name="style1527680690017" xfId="2385" xr:uid="{00000000-0005-0000-0000-0000C6090000}"/>
    <cellStyle name="style1527680690039" xfId="2386" xr:uid="{00000000-0005-0000-0000-0000C7090000}"/>
    <cellStyle name="style1527680690088" xfId="2387" xr:uid="{00000000-0005-0000-0000-0000C8090000}"/>
    <cellStyle name="style1527680690109" xfId="2388" xr:uid="{00000000-0005-0000-0000-0000C9090000}"/>
    <cellStyle name="style1527680690131" xfId="2389" xr:uid="{00000000-0005-0000-0000-0000CA090000}"/>
    <cellStyle name="style1527680690147" xfId="2390" xr:uid="{00000000-0005-0000-0000-0000CB090000}"/>
    <cellStyle name="style1527680690164" xfId="2391" xr:uid="{00000000-0005-0000-0000-0000CC090000}"/>
    <cellStyle name="style1527680690184" xfId="2392" xr:uid="{00000000-0005-0000-0000-0000CD090000}"/>
    <cellStyle name="style1527680690201" xfId="2393" xr:uid="{00000000-0005-0000-0000-0000CE090000}"/>
    <cellStyle name="style1527680690217" xfId="2394" xr:uid="{00000000-0005-0000-0000-0000CF090000}"/>
    <cellStyle name="style1527680690238" xfId="2395" xr:uid="{00000000-0005-0000-0000-0000D0090000}"/>
    <cellStyle name="style1527680690267" xfId="2396" xr:uid="{00000000-0005-0000-0000-0000D1090000}"/>
    <cellStyle name="style1527680690290" xfId="2397" xr:uid="{00000000-0005-0000-0000-0000D2090000}"/>
    <cellStyle name="style1527680690316" xfId="2398" xr:uid="{00000000-0005-0000-0000-0000D3090000}"/>
    <cellStyle name="style1527680690333" xfId="2399" xr:uid="{00000000-0005-0000-0000-0000D4090000}"/>
    <cellStyle name="style1527680690363" xfId="2400" xr:uid="{00000000-0005-0000-0000-0000D5090000}"/>
    <cellStyle name="style1527680690473" xfId="2401" xr:uid="{00000000-0005-0000-0000-0000D6090000}"/>
    <cellStyle name="style1527680690495" xfId="2402" xr:uid="{00000000-0005-0000-0000-0000D7090000}"/>
    <cellStyle name="style1527680690528" xfId="2403" xr:uid="{00000000-0005-0000-0000-0000D8090000}"/>
    <cellStyle name="style1527680690545" xfId="2404" xr:uid="{00000000-0005-0000-0000-0000D9090000}"/>
    <cellStyle name="style1527680690564" xfId="2405" xr:uid="{00000000-0005-0000-0000-0000DA090000}"/>
    <cellStyle name="style1527680690617" xfId="2406" xr:uid="{00000000-0005-0000-0000-0000DB090000}"/>
    <cellStyle name="style1527680690665" xfId="2407" xr:uid="{00000000-0005-0000-0000-0000DC090000}"/>
    <cellStyle name="style1527680690683" xfId="2408" xr:uid="{00000000-0005-0000-0000-0000DD090000}"/>
    <cellStyle name="style1527680690700" xfId="2409" xr:uid="{00000000-0005-0000-0000-0000DE090000}"/>
    <cellStyle name="style1527680690717" xfId="2410" xr:uid="{00000000-0005-0000-0000-0000DF090000}"/>
    <cellStyle name="style1527680690740" xfId="2411" xr:uid="{00000000-0005-0000-0000-0000E0090000}"/>
    <cellStyle name="style1527680690758" xfId="2412" xr:uid="{00000000-0005-0000-0000-0000E1090000}"/>
    <cellStyle name="style1527680690775" xfId="2413" xr:uid="{00000000-0005-0000-0000-0000E2090000}"/>
    <cellStyle name="style1527680690792" xfId="2414" xr:uid="{00000000-0005-0000-0000-0000E3090000}"/>
    <cellStyle name="style1527680690829" xfId="2415" xr:uid="{00000000-0005-0000-0000-0000E4090000}"/>
    <cellStyle name="style1527680690848" xfId="2416" xr:uid="{00000000-0005-0000-0000-0000E5090000}"/>
    <cellStyle name="style1527680690865" xfId="2417" xr:uid="{00000000-0005-0000-0000-0000E6090000}"/>
    <cellStyle name="style1527680690883" xfId="2418" xr:uid="{00000000-0005-0000-0000-0000E7090000}"/>
    <cellStyle name="style1527680690906" xfId="2419" xr:uid="{00000000-0005-0000-0000-0000E8090000}"/>
    <cellStyle name="style1527680690957" xfId="2420" xr:uid="{00000000-0005-0000-0000-0000E9090000}"/>
    <cellStyle name="style1527680690976" xfId="2421" xr:uid="{00000000-0005-0000-0000-0000EA090000}"/>
    <cellStyle name="style1527680691020" xfId="2422" xr:uid="{00000000-0005-0000-0000-0000EB090000}"/>
    <cellStyle name="style1527680691040" xfId="2423" xr:uid="{00000000-0005-0000-0000-0000EC090000}"/>
    <cellStyle name="style1527680691057" xfId="2424" xr:uid="{00000000-0005-0000-0000-0000ED090000}"/>
    <cellStyle name="style1527680691077" xfId="2425" xr:uid="{00000000-0005-0000-0000-0000EE090000}"/>
    <cellStyle name="style1527680691209" xfId="2426" xr:uid="{00000000-0005-0000-0000-0000EF090000}"/>
    <cellStyle name="style1527755609872" xfId="2427" xr:uid="{00000000-0005-0000-0000-0000F0090000}"/>
    <cellStyle name="style1527755609898" xfId="2428" xr:uid="{00000000-0005-0000-0000-0000F1090000}"/>
    <cellStyle name="style1527755609919" xfId="2429" xr:uid="{00000000-0005-0000-0000-0000F2090000}"/>
    <cellStyle name="style1527755609941" xfId="2430" xr:uid="{00000000-0005-0000-0000-0000F3090000}"/>
    <cellStyle name="style1527755609962" xfId="2431" xr:uid="{00000000-0005-0000-0000-0000F4090000}"/>
    <cellStyle name="style1527755609983" xfId="2432" xr:uid="{00000000-0005-0000-0000-0000F5090000}"/>
    <cellStyle name="style1527755609999" xfId="2433" xr:uid="{00000000-0005-0000-0000-0000F6090000}"/>
    <cellStyle name="style1527755610021" xfId="2434" xr:uid="{00000000-0005-0000-0000-0000F7090000}"/>
    <cellStyle name="style1527755610037" xfId="2435" xr:uid="{00000000-0005-0000-0000-0000F8090000}"/>
    <cellStyle name="style1527755610058" xfId="2436" xr:uid="{00000000-0005-0000-0000-0000F9090000}"/>
    <cellStyle name="style1527755610078" xfId="2437" xr:uid="{00000000-0005-0000-0000-0000FA090000}"/>
    <cellStyle name="style1527755610099" xfId="2438" xr:uid="{00000000-0005-0000-0000-0000FB090000}"/>
    <cellStyle name="style1527755610120" xfId="2439" xr:uid="{00000000-0005-0000-0000-0000FC090000}"/>
    <cellStyle name="style1527755610141" xfId="2440" xr:uid="{00000000-0005-0000-0000-0000FD090000}"/>
    <cellStyle name="style1527755610162" xfId="2441" xr:uid="{00000000-0005-0000-0000-0000FE090000}"/>
    <cellStyle name="style1527755610184" xfId="2442" xr:uid="{00000000-0005-0000-0000-0000FF090000}"/>
    <cellStyle name="style1527755610200" xfId="2443" xr:uid="{00000000-0005-0000-0000-0000000A0000}"/>
    <cellStyle name="style1527755610219" xfId="2444" xr:uid="{00000000-0005-0000-0000-0000010A0000}"/>
    <cellStyle name="style1527755610240" xfId="2445" xr:uid="{00000000-0005-0000-0000-0000020A0000}"/>
    <cellStyle name="style1527755610261" xfId="2446" xr:uid="{00000000-0005-0000-0000-0000030A0000}"/>
    <cellStyle name="style1527755610283" xfId="2447" xr:uid="{00000000-0005-0000-0000-0000040A0000}"/>
    <cellStyle name="style1527755610301" xfId="2448" xr:uid="{00000000-0005-0000-0000-0000050A0000}"/>
    <cellStyle name="style1527755610318" xfId="2449" xr:uid="{00000000-0005-0000-0000-0000060A0000}"/>
    <cellStyle name="style1527755610335" xfId="2450" xr:uid="{00000000-0005-0000-0000-0000070A0000}"/>
    <cellStyle name="style1527755610352" xfId="2451" xr:uid="{00000000-0005-0000-0000-0000080A0000}"/>
    <cellStyle name="style1527755610373" xfId="2452" xr:uid="{00000000-0005-0000-0000-0000090A0000}"/>
    <cellStyle name="style1527755610427" xfId="2453" xr:uid="{00000000-0005-0000-0000-00000A0A0000}"/>
    <cellStyle name="style1527755610448" xfId="2454" xr:uid="{00000000-0005-0000-0000-00000B0A0000}"/>
    <cellStyle name="style1527755610468" xfId="2455" xr:uid="{00000000-0005-0000-0000-00000C0A0000}"/>
    <cellStyle name="style1527755610489" xfId="2456" xr:uid="{00000000-0005-0000-0000-00000D0A0000}"/>
    <cellStyle name="style1527755610511" xfId="2457" xr:uid="{00000000-0005-0000-0000-00000E0A0000}"/>
    <cellStyle name="style1527755610532" xfId="2458" xr:uid="{00000000-0005-0000-0000-00000F0A0000}"/>
    <cellStyle name="style1527755610553" xfId="2459" xr:uid="{00000000-0005-0000-0000-0000100A0000}"/>
    <cellStyle name="style1527755610576" xfId="2460" xr:uid="{00000000-0005-0000-0000-0000110A0000}"/>
    <cellStyle name="style1527755610598" xfId="2461" xr:uid="{00000000-0005-0000-0000-0000120A0000}"/>
    <cellStyle name="style1527755610619" xfId="2462" xr:uid="{00000000-0005-0000-0000-0000130A0000}"/>
    <cellStyle name="style1527755610639" xfId="2463" xr:uid="{00000000-0005-0000-0000-0000140A0000}"/>
    <cellStyle name="style1527755610662" xfId="2464" xr:uid="{00000000-0005-0000-0000-0000150A0000}"/>
    <cellStyle name="style1527755610679" xfId="2465" xr:uid="{00000000-0005-0000-0000-0000160A0000}"/>
    <cellStyle name="style1527755610695" xfId="2466" xr:uid="{00000000-0005-0000-0000-0000170A0000}"/>
    <cellStyle name="style1527755610717" xfId="2467" xr:uid="{00000000-0005-0000-0000-0000180A0000}"/>
    <cellStyle name="style1527755610734" xfId="2468" xr:uid="{00000000-0005-0000-0000-0000190A0000}"/>
    <cellStyle name="style1527755610750" xfId="2469" xr:uid="{00000000-0005-0000-0000-00001A0A0000}"/>
    <cellStyle name="style1527755610771" xfId="2470" xr:uid="{00000000-0005-0000-0000-00001B0A0000}"/>
    <cellStyle name="style1527755610802" xfId="2471" xr:uid="{00000000-0005-0000-0000-00001C0A0000}"/>
    <cellStyle name="style1527755610824" xfId="2472" xr:uid="{00000000-0005-0000-0000-00001D0A0000}"/>
    <cellStyle name="style1527755610850" xfId="2473" xr:uid="{00000000-0005-0000-0000-00001E0A0000}"/>
    <cellStyle name="style1527755610867" xfId="2474" xr:uid="{00000000-0005-0000-0000-00001F0A0000}"/>
    <cellStyle name="style1527755610893" xfId="2475" xr:uid="{00000000-0005-0000-0000-0000200A0000}"/>
    <cellStyle name="style1527755610993" xfId="2476" xr:uid="{00000000-0005-0000-0000-0000210A0000}"/>
    <cellStyle name="style1527755611026" xfId="2477" xr:uid="{00000000-0005-0000-0000-0000220A0000}"/>
    <cellStyle name="style1527755611060" xfId="2478" xr:uid="{00000000-0005-0000-0000-0000230A0000}"/>
    <cellStyle name="style1527755611077" xfId="2479" xr:uid="{00000000-0005-0000-0000-0000240A0000}"/>
    <cellStyle name="style1527755611094" xfId="2480" xr:uid="{00000000-0005-0000-0000-0000250A0000}"/>
    <cellStyle name="style1527755611146" xfId="2481" xr:uid="{00000000-0005-0000-0000-0000260A0000}"/>
    <cellStyle name="style1527755611164" xfId="2482" xr:uid="{00000000-0005-0000-0000-0000270A0000}"/>
    <cellStyle name="style1527755611182" xfId="2483" xr:uid="{00000000-0005-0000-0000-0000280A0000}"/>
    <cellStyle name="style1527755611200" xfId="2484" xr:uid="{00000000-0005-0000-0000-0000290A0000}"/>
    <cellStyle name="style1527755611217" xfId="2485" xr:uid="{00000000-0005-0000-0000-00002A0A0000}"/>
    <cellStyle name="style1527755611238" xfId="2486" xr:uid="{00000000-0005-0000-0000-00002B0A0000}"/>
    <cellStyle name="style1527755611256" xfId="2487" xr:uid="{00000000-0005-0000-0000-00002C0A0000}"/>
    <cellStyle name="style1527755611273" xfId="2488" xr:uid="{00000000-0005-0000-0000-00002D0A0000}"/>
    <cellStyle name="style1527755611291" xfId="2489" xr:uid="{00000000-0005-0000-0000-00002E0A0000}"/>
    <cellStyle name="style1527755611360" xfId="2490" xr:uid="{00000000-0005-0000-0000-00002F0A0000}"/>
    <cellStyle name="style1527755611380" xfId="2491" xr:uid="{00000000-0005-0000-0000-0000300A0000}"/>
    <cellStyle name="style1527755611398" xfId="2492" xr:uid="{00000000-0005-0000-0000-0000310A0000}"/>
    <cellStyle name="style1527755611416" xfId="2493" xr:uid="{00000000-0005-0000-0000-0000320A0000}"/>
    <cellStyle name="style1527755611439" xfId="2494" xr:uid="{00000000-0005-0000-0000-0000330A0000}"/>
    <cellStyle name="style1527755611462" xfId="2495" xr:uid="{00000000-0005-0000-0000-0000340A0000}"/>
    <cellStyle name="style1527755611481" xfId="2496" xr:uid="{00000000-0005-0000-0000-0000350A0000}"/>
    <cellStyle name="style1527755611524" xfId="2497" xr:uid="{00000000-0005-0000-0000-0000360A0000}"/>
    <cellStyle name="style1527755611545" xfId="2498" xr:uid="{00000000-0005-0000-0000-0000370A0000}"/>
    <cellStyle name="style1527755611562" xfId="2499" xr:uid="{00000000-0005-0000-0000-0000380A0000}"/>
    <cellStyle name="style1527755611583" xfId="2500" xr:uid="{00000000-0005-0000-0000-0000390A0000}"/>
    <cellStyle name="style1527755611714" xfId="2501" xr:uid="{00000000-0005-0000-0000-00003A0A0000}"/>
    <cellStyle name="style1527755611946" xfId="2502" xr:uid="{00000000-0005-0000-0000-00003B0A0000}"/>
    <cellStyle name="style1527755611968" xfId="2503" xr:uid="{00000000-0005-0000-0000-00003C0A0000}"/>
    <cellStyle name="style1528285644614" xfId="2504" xr:uid="{00000000-0005-0000-0000-00003D0A0000}"/>
    <cellStyle name="style1528285644666" xfId="2505" xr:uid="{00000000-0005-0000-0000-00003E0A0000}"/>
    <cellStyle name="style1528285644698" xfId="2506" xr:uid="{00000000-0005-0000-0000-00003F0A0000}"/>
    <cellStyle name="style1528285644729" xfId="2507" xr:uid="{00000000-0005-0000-0000-0000400A0000}"/>
    <cellStyle name="style1528285644758" xfId="2508" xr:uid="{00000000-0005-0000-0000-0000410A0000}"/>
    <cellStyle name="style1528285644786" xfId="2509" xr:uid="{00000000-0005-0000-0000-0000420A0000}"/>
    <cellStyle name="style1528285644808" xfId="2510" xr:uid="{00000000-0005-0000-0000-0000430A0000}"/>
    <cellStyle name="style1528285644834" xfId="2511" xr:uid="{00000000-0005-0000-0000-0000440A0000}"/>
    <cellStyle name="style1528285644885" xfId="2512" xr:uid="{00000000-0005-0000-0000-0000450A0000}"/>
    <cellStyle name="style1528285644911" xfId="2513" xr:uid="{00000000-0005-0000-0000-0000460A0000}"/>
    <cellStyle name="style1528285644938" xfId="2514" xr:uid="{00000000-0005-0000-0000-0000470A0000}"/>
    <cellStyle name="style1528285644965" xfId="2515" xr:uid="{00000000-0005-0000-0000-0000480A0000}"/>
    <cellStyle name="style1528285644993" xfId="2516" xr:uid="{00000000-0005-0000-0000-0000490A0000}"/>
    <cellStyle name="style1528285645019" xfId="2517" xr:uid="{00000000-0005-0000-0000-00004A0A0000}"/>
    <cellStyle name="style1528285645045" xfId="2518" xr:uid="{00000000-0005-0000-0000-00004B0A0000}"/>
    <cellStyle name="style1528285645076" xfId="2519" xr:uid="{00000000-0005-0000-0000-00004C0A0000}"/>
    <cellStyle name="style1528285645096" xfId="2520" xr:uid="{00000000-0005-0000-0000-00004D0A0000}"/>
    <cellStyle name="style1528285645124" xfId="2521" xr:uid="{00000000-0005-0000-0000-00004E0A0000}"/>
    <cellStyle name="style1528285645148" xfId="2522" xr:uid="{00000000-0005-0000-0000-00004F0A0000}"/>
    <cellStyle name="style1528285645196" xfId="2523" xr:uid="{00000000-0005-0000-0000-0000500A0000}"/>
    <cellStyle name="style1528285645224" xfId="2524" xr:uid="{00000000-0005-0000-0000-0000510A0000}"/>
    <cellStyle name="style1528285645245" xfId="2525" xr:uid="{00000000-0005-0000-0000-0000520A0000}"/>
    <cellStyle name="style1528285645265" xfId="2526" xr:uid="{00000000-0005-0000-0000-0000530A0000}"/>
    <cellStyle name="style1528285645284" xfId="2527" xr:uid="{00000000-0005-0000-0000-0000540A0000}"/>
    <cellStyle name="style1528285645304" xfId="2528" xr:uid="{00000000-0005-0000-0000-0000550A0000}"/>
    <cellStyle name="style1528285645329" xfId="2529" xr:uid="{00000000-0005-0000-0000-0000560A0000}"/>
    <cellStyle name="style1528285645355" xfId="2530" xr:uid="{00000000-0005-0000-0000-0000570A0000}"/>
    <cellStyle name="style1528285645380" xfId="2531" xr:uid="{00000000-0005-0000-0000-0000580A0000}"/>
    <cellStyle name="style1528285645403" xfId="2532" xr:uid="{00000000-0005-0000-0000-0000590A0000}"/>
    <cellStyle name="style1528285645429" xfId="2533" xr:uid="{00000000-0005-0000-0000-00005A0A0000}"/>
    <cellStyle name="style1528285645480" xfId="2534" xr:uid="{00000000-0005-0000-0000-00005B0A0000}"/>
    <cellStyle name="style1528285645504" xfId="2535" xr:uid="{00000000-0005-0000-0000-00005C0A0000}"/>
    <cellStyle name="style1528285645528" xfId="2536" xr:uid="{00000000-0005-0000-0000-00005D0A0000}"/>
    <cellStyle name="style1528285645556" xfId="2537" xr:uid="{00000000-0005-0000-0000-00005E0A0000}"/>
    <cellStyle name="style1528285645580" xfId="2538" xr:uid="{00000000-0005-0000-0000-00005F0A0000}"/>
    <cellStyle name="style1528285645603" xfId="2539" xr:uid="{00000000-0005-0000-0000-0000600A0000}"/>
    <cellStyle name="style1528285645626" xfId="2540" xr:uid="{00000000-0005-0000-0000-0000610A0000}"/>
    <cellStyle name="style1528285645651" xfId="2541" xr:uid="{00000000-0005-0000-0000-0000620A0000}"/>
    <cellStyle name="style1528285645671" xfId="2542" xr:uid="{00000000-0005-0000-0000-0000630A0000}"/>
    <cellStyle name="style1528285645690" xfId="2543" xr:uid="{00000000-0005-0000-0000-0000640A0000}"/>
    <cellStyle name="style1528285645714" xfId="2544" xr:uid="{00000000-0005-0000-0000-0000650A0000}"/>
    <cellStyle name="style1528285645758" xfId="2545" xr:uid="{00000000-0005-0000-0000-0000660A0000}"/>
    <cellStyle name="style1528285645776" xfId="2546" xr:uid="{00000000-0005-0000-0000-0000670A0000}"/>
    <cellStyle name="style1528285645801" xfId="2547" xr:uid="{00000000-0005-0000-0000-0000680A0000}"/>
    <cellStyle name="style1528285645849" xfId="2548" xr:uid="{00000000-0005-0000-0000-0000690A0000}"/>
    <cellStyle name="style1528285645874" xfId="2549" xr:uid="{00000000-0005-0000-0000-00006A0A0000}"/>
    <cellStyle name="style1528285645904" xfId="2550" xr:uid="{00000000-0005-0000-0000-00006B0A0000}"/>
    <cellStyle name="style1528285645924" xfId="2551" xr:uid="{00000000-0005-0000-0000-00006C0A0000}"/>
    <cellStyle name="style1528285645956" xfId="2552" xr:uid="{00000000-0005-0000-0000-00006D0A0000}"/>
    <cellStyle name="style1528285646076" xfId="2553" xr:uid="{00000000-0005-0000-0000-00006E0A0000}"/>
    <cellStyle name="style1528285646101" xfId="2554" xr:uid="{00000000-0005-0000-0000-00006F0A0000}"/>
    <cellStyle name="style1528285646138" xfId="2555" xr:uid="{00000000-0005-0000-0000-0000700A0000}"/>
    <cellStyle name="style1528285646156" xfId="2556" xr:uid="{00000000-0005-0000-0000-0000710A0000}"/>
    <cellStyle name="style1528285646199" xfId="2557" xr:uid="{00000000-0005-0000-0000-0000720A0000}"/>
    <cellStyle name="style1528285646252" xfId="2558" xr:uid="{00000000-0005-0000-0000-0000730A0000}"/>
    <cellStyle name="style1528285646270" xfId="2559" xr:uid="{00000000-0005-0000-0000-0000740A0000}"/>
    <cellStyle name="style1528285646288" xfId="2560" xr:uid="{00000000-0005-0000-0000-0000750A0000}"/>
    <cellStyle name="style1528285646308" xfId="2561" xr:uid="{00000000-0005-0000-0000-0000760A0000}"/>
    <cellStyle name="style1528285646327" xfId="2562" xr:uid="{00000000-0005-0000-0000-0000770A0000}"/>
    <cellStyle name="style1528285646375" xfId="2563" xr:uid="{00000000-0005-0000-0000-0000780A0000}"/>
    <cellStyle name="style1528285646394" xfId="2564" xr:uid="{00000000-0005-0000-0000-0000790A0000}"/>
    <cellStyle name="style1528285646412" xfId="2565" xr:uid="{00000000-0005-0000-0000-00007A0A0000}"/>
    <cellStyle name="style1528285646431" xfId="2566" xr:uid="{00000000-0005-0000-0000-00007B0A0000}"/>
    <cellStyle name="style1528285646472" xfId="2567" xr:uid="{00000000-0005-0000-0000-00007C0A0000}"/>
    <cellStyle name="style1528285646491" xfId="2568" xr:uid="{00000000-0005-0000-0000-00007D0A0000}"/>
    <cellStyle name="style1528285646510" xfId="2569" xr:uid="{00000000-0005-0000-0000-00007E0A0000}"/>
    <cellStyle name="style1528285646528" xfId="2570" xr:uid="{00000000-0005-0000-0000-00007F0A0000}"/>
    <cellStyle name="style1528285646578" xfId="2571" xr:uid="{00000000-0005-0000-0000-0000800A0000}"/>
    <cellStyle name="style1528285646602" xfId="2572" xr:uid="{00000000-0005-0000-0000-0000810A0000}"/>
    <cellStyle name="style1528285646621" xfId="2573" xr:uid="{00000000-0005-0000-0000-0000820A0000}"/>
    <cellStyle name="style1528285646667" xfId="2574" xr:uid="{00000000-0005-0000-0000-0000830A0000}"/>
    <cellStyle name="style1528285646690" xfId="2575" xr:uid="{00000000-0005-0000-0000-0000840A0000}"/>
    <cellStyle name="style1528285646708" xfId="2576" xr:uid="{00000000-0005-0000-0000-0000850A0000}"/>
    <cellStyle name="style1528285646733" xfId="2577" xr:uid="{00000000-0005-0000-0000-0000860A0000}"/>
    <cellStyle name="style1528285646874" xfId="2578" xr:uid="{00000000-0005-0000-0000-0000870A0000}"/>
    <cellStyle name="style1528285647126" xfId="2579" xr:uid="{00000000-0005-0000-0000-0000880A0000}"/>
    <cellStyle name="style1528285647149" xfId="2580" xr:uid="{00000000-0005-0000-0000-0000890A0000}"/>
    <cellStyle name="style1528293453195" xfId="2581" xr:uid="{00000000-0005-0000-0000-00008A0A0000}"/>
    <cellStyle name="style1528293453209" xfId="2582" xr:uid="{00000000-0005-0000-0000-00008B0A0000}"/>
    <cellStyle name="style1528293453230" xfId="2583" xr:uid="{00000000-0005-0000-0000-00008C0A0000}"/>
    <cellStyle name="style1528293453251" xfId="2584" xr:uid="{00000000-0005-0000-0000-00008D0A0000}"/>
    <cellStyle name="style1528293453273" xfId="2585" xr:uid="{00000000-0005-0000-0000-00008E0A0000}"/>
    <cellStyle name="style1528293453303" xfId="2586" xr:uid="{00000000-0005-0000-0000-00008F0A0000}"/>
    <cellStyle name="style1528293453323" xfId="2587" xr:uid="{00000000-0005-0000-0000-0000900A0000}"/>
    <cellStyle name="style1528293453343" xfId="2588" xr:uid="{00000000-0005-0000-0000-0000910A0000}"/>
    <cellStyle name="style1528293453363" xfId="2589" xr:uid="{00000000-0005-0000-0000-0000920A0000}"/>
    <cellStyle name="style1528293453374" xfId="2590" xr:uid="{00000000-0005-0000-0000-0000930A0000}"/>
    <cellStyle name="style1528293453391" xfId="2591" xr:uid="{00000000-0005-0000-0000-0000940A0000}"/>
    <cellStyle name="style1528293453413" xfId="2592" xr:uid="{00000000-0005-0000-0000-0000950A0000}"/>
    <cellStyle name="style1528293453436" xfId="2593" xr:uid="{00000000-0005-0000-0000-0000960A0000}"/>
    <cellStyle name="style1528293453458" xfId="2594" xr:uid="{00000000-0005-0000-0000-0000970A0000}"/>
    <cellStyle name="style1528293453480" xfId="2595" xr:uid="{00000000-0005-0000-0000-0000980A0000}"/>
    <cellStyle name="style1528293453502" xfId="2596" xr:uid="{00000000-0005-0000-0000-0000990A0000}"/>
    <cellStyle name="style1528293453520" xfId="2597" xr:uid="{00000000-0005-0000-0000-00009A0A0000}"/>
    <cellStyle name="style1528293453580" xfId="2598" xr:uid="{00000000-0005-0000-0000-00009B0A0000}"/>
    <cellStyle name="style1528293453600" xfId="2599" xr:uid="{00000000-0005-0000-0000-00009C0A0000}"/>
    <cellStyle name="style1528293453620" xfId="2600" xr:uid="{00000000-0005-0000-0000-00009D0A0000}"/>
    <cellStyle name="style1528293453627" xfId="2601" xr:uid="{00000000-0005-0000-0000-00009E0A0000}"/>
    <cellStyle name="style1528293453644" xfId="2602" xr:uid="{00000000-0005-0000-0000-00009F0A0000}"/>
    <cellStyle name="style1528293453661" xfId="2603" xr:uid="{00000000-0005-0000-0000-0000A00A0000}"/>
    <cellStyle name="style1528293453677" xfId="2604" xr:uid="{00000000-0005-0000-0000-0000A10A0000}"/>
    <cellStyle name="style1528293453695" xfId="2605" xr:uid="{00000000-0005-0000-0000-0000A20A0000}"/>
    <cellStyle name="style1528293453716" xfId="2606" xr:uid="{00000000-0005-0000-0000-0000A30A0000}"/>
    <cellStyle name="style1528293453738" xfId="2607" xr:uid="{00000000-0005-0000-0000-0000A40A0000}"/>
    <cellStyle name="style1528293453759" xfId="2608" xr:uid="{00000000-0005-0000-0000-0000A50A0000}"/>
    <cellStyle name="style1528293453780" xfId="2609" xr:uid="{00000000-0005-0000-0000-0000A60A0000}"/>
    <cellStyle name="style1528293453812" xfId="2610" xr:uid="{00000000-0005-0000-0000-0000A70A0000}"/>
    <cellStyle name="style1528293453823" xfId="2611" xr:uid="{00000000-0005-0000-0000-0000A80A0000}"/>
    <cellStyle name="style1528293453843" xfId="2612" xr:uid="{00000000-0005-0000-0000-0000A90A0000}"/>
    <cellStyle name="style1528293453866" xfId="2613" xr:uid="{00000000-0005-0000-0000-0000AA0A0000}"/>
    <cellStyle name="style1528293453888" xfId="2614" xr:uid="{00000000-0005-0000-0000-0000AB0A0000}"/>
    <cellStyle name="style1528293453910" xfId="2615" xr:uid="{00000000-0005-0000-0000-0000AC0A0000}"/>
    <cellStyle name="style1528293453959" xfId="2616" xr:uid="{00000000-0005-0000-0000-0000AD0A0000}"/>
    <cellStyle name="style1528293453981" xfId="2617" xr:uid="{00000000-0005-0000-0000-0000AE0A0000}"/>
    <cellStyle name="style1528293454020" xfId="2618" xr:uid="{00000000-0005-0000-0000-0000AF0A0000}"/>
    <cellStyle name="style1528293454030" xfId="2619" xr:uid="{00000000-0005-0000-0000-0000B00A0000}"/>
    <cellStyle name="style1528293454050" xfId="2620" xr:uid="{00000000-0005-0000-0000-0000B10A0000}"/>
    <cellStyle name="style1528293454070" xfId="2621" xr:uid="{00000000-0005-0000-0000-0000B20A0000}"/>
    <cellStyle name="style1528293454090" xfId="2622" xr:uid="{00000000-0005-0000-0000-0000B30A0000}"/>
    <cellStyle name="style1528293454100" xfId="2623" xr:uid="{00000000-0005-0000-0000-0000B40A0000}"/>
    <cellStyle name="style1528293454120" xfId="2624" xr:uid="{00000000-0005-0000-0000-0000B50A0000}"/>
    <cellStyle name="style1528293454150" xfId="2625" xr:uid="{00000000-0005-0000-0000-0000B60A0000}"/>
    <cellStyle name="style1528293454170" xfId="2626" xr:uid="{00000000-0005-0000-0000-0000B70A0000}"/>
    <cellStyle name="style1528293454183" xfId="2627" xr:uid="{00000000-0005-0000-0000-0000B80A0000}"/>
    <cellStyle name="style1528293454200" xfId="2628" xr:uid="{00000000-0005-0000-0000-0000B90A0000}"/>
    <cellStyle name="style1528293454226" xfId="2629" xr:uid="{00000000-0005-0000-0000-0000BA0A0000}"/>
    <cellStyle name="style1528293454330" xfId="2630" xr:uid="{00000000-0005-0000-0000-0000BB0A0000}"/>
    <cellStyle name="style1528293454350" xfId="2631" xr:uid="{00000000-0005-0000-0000-0000BC0A0000}"/>
    <cellStyle name="style1528293454380" xfId="2632" xr:uid="{00000000-0005-0000-0000-0000BD0A0000}"/>
    <cellStyle name="style1528293454400" xfId="2633" xr:uid="{00000000-0005-0000-0000-0000BE0A0000}"/>
    <cellStyle name="style1528293454410" xfId="2634" xr:uid="{00000000-0005-0000-0000-0000BF0A0000}"/>
    <cellStyle name="style1528293454446" xfId="2635" xr:uid="{00000000-0005-0000-0000-0000C00A0000}"/>
    <cellStyle name="style1528293454490" xfId="2636" xr:uid="{00000000-0005-0000-0000-0000C10A0000}"/>
    <cellStyle name="style1528293454524" xfId="2637" xr:uid="{00000000-0005-0000-0000-0000C20A0000}"/>
    <cellStyle name="style1528293454534" xfId="2638" xr:uid="{00000000-0005-0000-0000-0000C30A0000}"/>
    <cellStyle name="style1528293454554" xfId="2639" xr:uid="{00000000-0005-0000-0000-0000C40A0000}"/>
    <cellStyle name="style1528293454574" xfId="2640" xr:uid="{00000000-0005-0000-0000-0000C50A0000}"/>
    <cellStyle name="style1528293454584" xfId="2641" xr:uid="{00000000-0005-0000-0000-0000C60A0000}"/>
    <cellStyle name="style1528293454604" xfId="2642" xr:uid="{00000000-0005-0000-0000-0000C70A0000}"/>
    <cellStyle name="style1528293454624" xfId="2643" xr:uid="{00000000-0005-0000-0000-0000C80A0000}"/>
    <cellStyle name="style1528293454645" xfId="2644" xr:uid="{00000000-0005-0000-0000-0000C90A0000}"/>
    <cellStyle name="style1528293454657" xfId="2645" xr:uid="{00000000-0005-0000-0000-0000CA0A0000}"/>
    <cellStyle name="style1528293454674" xfId="2646" xr:uid="{00000000-0005-0000-0000-0000CB0A0000}"/>
    <cellStyle name="style1528293454692" xfId="2647" xr:uid="{00000000-0005-0000-0000-0000CC0A0000}"/>
    <cellStyle name="style1528293454713" xfId="2648" xr:uid="{00000000-0005-0000-0000-0000CD0A0000}"/>
    <cellStyle name="style1528293454763" xfId="2649" xr:uid="{00000000-0005-0000-0000-0000CE0A0000}"/>
    <cellStyle name="style1528293454781" xfId="2650" xr:uid="{00000000-0005-0000-0000-0000CF0A0000}"/>
    <cellStyle name="style1528293454831" xfId="2651" xr:uid="{00000000-0005-0000-0000-0000D00A0000}"/>
    <cellStyle name="style1528293454851" xfId="2652" xr:uid="{00000000-0005-0000-0000-0000D10A0000}"/>
    <cellStyle name="style1528293454871" xfId="2653" xr:uid="{00000000-0005-0000-0000-0000D20A0000}"/>
    <cellStyle name="style1528293454876" xfId="2654" xr:uid="{00000000-0005-0000-0000-0000D30A0000}"/>
    <cellStyle name="style1528293455000" xfId="2655" xr:uid="{00000000-0005-0000-0000-0000D40A0000}"/>
    <cellStyle name="style1528293455198" xfId="2656" xr:uid="{00000000-0005-0000-0000-0000D50A0000}"/>
    <cellStyle name="style1528293455220" xfId="2657" xr:uid="{00000000-0005-0000-0000-0000D60A0000}"/>
    <cellStyle name="style1528355831239" xfId="2658" xr:uid="{00000000-0005-0000-0000-0000D70A0000}"/>
    <cellStyle name="style1528355831307" xfId="2659" xr:uid="{00000000-0005-0000-0000-0000D80A0000}"/>
    <cellStyle name="style1528355831338" xfId="2660" xr:uid="{00000000-0005-0000-0000-0000D90A0000}"/>
    <cellStyle name="style1528355831367" xfId="2661" xr:uid="{00000000-0005-0000-0000-0000DA0A0000}"/>
    <cellStyle name="style1528355831396" xfId="2662" xr:uid="{00000000-0005-0000-0000-0000DB0A0000}"/>
    <cellStyle name="style1528355831426" xfId="2663" xr:uid="{00000000-0005-0000-0000-0000DC0A0000}"/>
    <cellStyle name="style1528355831448" xfId="2664" xr:uid="{00000000-0005-0000-0000-0000DD0A0000}"/>
    <cellStyle name="style1528355831476" xfId="2665" xr:uid="{00000000-0005-0000-0000-0000DE0A0000}"/>
    <cellStyle name="style1528355831498" xfId="2666" xr:uid="{00000000-0005-0000-0000-0000DF0A0000}"/>
    <cellStyle name="style1528355831525" xfId="2667" xr:uid="{00000000-0005-0000-0000-0000E00A0000}"/>
    <cellStyle name="style1528355831551" xfId="2668" xr:uid="{00000000-0005-0000-0000-0000E10A0000}"/>
    <cellStyle name="style1528355831579" xfId="2669" xr:uid="{00000000-0005-0000-0000-0000E20A0000}"/>
    <cellStyle name="style1528355831608" xfId="2670" xr:uid="{00000000-0005-0000-0000-0000E30A0000}"/>
    <cellStyle name="style1528355831634" xfId="2671" xr:uid="{00000000-0005-0000-0000-0000E40A0000}"/>
    <cellStyle name="style1528355831660" xfId="2672" xr:uid="{00000000-0005-0000-0000-0000E50A0000}"/>
    <cellStyle name="style1528355831690" xfId="2673" xr:uid="{00000000-0005-0000-0000-0000E60A0000}"/>
    <cellStyle name="style1528355831710" xfId="2674" xr:uid="{00000000-0005-0000-0000-0000E70A0000}"/>
    <cellStyle name="style1528355831737" xfId="2675" xr:uid="{00000000-0005-0000-0000-0000E80A0000}"/>
    <cellStyle name="style1528355831762" xfId="2676" xr:uid="{00000000-0005-0000-0000-0000E90A0000}"/>
    <cellStyle name="style1528355831786" xfId="2677" xr:uid="{00000000-0005-0000-0000-0000EA0A0000}"/>
    <cellStyle name="style1528355831847" xfId="2678" xr:uid="{00000000-0005-0000-0000-0000EB0A0000}"/>
    <cellStyle name="style1528355831868" xfId="2679" xr:uid="{00000000-0005-0000-0000-0000EC0A0000}"/>
    <cellStyle name="style1528355831887" xfId="2680" xr:uid="{00000000-0005-0000-0000-0000ED0A0000}"/>
    <cellStyle name="style1528355831906" xfId="2681" xr:uid="{00000000-0005-0000-0000-0000EE0A0000}"/>
    <cellStyle name="style1528355831925" xfId="2682" xr:uid="{00000000-0005-0000-0000-0000EF0A0000}"/>
    <cellStyle name="style1528355831950" xfId="2683" xr:uid="{00000000-0005-0000-0000-0000F00A0000}"/>
    <cellStyle name="style1528355831976" xfId="2684" xr:uid="{00000000-0005-0000-0000-0000F10A0000}"/>
    <cellStyle name="style1528355832000" xfId="2685" xr:uid="{00000000-0005-0000-0000-0000F20A0000}"/>
    <cellStyle name="style1528355832025" xfId="2686" xr:uid="{00000000-0005-0000-0000-0000F30A0000}"/>
    <cellStyle name="style1528355832094" xfId="2687" xr:uid="{00000000-0005-0000-0000-0000F40A0000}"/>
    <cellStyle name="style1528355832130" xfId="2688" xr:uid="{00000000-0005-0000-0000-0000F50A0000}"/>
    <cellStyle name="style1528355832154" xfId="2689" xr:uid="{00000000-0005-0000-0000-0000F60A0000}"/>
    <cellStyle name="style1528355832178" xfId="2690" xr:uid="{00000000-0005-0000-0000-0000F70A0000}"/>
    <cellStyle name="style1528355832205" xfId="2691" xr:uid="{00000000-0005-0000-0000-0000F80A0000}"/>
    <cellStyle name="style1528355832229" xfId="2692" xr:uid="{00000000-0005-0000-0000-0000F90A0000}"/>
    <cellStyle name="style1528355832252" xfId="2693" xr:uid="{00000000-0005-0000-0000-0000FA0A0000}"/>
    <cellStyle name="style1528355832275" xfId="2694" xr:uid="{00000000-0005-0000-0000-0000FB0A0000}"/>
    <cellStyle name="style1528355832300" xfId="2695" xr:uid="{00000000-0005-0000-0000-0000FC0A0000}"/>
    <cellStyle name="style1528355832319" xfId="2696" xr:uid="{00000000-0005-0000-0000-0000FD0A0000}"/>
    <cellStyle name="style1528355832338" xfId="2697" xr:uid="{00000000-0005-0000-0000-0000FE0A0000}"/>
    <cellStyle name="style1528355832361" xfId="2698" xr:uid="{00000000-0005-0000-0000-0000FF0A0000}"/>
    <cellStyle name="style1528355832379" xfId="2699" xr:uid="{00000000-0005-0000-0000-0000000B0000}"/>
    <cellStyle name="style1528355832397" xfId="2700" xr:uid="{00000000-0005-0000-0000-0000010B0000}"/>
    <cellStyle name="style1528355832445" xfId="2701" xr:uid="{00000000-0005-0000-0000-0000020B0000}"/>
    <cellStyle name="style1528355832490" xfId="2702" xr:uid="{00000000-0005-0000-0000-0000030B0000}"/>
    <cellStyle name="style1528355832513" xfId="2703" xr:uid="{00000000-0005-0000-0000-0000040B0000}"/>
    <cellStyle name="style1528355832540" xfId="2704" xr:uid="{00000000-0005-0000-0000-0000050B0000}"/>
    <cellStyle name="style1528355832559" xfId="2705" xr:uid="{00000000-0005-0000-0000-0000060B0000}"/>
    <cellStyle name="style1528355832588" xfId="2706" xr:uid="{00000000-0005-0000-0000-0000070B0000}"/>
    <cellStyle name="style1528355832670" xfId="2707" xr:uid="{00000000-0005-0000-0000-0000080B0000}"/>
    <cellStyle name="style1528355832694" xfId="2708" xr:uid="{00000000-0005-0000-0000-0000090B0000}"/>
    <cellStyle name="style1528355832732" xfId="2709" xr:uid="{00000000-0005-0000-0000-00000A0B0000}"/>
    <cellStyle name="style1528355832751" xfId="2710" xr:uid="{00000000-0005-0000-0000-00000B0B0000}"/>
    <cellStyle name="style1528355832769" xfId="2711" xr:uid="{00000000-0005-0000-0000-00000C0B0000}"/>
    <cellStyle name="style1528355832846" xfId="2712" xr:uid="{00000000-0005-0000-0000-00000D0B0000}"/>
    <cellStyle name="style1528355832863" xfId="2713" xr:uid="{00000000-0005-0000-0000-00000E0B0000}"/>
    <cellStyle name="style1528355832881" xfId="2714" xr:uid="{00000000-0005-0000-0000-00000F0B0000}"/>
    <cellStyle name="style1528355832900" xfId="2715" xr:uid="{00000000-0005-0000-0000-0000100B0000}"/>
    <cellStyle name="style1528355832919" xfId="2716" xr:uid="{00000000-0005-0000-0000-0000110B0000}"/>
    <cellStyle name="style1528355832940" xfId="2717" xr:uid="{00000000-0005-0000-0000-0000120B0000}"/>
    <cellStyle name="style1528355832959" xfId="2718" xr:uid="{00000000-0005-0000-0000-0000130B0000}"/>
    <cellStyle name="style1528355832977" xfId="2719" xr:uid="{00000000-0005-0000-0000-0000140B0000}"/>
    <cellStyle name="style1528355832995" xfId="2720" xr:uid="{00000000-0005-0000-0000-0000150B0000}"/>
    <cellStyle name="style1528355833033" xfId="2721" xr:uid="{00000000-0005-0000-0000-0000160B0000}"/>
    <cellStyle name="style1528355833051" xfId="2722" xr:uid="{00000000-0005-0000-0000-0000170B0000}"/>
    <cellStyle name="style1528355833068" xfId="2723" xr:uid="{00000000-0005-0000-0000-0000180B0000}"/>
    <cellStyle name="style1528355833086" xfId="2724" xr:uid="{00000000-0005-0000-0000-0000190B0000}"/>
    <cellStyle name="style1528355833108" xfId="2725" xr:uid="{00000000-0005-0000-0000-00001A0B0000}"/>
    <cellStyle name="style1528355833130" xfId="2726" xr:uid="{00000000-0005-0000-0000-00001B0B0000}"/>
    <cellStyle name="style1528355833148" xfId="2727" xr:uid="{00000000-0005-0000-0000-00001C0B0000}"/>
    <cellStyle name="style1528355833218" xfId="2728" xr:uid="{00000000-0005-0000-0000-00001D0B0000}"/>
    <cellStyle name="style1528355833238" xfId="2729" xr:uid="{00000000-0005-0000-0000-00001E0B0000}"/>
    <cellStyle name="style1528355833255" xfId="2730" xr:uid="{00000000-0005-0000-0000-00001F0B0000}"/>
    <cellStyle name="style1528355833276" xfId="2731" xr:uid="{00000000-0005-0000-0000-0000200B0000}"/>
    <cellStyle name="style1528355833372" xfId="2732" xr:uid="{00000000-0005-0000-0000-0000210B0000}"/>
    <cellStyle name="style1528355833599" xfId="2733" xr:uid="{00000000-0005-0000-0000-0000220B0000}"/>
    <cellStyle name="style1528355833622" xfId="2734" xr:uid="{00000000-0005-0000-0000-0000230B0000}"/>
    <cellStyle name="style1528358277589" xfId="2735" xr:uid="{00000000-0005-0000-0000-0000240B0000}"/>
    <cellStyle name="style1528358277615" xfId="2736" xr:uid="{00000000-0005-0000-0000-0000250B0000}"/>
    <cellStyle name="style1528358277637" xfId="2737" xr:uid="{00000000-0005-0000-0000-0000260B0000}"/>
    <cellStyle name="style1528358277658" xfId="2738" xr:uid="{00000000-0005-0000-0000-0000270B0000}"/>
    <cellStyle name="style1528358277680" xfId="2739" xr:uid="{00000000-0005-0000-0000-0000280B0000}"/>
    <cellStyle name="style1528358277700" xfId="2740" xr:uid="{00000000-0005-0000-0000-0000290B0000}"/>
    <cellStyle name="style1528358277718" xfId="2741" xr:uid="{00000000-0005-0000-0000-00002A0B0000}"/>
    <cellStyle name="style1528358277739" xfId="2742" xr:uid="{00000000-0005-0000-0000-00002B0B0000}"/>
    <cellStyle name="style1528358277758" xfId="2743" xr:uid="{00000000-0005-0000-0000-00002C0B0000}"/>
    <cellStyle name="style1528358277779" xfId="2744" xr:uid="{00000000-0005-0000-0000-00002D0B0000}"/>
    <cellStyle name="style1528358277804" xfId="2745" xr:uid="{00000000-0005-0000-0000-00002E0B0000}"/>
    <cellStyle name="style1528358277826" xfId="2746" xr:uid="{00000000-0005-0000-0000-00002F0B0000}"/>
    <cellStyle name="style1528358277848" xfId="2747" xr:uid="{00000000-0005-0000-0000-0000300B0000}"/>
    <cellStyle name="style1528358277870" xfId="2748" xr:uid="{00000000-0005-0000-0000-0000310B0000}"/>
    <cellStyle name="style1528358277893" xfId="2749" xr:uid="{00000000-0005-0000-0000-0000320B0000}"/>
    <cellStyle name="style1528358277916" xfId="2750" xr:uid="{00000000-0005-0000-0000-0000330B0000}"/>
    <cellStyle name="style1528358277933" xfId="2751" xr:uid="{00000000-0005-0000-0000-0000340B0000}"/>
    <cellStyle name="style1528358277979" xfId="2752" xr:uid="{00000000-0005-0000-0000-0000350B0000}"/>
    <cellStyle name="style1528358278001" xfId="2753" xr:uid="{00000000-0005-0000-0000-0000360B0000}"/>
    <cellStyle name="style1528358278021" xfId="2754" xr:uid="{00000000-0005-0000-0000-0000370B0000}"/>
    <cellStyle name="style1528358278044" xfId="2755" xr:uid="{00000000-0005-0000-0000-0000380B0000}"/>
    <cellStyle name="style1528358278061" xfId="2756" xr:uid="{00000000-0005-0000-0000-0000390B0000}"/>
    <cellStyle name="style1528358278080" xfId="2757" xr:uid="{00000000-0005-0000-0000-00003A0B0000}"/>
    <cellStyle name="style1528358278097" xfId="2758" xr:uid="{00000000-0005-0000-0000-00003B0B0000}"/>
    <cellStyle name="style1528358278116" xfId="2759" xr:uid="{00000000-0005-0000-0000-00003C0B0000}"/>
    <cellStyle name="style1528358278136" xfId="2760" xr:uid="{00000000-0005-0000-0000-00003D0B0000}"/>
    <cellStyle name="style1528358278158" xfId="2761" xr:uid="{00000000-0005-0000-0000-00003E0B0000}"/>
    <cellStyle name="style1528358278180" xfId="2762" xr:uid="{00000000-0005-0000-0000-00003F0B0000}"/>
    <cellStyle name="style1528358278202" xfId="2763" xr:uid="{00000000-0005-0000-0000-0000400B0000}"/>
    <cellStyle name="style1528358278223" xfId="2764" xr:uid="{00000000-0005-0000-0000-0000410B0000}"/>
    <cellStyle name="style1528358278246" xfId="2765" xr:uid="{00000000-0005-0000-0000-0000420B0000}"/>
    <cellStyle name="style1528358278267" xfId="2766" xr:uid="{00000000-0005-0000-0000-0000430B0000}"/>
    <cellStyle name="style1528358278290" xfId="2767" xr:uid="{00000000-0005-0000-0000-0000440B0000}"/>
    <cellStyle name="style1528358278315" xfId="2768" xr:uid="{00000000-0005-0000-0000-0000450B0000}"/>
    <cellStyle name="style1528358278366" xfId="2769" xr:uid="{00000000-0005-0000-0000-0000460B0000}"/>
    <cellStyle name="style1528358278387" xfId="2770" xr:uid="{00000000-0005-0000-0000-0000470B0000}"/>
    <cellStyle name="style1528358278409" xfId="2771" xr:uid="{00000000-0005-0000-0000-0000480B0000}"/>
    <cellStyle name="style1528358278432" xfId="2772" xr:uid="{00000000-0005-0000-0000-0000490B0000}"/>
    <cellStyle name="style1528358278447" xfId="2773" xr:uid="{00000000-0005-0000-0000-00004A0B0000}"/>
    <cellStyle name="style1528358278463" xfId="2774" xr:uid="{00000000-0005-0000-0000-00004B0B0000}"/>
    <cellStyle name="style1528358278485" xfId="2775" xr:uid="{00000000-0005-0000-0000-00004C0B0000}"/>
    <cellStyle name="style1528358278501" xfId="2776" xr:uid="{00000000-0005-0000-0000-00004D0B0000}"/>
    <cellStyle name="style1528358278519" xfId="2777" xr:uid="{00000000-0005-0000-0000-00004E0B0000}"/>
    <cellStyle name="style1528358278541" xfId="2778" xr:uid="{00000000-0005-0000-0000-00004F0B0000}"/>
    <cellStyle name="style1528358278569" xfId="2779" xr:uid="{00000000-0005-0000-0000-0000500B0000}"/>
    <cellStyle name="style1528358278589" xfId="2780" xr:uid="{00000000-0005-0000-0000-0000510B0000}"/>
    <cellStyle name="style1528358278614" xfId="2781" xr:uid="{00000000-0005-0000-0000-0000520B0000}"/>
    <cellStyle name="style1528358278631" xfId="2782" xr:uid="{00000000-0005-0000-0000-0000530B0000}"/>
    <cellStyle name="style1528358278682" xfId="2783" xr:uid="{00000000-0005-0000-0000-0000540B0000}"/>
    <cellStyle name="style1528358278742" xfId="2784" xr:uid="{00000000-0005-0000-0000-0000550B0000}"/>
    <cellStyle name="style1528358278763" xfId="2785" xr:uid="{00000000-0005-0000-0000-0000560B0000}"/>
    <cellStyle name="style1528358278797" xfId="2786" xr:uid="{00000000-0005-0000-0000-0000570B0000}"/>
    <cellStyle name="style1528358278814" xfId="2787" xr:uid="{00000000-0005-0000-0000-0000580B0000}"/>
    <cellStyle name="style1528358278832" xfId="2788" xr:uid="{00000000-0005-0000-0000-0000590B0000}"/>
    <cellStyle name="style1528358278905" xfId="2789" xr:uid="{00000000-0005-0000-0000-00005A0B0000}"/>
    <cellStyle name="style1528358278923" xfId="2790" xr:uid="{00000000-0005-0000-0000-00005B0B0000}"/>
    <cellStyle name="style1528358278940" xfId="2791" xr:uid="{00000000-0005-0000-0000-00005C0B0000}"/>
    <cellStyle name="style1528358278958" xfId="2792" xr:uid="{00000000-0005-0000-0000-00005D0B0000}"/>
    <cellStyle name="style1528358278980" xfId="2793" xr:uid="{00000000-0005-0000-0000-00005E0B0000}"/>
    <cellStyle name="style1528358279007" xfId="2794" xr:uid="{00000000-0005-0000-0000-00005F0B0000}"/>
    <cellStyle name="style1528358279040" xfId="2795" xr:uid="{00000000-0005-0000-0000-0000600B0000}"/>
    <cellStyle name="style1528358279059" xfId="2796" xr:uid="{00000000-0005-0000-0000-0000610B0000}"/>
    <cellStyle name="style1528358279077" xfId="2797" xr:uid="{00000000-0005-0000-0000-0000620B0000}"/>
    <cellStyle name="style1528358279115" xfId="2798" xr:uid="{00000000-0005-0000-0000-0000630B0000}"/>
    <cellStyle name="style1528358279133" xfId="2799" xr:uid="{00000000-0005-0000-0000-0000640B0000}"/>
    <cellStyle name="style1528358279151" xfId="2800" xr:uid="{00000000-0005-0000-0000-0000650B0000}"/>
    <cellStyle name="style1528358279168" xfId="2801" xr:uid="{00000000-0005-0000-0000-0000660B0000}"/>
    <cellStyle name="style1528358279218" xfId="2802" xr:uid="{00000000-0005-0000-0000-0000670B0000}"/>
    <cellStyle name="style1528358279241" xfId="2803" xr:uid="{00000000-0005-0000-0000-0000680B0000}"/>
    <cellStyle name="style1528358279258" xfId="2804" xr:uid="{00000000-0005-0000-0000-0000690B0000}"/>
    <cellStyle name="style1528358279298" xfId="2805" xr:uid="{00000000-0005-0000-0000-00006A0B0000}"/>
    <cellStyle name="style1528358279318" xfId="2806" xr:uid="{00000000-0005-0000-0000-00006B0B0000}"/>
    <cellStyle name="style1528358279334" xfId="2807" xr:uid="{00000000-0005-0000-0000-00006C0B0000}"/>
    <cellStyle name="style1528358279355" xfId="2808" xr:uid="{00000000-0005-0000-0000-00006D0B0000}"/>
    <cellStyle name="style1528358279476" xfId="2809" xr:uid="{00000000-0005-0000-0000-00006E0B0000}"/>
    <cellStyle name="style1528358279705" xfId="2810" xr:uid="{00000000-0005-0000-0000-00006F0B0000}"/>
    <cellStyle name="style1528358279728" xfId="2811" xr:uid="{00000000-0005-0000-0000-0000700B0000}"/>
    <cellStyle name="style1528358963486" xfId="2812" xr:uid="{00000000-0005-0000-0000-0000710B0000}"/>
    <cellStyle name="style1528358963511" xfId="2813" xr:uid="{00000000-0005-0000-0000-0000720B0000}"/>
    <cellStyle name="style1528358963530" xfId="2814" xr:uid="{00000000-0005-0000-0000-0000730B0000}"/>
    <cellStyle name="style1528358963551" xfId="2815" xr:uid="{00000000-0005-0000-0000-0000740B0000}"/>
    <cellStyle name="style1528358963572" xfId="2816" xr:uid="{00000000-0005-0000-0000-0000750B0000}"/>
    <cellStyle name="style1528358963593" xfId="2817" xr:uid="{00000000-0005-0000-0000-0000760B0000}"/>
    <cellStyle name="style1528358963608" xfId="2818" xr:uid="{00000000-0005-0000-0000-0000770B0000}"/>
    <cellStyle name="style1528358963630" xfId="2819" xr:uid="{00000000-0005-0000-0000-0000780B0000}"/>
    <cellStyle name="style1528358963646" xfId="2820" xr:uid="{00000000-0005-0000-0000-0000790B0000}"/>
    <cellStyle name="style1528358963667" xfId="2821" xr:uid="{00000000-0005-0000-0000-00007A0B0000}"/>
    <cellStyle name="style1528358963687" xfId="2822" xr:uid="{00000000-0005-0000-0000-00007B0B0000}"/>
    <cellStyle name="style1528358963708" xfId="2823" xr:uid="{00000000-0005-0000-0000-00007C0B0000}"/>
    <cellStyle name="style1528358963728" xfId="2824" xr:uid="{00000000-0005-0000-0000-00007D0B0000}"/>
    <cellStyle name="style1528358963749" xfId="2825" xr:uid="{00000000-0005-0000-0000-00007E0B0000}"/>
    <cellStyle name="style1528358963768" xfId="2826" xr:uid="{00000000-0005-0000-0000-00007F0B0000}"/>
    <cellStyle name="style1528358963792" xfId="2827" xr:uid="{00000000-0005-0000-0000-0000800B0000}"/>
    <cellStyle name="style1528358963810" xfId="2828" xr:uid="{00000000-0005-0000-0000-0000810B0000}"/>
    <cellStyle name="style1528358963829" xfId="2829" xr:uid="{00000000-0005-0000-0000-0000820B0000}"/>
    <cellStyle name="style1528358963849" xfId="2830" xr:uid="{00000000-0005-0000-0000-0000830B0000}"/>
    <cellStyle name="style1528358963870" xfId="2831" xr:uid="{00000000-0005-0000-0000-0000840B0000}"/>
    <cellStyle name="style1528358963891" xfId="2832" xr:uid="{00000000-0005-0000-0000-0000850B0000}"/>
    <cellStyle name="style1528358963910" xfId="2833" xr:uid="{00000000-0005-0000-0000-0000860B0000}"/>
    <cellStyle name="style1528358963926" xfId="2834" xr:uid="{00000000-0005-0000-0000-0000870B0000}"/>
    <cellStyle name="style1528358963942" xfId="2835" xr:uid="{00000000-0005-0000-0000-0000880B0000}"/>
    <cellStyle name="style1528358963960" xfId="2836" xr:uid="{00000000-0005-0000-0000-0000890B0000}"/>
    <cellStyle name="style1528358963981" xfId="2837" xr:uid="{00000000-0005-0000-0000-00008A0B0000}"/>
    <cellStyle name="style1528358964033" xfId="2838" xr:uid="{00000000-0005-0000-0000-00008B0B0000}"/>
    <cellStyle name="style1528358964052" xfId="2839" xr:uid="{00000000-0005-0000-0000-00008C0B0000}"/>
    <cellStyle name="style1528358964072" xfId="2840" xr:uid="{00000000-0005-0000-0000-00008D0B0000}"/>
    <cellStyle name="style1528358964092" xfId="2841" xr:uid="{00000000-0005-0000-0000-00008E0B0000}"/>
    <cellStyle name="style1528358964113" xfId="2842" xr:uid="{00000000-0005-0000-0000-00008F0B0000}"/>
    <cellStyle name="style1528358964132" xfId="2843" xr:uid="{00000000-0005-0000-0000-0000900B0000}"/>
    <cellStyle name="style1528358964153" xfId="2844" xr:uid="{00000000-0005-0000-0000-0000910B0000}"/>
    <cellStyle name="style1528358964173" xfId="2845" xr:uid="{00000000-0005-0000-0000-0000920B0000}"/>
    <cellStyle name="style1528358964194" xfId="2846" xr:uid="{00000000-0005-0000-0000-0000930B0000}"/>
    <cellStyle name="style1528358964214" xfId="2847" xr:uid="{00000000-0005-0000-0000-0000940B0000}"/>
    <cellStyle name="style1528358964234" xfId="2848" xr:uid="{00000000-0005-0000-0000-0000950B0000}"/>
    <cellStyle name="style1528358964254" xfId="2849" xr:uid="{00000000-0005-0000-0000-0000960B0000}"/>
    <cellStyle name="style1528358964270" xfId="2850" xr:uid="{00000000-0005-0000-0000-0000970B0000}"/>
    <cellStyle name="style1528358964286" xfId="2851" xr:uid="{00000000-0005-0000-0000-0000980B0000}"/>
    <cellStyle name="style1528358964306" xfId="2852" xr:uid="{00000000-0005-0000-0000-0000990B0000}"/>
    <cellStyle name="style1528358964322" xfId="2853" xr:uid="{00000000-0005-0000-0000-00009A0B0000}"/>
    <cellStyle name="style1528358964338" xfId="2854" xr:uid="{00000000-0005-0000-0000-00009B0B0000}"/>
    <cellStyle name="style1528358964359" xfId="2855" xr:uid="{00000000-0005-0000-0000-00009C0B0000}"/>
    <cellStyle name="style1528358964385" xfId="2856" xr:uid="{00000000-0005-0000-0000-00009D0B0000}"/>
    <cellStyle name="style1528358964405" xfId="2857" xr:uid="{00000000-0005-0000-0000-00009E0B0000}"/>
    <cellStyle name="style1528358964429" xfId="2858" xr:uid="{00000000-0005-0000-0000-00009F0B0000}"/>
    <cellStyle name="style1528358964444" xfId="2859" xr:uid="{00000000-0005-0000-0000-0000A00B0000}"/>
    <cellStyle name="style1528358964467" xfId="2860" xr:uid="{00000000-0005-0000-0000-0000A10B0000}"/>
    <cellStyle name="style1528358964557" xfId="2861" xr:uid="{00000000-0005-0000-0000-0000A20B0000}"/>
    <cellStyle name="style1528358964579" xfId="2862" xr:uid="{00000000-0005-0000-0000-0000A30B0000}"/>
    <cellStyle name="style1528358964610" xfId="2863" xr:uid="{00000000-0005-0000-0000-0000A40B0000}"/>
    <cellStyle name="style1528358964626" xfId="2864" xr:uid="{00000000-0005-0000-0000-0000A50B0000}"/>
    <cellStyle name="style1528358964641" xfId="2865" xr:uid="{00000000-0005-0000-0000-0000A60B0000}"/>
    <cellStyle name="style1528358964687" xfId="2866" xr:uid="{00000000-0005-0000-0000-0000A70B0000}"/>
    <cellStyle name="style1528358964704" xfId="2867" xr:uid="{00000000-0005-0000-0000-0000A80B0000}"/>
    <cellStyle name="style1528358964720" xfId="2868" xr:uid="{00000000-0005-0000-0000-0000A90B0000}"/>
    <cellStyle name="style1528358964737" xfId="2869" xr:uid="{00000000-0005-0000-0000-0000AA0B0000}"/>
    <cellStyle name="style1528358964755" xfId="2870" xr:uid="{00000000-0005-0000-0000-0000AB0B0000}"/>
    <cellStyle name="style1528358964786" xfId="2871" xr:uid="{00000000-0005-0000-0000-0000AC0B0000}"/>
    <cellStyle name="style1528358964805" xfId="2872" xr:uid="{00000000-0005-0000-0000-0000AD0B0000}"/>
    <cellStyle name="style1528358964822" xfId="2873" xr:uid="{00000000-0005-0000-0000-0000AE0B0000}"/>
    <cellStyle name="style1528358964838" xfId="2874" xr:uid="{00000000-0005-0000-0000-0000AF0B0000}"/>
    <cellStyle name="style1528358964903" xfId="2875" xr:uid="{00000000-0005-0000-0000-0000B00B0000}"/>
    <cellStyle name="style1528358964922" xfId="2876" xr:uid="{00000000-0005-0000-0000-0000B10B0000}"/>
    <cellStyle name="style1528358964940" xfId="2877" xr:uid="{00000000-0005-0000-0000-0000B20B0000}"/>
    <cellStyle name="style1528358964960" xfId="2878" xr:uid="{00000000-0005-0000-0000-0000B30B0000}"/>
    <cellStyle name="style1528358964984" xfId="2879" xr:uid="{00000000-0005-0000-0000-0000B40B0000}"/>
    <cellStyle name="style1528358965009" xfId="2880" xr:uid="{00000000-0005-0000-0000-0000B50B0000}"/>
    <cellStyle name="style1528358965029" xfId="2881" xr:uid="{00000000-0005-0000-0000-0000B60B0000}"/>
    <cellStyle name="style1528358965081" xfId="2882" xr:uid="{00000000-0005-0000-0000-0000B70B0000}"/>
    <cellStyle name="style1528358965115" xfId="2883" xr:uid="{00000000-0005-0000-0000-0000B80B0000}"/>
    <cellStyle name="style1528358965131" xfId="2884" xr:uid="{00000000-0005-0000-0000-0000B90B0000}"/>
    <cellStyle name="style1528358965152" xfId="2885" xr:uid="{00000000-0005-0000-0000-0000BA0B0000}"/>
    <cellStyle name="style1528358965278" xfId="2886" xr:uid="{00000000-0005-0000-0000-0000BB0B0000}"/>
    <cellStyle name="style1528358965478" xfId="2887" xr:uid="{00000000-0005-0000-0000-0000BC0B0000}"/>
    <cellStyle name="style1528358965499" xfId="2888" xr:uid="{00000000-0005-0000-0000-0000BD0B0000}"/>
    <cellStyle name="style1528372380153" xfId="2889" xr:uid="{00000000-0005-0000-0000-0000BE0B0000}"/>
    <cellStyle name="style1528372380185" xfId="2890" xr:uid="{00000000-0005-0000-0000-0000BF0B0000}"/>
    <cellStyle name="style1528372380205" xfId="2891" xr:uid="{00000000-0005-0000-0000-0000C00B0000}"/>
    <cellStyle name="style1528372380225" xfId="2892" xr:uid="{00000000-0005-0000-0000-0000C10B0000}"/>
    <cellStyle name="style1528372380245" xfId="2893" xr:uid="{00000000-0005-0000-0000-0000C20B0000}"/>
    <cellStyle name="style1528372380265" xfId="2894" xr:uid="{00000000-0005-0000-0000-0000C30B0000}"/>
    <cellStyle name="style1528372380275" xfId="2895" xr:uid="{00000000-0005-0000-0000-0000C40B0000}"/>
    <cellStyle name="style1528372380295" xfId="2896" xr:uid="{00000000-0005-0000-0000-0000C50B0000}"/>
    <cellStyle name="style1528372380305" xfId="2897" xr:uid="{00000000-0005-0000-0000-0000C60B0000}"/>
    <cellStyle name="style1528372380325" xfId="2898" xr:uid="{00000000-0005-0000-0000-0000C70B0000}"/>
    <cellStyle name="style1528372380345" xfId="2899" xr:uid="{00000000-0005-0000-0000-0000C80B0000}"/>
    <cellStyle name="style1528372380365" xfId="2900" xr:uid="{00000000-0005-0000-0000-0000C90B0000}"/>
    <cellStyle name="style1528372380376" xfId="2901" xr:uid="{00000000-0005-0000-0000-0000CA0B0000}"/>
    <cellStyle name="style1528372380387" xfId="2902" xr:uid="{00000000-0005-0000-0000-0000CB0B0000}"/>
    <cellStyle name="style1528372380419" xfId="2903" xr:uid="{00000000-0005-0000-0000-0000CC0B0000}"/>
    <cellStyle name="style1528372380439" xfId="2904" xr:uid="{00000000-0005-0000-0000-0000CD0B0000}"/>
    <cellStyle name="style1528372380449" xfId="2905" xr:uid="{00000000-0005-0000-0000-0000CE0B0000}"/>
    <cellStyle name="style1528372380469" xfId="2906" xr:uid="{00000000-0005-0000-0000-0000CF0B0000}"/>
    <cellStyle name="style1528372380489" xfId="2907" xr:uid="{00000000-0005-0000-0000-0000D00B0000}"/>
    <cellStyle name="style1528372380509" xfId="2908" xr:uid="{00000000-0005-0000-0000-0000D10B0000}"/>
    <cellStyle name="style1528372380529" xfId="2909" xr:uid="{00000000-0005-0000-0000-0000D20B0000}"/>
    <cellStyle name="style1528372380539" xfId="2910" xr:uid="{00000000-0005-0000-0000-0000D30B0000}"/>
    <cellStyle name="style1528372380559" xfId="2911" xr:uid="{00000000-0005-0000-0000-0000D40B0000}"/>
    <cellStyle name="style1528372380569" xfId="2912" xr:uid="{00000000-0005-0000-0000-0000D50B0000}"/>
    <cellStyle name="style1528372380589" xfId="2913" xr:uid="{00000000-0005-0000-0000-0000D60B0000}"/>
    <cellStyle name="style1528372380599" xfId="2914" xr:uid="{00000000-0005-0000-0000-0000D70B0000}"/>
    <cellStyle name="style1528372380610" xfId="2915" xr:uid="{00000000-0005-0000-0000-0000D80B0000}"/>
    <cellStyle name="style1528372380641" xfId="2916" xr:uid="{00000000-0005-0000-0000-0000D90B0000}"/>
    <cellStyle name="style1528372380661" xfId="2917" xr:uid="{00000000-0005-0000-0000-0000DA0B0000}"/>
    <cellStyle name="style1528372380671" xfId="2918" xr:uid="{00000000-0005-0000-0000-0000DB0B0000}"/>
    <cellStyle name="style1528372380691" xfId="2919" xr:uid="{00000000-0005-0000-0000-0000DC0B0000}"/>
    <cellStyle name="style1528372380711" xfId="2920" xr:uid="{00000000-0005-0000-0000-0000DD0B0000}"/>
    <cellStyle name="style1528372380731" xfId="2921" xr:uid="{00000000-0005-0000-0000-0000DE0B0000}"/>
    <cellStyle name="style1528372380751" xfId="2922" xr:uid="{00000000-0005-0000-0000-0000DF0B0000}"/>
    <cellStyle name="style1528372380771" xfId="2923" xr:uid="{00000000-0005-0000-0000-0000E00B0000}"/>
    <cellStyle name="style1528372380791" xfId="2924" xr:uid="{00000000-0005-0000-0000-0000E10B0000}"/>
    <cellStyle name="style1528372380801" xfId="2925" xr:uid="{00000000-0005-0000-0000-0000E20B0000}"/>
    <cellStyle name="style1528372380851" xfId="2926" xr:uid="{00000000-0005-0000-0000-0000E30B0000}"/>
    <cellStyle name="style1528372380871" xfId="2927" xr:uid="{00000000-0005-0000-0000-0000E40B0000}"/>
    <cellStyle name="style1528372380881" xfId="2928" xr:uid="{00000000-0005-0000-0000-0000E50B0000}"/>
    <cellStyle name="style1528372380901" xfId="2929" xr:uid="{00000000-0005-0000-0000-0000E60B0000}"/>
    <cellStyle name="style1528372380921" xfId="2930" xr:uid="{00000000-0005-0000-0000-0000E70B0000}"/>
    <cellStyle name="style1528372380931" xfId="2931" xr:uid="{00000000-0005-0000-0000-0000E80B0000}"/>
    <cellStyle name="style1528372380951" xfId="2932" xr:uid="{00000000-0005-0000-0000-0000E90B0000}"/>
    <cellStyle name="style1528372380962" xfId="2933" xr:uid="{00000000-0005-0000-0000-0000EA0B0000}"/>
    <cellStyle name="style1528372380980" xfId="2934" xr:uid="{00000000-0005-0000-0000-0000EB0B0000}"/>
    <cellStyle name="style1528372381001" xfId="2935" xr:uid="{00000000-0005-0000-0000-0000EC0B0000}"/>
    <cellStyle name="style1528372381016" xfId="2936" xr:uid="{00000000-0005-0000-0000-0000ED0B0000}"/>
    <cellStyle name="style1528372381037" xfId="2937" xr:uid="{00000000-0005-0000-0000-0000EE0B0000}"/>
    <cellStyle name="style1528372381103" xfId="2938" xr:uid="{00000000-0005-0000-0000-0000EF0B0000}"/>
    <cellStyle name="style1528372381123" xfId="2939" xr:uid="{00000000-0005-0000-0000-0000F00B0000}"/>
    <cellStyle name="style1528372381153" xfId="2940" xr:uid="{00000000-0005-0000-0000-0000F10B0000}"/>
    <cellStyle name="style1528372381165" xfId="2941" xr:uid="{00000000-0005-0000-0000-0000F20B0000}"/>
    <cellStyle name="style1528372381185" xfId="2942" xr:uid="{00000000-0005-0000-0000-0000F30B0000}"/>
    <cellStyle name="style1528372381225" xfId="2943" xr:uid="{00000000-0005-0000-0000-0000F40B0000}"/>
    <cellStyle name="style1528372381245" xfId="2944" xr:uid="{00000000-0005-0000-0000-0000F50B0000}"/>
    <cellStyle name="style1528372381255" xfId="2945" xr:uid="{00000000-0005-0000-0000-0000F60B0000}"/>
    <cellStyle name="style1528372381275" xfId="2946" xr:uid="{00000000-0005-0000-0000-0000F70B0000}"/>
    <cellStyle name="style1528372381285" xfId="2947" xr:uid="{00000000-0005-0000-0000-0000F80B0000}"/>
    <cellStyle name="style1528372381305" xfId="2948" xr:uid="{00000000-0005-0000-0000-0000F90B0000}"/>
    <cellStyle name="style1528372381315" xfId="2949" xr:uid="{00000000-0005-0000-0000-0000FA0B0000}"/>
    <cellStyle name="style1528372381356" xfId="2950" xr:uid="{00000000-0005-0000-0000-0000FB0B0000}"/>
    <cellStyle name="style1528372381369" xfId="2951" xr:uid="{00000000-0005-0000-0000-0000FC0B0000}"/>
    <cellStyle name="style1528372381415" xfId="2952" xr:uid="{00000000-0005-0000-0000-0000FD0B0000}"/>
    <cellStyle name="style1528372381425" xfId="2953" xr:uid="{00000000-0005-0000-0000-0000FE0B0000}"/>
    <cellStyle name="style1528372381445" xfId="2954" xr:uid="{00000000-0005-0000-0000-0000FF0B0000}"/>
    <cellStyle name="style1528372381455" xfId="2955" xr:uid="{00000000-0005-0000-0000-0000000C0000}"/>
    <cellStyle name="style1528372381475" xfId="2956" xr:uid="{00000000-0005-0000-0000-0000010C0000}"/>
    <cellStyle name="style1528372381505" xfId="2957" xr:uid="{00000000-0005-0000-0000-0000020C0000}"/>
    <cellStyle name="style1528372381515" xfId="2958" xr:uid="{00000000-0005-0000-0000-0000030C0000}"/>
    <cellStyle name="style1528372381555" xfId="2959" xr:uid="{00000000-0005-0000-0000-0000040C0000}"/>
    <cellStyle name="style1528372381575" xfId="2960" xr:uid="{00000000-0005-0000-0000-0000050C0000}"/>
    <cellStyle name="style1528372381595" xfId="2961" xr:uid="{00000000-0005-0000-0000-0000060C0000}"/>
    <cellStyle name="style1528372381615" xfId="2962" xr:uid="{00000000-0005-0000-0000-0000070C0000}"/>
    <cellStyle name="style1528372381695" xfId="2963" xr:uid="{00000000-0005-0000-0000-0000080C0000}"/>
    <cellStyle name="style1528372381887" xfId="2964" xr:uid="{00000000-0005-0000-0000-0000090C0000}"/>
    <cellStyle name="style1528372381927" xfId="2965" xr:uid="{00000000-0005-0000-0000-00000A0C0000}"/>
    <cellStyle name="style1539257201217" xfId="2966" xr:uid="{00000000-0005-0000-0000-00000B0C0000}"/>
    <cellStyle name="style1539257201290" xfId="2967" xr:uid="{00000000-0005-0000-0000-00000C0C0000}"/>
    <cellStyle name="style1539257201311" xfId="2968" xr:uid="{00000000-0005-0000-0000-00000D0C0000}"/>
    <cellStyle name="style1539257201355" xfId="2969" xr:uid="{00000000-0005-0000-0000-00000E0C0000}"/>
    <cellStyle name="style1539257201396" xfId="2970" xr:uid="{00000000-0005-0000-0000-00000F0C0000}"/>
    <cellStyle name="style1539257201438" xfId="2971" xr:uid="{00000000-0005-0000-0000-0000100C0000}"/>
    <cellStyle name="style1539257201463" xfId="2972" xr:uid="{00000000-0005-0000-0000-0000110C0000}"/>
    <cellStyle name="style1539257201497" xfId="2973" xr:uid="{00000000-0005-0000-0000-0000120C0000}"/>
    <cellStyle name="style1539257201520" xfId="2974" xr:uid="{00000000-0005-0000-0000-0000130C0000}"/>
    <cellStyle name="style1539257201561" xfId="2975" xr:uid="{00000000-0005-0000-0000-0000140C0000}"/>
    <cellStyle name="style1539257201581" xfId="2976" xr:uid="{00000000-0005-0000-0000-0000150C0000}"/>
    <cellStyle name="style1539257201611" xfId="2977" xr:uid="{00000000-0005-0000-0000-0000160C0000}"/>
    <cellStyle name="style1539257201624" xfId="2978" xr:uid="{00000000-0005-0000-0000-0000170C0000}"/>
    <cellStyle name="style1539257201650" xfId="2979" xr:uid="{00000000-0005-0000-0000-0000180C0000}"/>
    <cellStyle name="style1539257201711" xfId="2980" xr:uid="{00000000-0005-0000-0000-0000190C0000}"/>
    <cellStyle name="style1539257201748" xfId="2981" xr:uid="{00000000-0005-0000-0000-00001A0C0000}"/>
    <cellStyle name="style1539257201768" xfId="2982" xr:uid="{00000000-0005-0000-0000-00001B0C0000}"/>
    <cellStyle name="style1539257201798" xfId="2983" xr:uid="{00000000-0005-0000-0000-00001C0C0000}"/>
    <cellStyle name="style1539257201818" xfId="2984" xr:uid="{00000000-0005-0000-0000-00001D0C0000}"/>
    <cellStyle name="style1539257201838" xfId="2985" xr:uid="{00000000-0005-0000-0000-00001E0C0000}"/>
    <cellStyle name="style1539257201868" xfId="2986" xr:uid="{00000000-0005-0000-0000-00001F0C0000}"/>
    <cellStyle name="style1539257201879" xfId="2987" xr:uid="{00000000-0005-0000-0000-0000200C0000}"/>
    <cellStyle name="style1539257201913" xfId="2988" xr:uid="{00000000-0005-0000-0000-0000210C0000}"/>
    <cellStyle name="style1539257201933" xfId="2989" xr:uid="{00000000-0005-0000-0000-0000220C0000}"/>
    <cellStyle name="style1539257201953" xfId="2990" xr:uid="{00000000-0005-0000-0000-0000230C0000}"/>
    <cellStyle name="style1539257201973" xfId="2991" xr:uid="{00000000-0005-0000-0000-0000240C0000}"/>
    <cellStyle name="style1539257201993" xfId="2992" xr:uid="{00000000-0005-0000-0000-0000250C0000}"/>
    <cellStyle name="style1539257202013" xfId="2993" xr:uid="{00000000-0005-0000-0000-0000260C0000}"/>
    <cellStyle name="style1539257202043" xfId="2994" xr:uid="{00000000-0005-0000-0000-0000270C0000}"/>
    <cellStyle name="style1539257202063" xfId="2995" xr:uid="{00000000-0005-0000-0000-0000280C0000}"/>
    <cellStyle name="style1539257202083" xfId="2996" xr:uid="{00000000-0005-0000-0000-0000290C0000}"/>
    <cellStyle name="style1539257202133" xfId="2997" xr:uid="{00000000-0005-0000-0000-00002A0C0000}"/>
    <cellStyle name="style1539257202153" xfId="2998" xr:uid="{00000000-0005-0000-0000-00002B0C0000}"/>
    <cellStyle name="style1539257202183" xfId="2999" xr:uid="{00000000-0005-0000-0000-00002C0C0000}"/>
    <cellStyle name="style1539257202191" xfId="3000" xr:uid="{00000000-0005-0000-0000-00002D0C0000}"/>
    <cellStyle name="style1539257202214" xfId="3001" xr:uid="{00000000-0005-0000-0000-00002E0C0000}"/>
    <cellStyle name="style1539257202236" xfId="3002" xr:uid="{00000000-0005-0000-0000-00002F0C0000}"/>
    <cellStyle name="style1539257202260" xfId="3003" xr:uid="{00000000-0005-0000-0000-0000300C0000}"/>
    <cellStyle name="style1539257202287" xfId="3004" xr:uid="{00000000-0005-0000-0000-0000310C0000}"/>
    <cellStyle name="style1539257202307" xfId="3005" xr:uid="{00000000-0005-0000-0000-0000320C0000}"/>
    <cellStyle name="style1539257202327" xfId="3006" xr:uid="{00000000-0005-0000-0000-0000330C0000}"/>
    <cellStyle name="style1539257202347" xfId="3007" xr:uid="{00000000-0005-0000-0000-0000340C0000}"/>
    <cellStyle name="style1539257202367" xfId="3008" xr:uid="{00000000-0005-0000-0000-0000350C0000}"/>
    <cellStyle name="style1539257202374" xfId="3009" xr:uid="{00000000-0005-0000-0000-0000360C0000}"/>
    <cellStyle name="style1539257202438" xfId="3010" xr:uid="{00000000-0005-0000-0000-0000370C0000}"/>
    <cellStyle name="style1539257202458" xfId="3011" xr:uid="{00000000-0005-0000-0000-0000380C0000}"/>
    <cellStyle name="style1539257202496" xfId="3012" xr:uid="{00000000-0005-0000-0000-0000390C0000}"/>
    <cellStyle name="style1539257202532" xfId="3013" xr:uid="{00000000-0005-0000-0000-00003A0C0000}"/>
    <cellStyle name="style1539257202562" xfId="3014" xr:uid="{00000000-0005-0000-0000-00003B0C0000}"/>
    <cellStyle name="style1539257202642" xfId="3015" xr:uid="{00000000-0005-0000-0000-00003C0C0000}"/>
    <cellStyle name="style1539257202681" xfId="3016" xr:uid="{00000000-0005-0000-0000-00003D0C0000}"/>
    <cellStyle name="style1539257202711" xfId="3017" xr:uid="{00000000-0005-0000-0000-00003E0C0000}"/>
    <cellStyle name="style1539257202731" xfId="3018" xr:uid="{00000000-0005-0000-0000-00003F0C0000}"/>
    <cellStyle name="style1539257202737" xfId="3019" xr:uid="{00000000-0005-0000-0000-0000400C0000}"/>
    <cellStyle name="style1539257202820" xfId="3020" xr:uid="{00000000-0005-0000-0000-0000410C0000}"/>
    <cellStyle name="style1539257202838" xfId="3021" xr:uid="{00000000-0005-0000-0000-0000420C0000}"/>
    <cellStyle name="style1539257202874" xfId="3022" xr:uid="{00000000-0005-0000-0000-0000430C0000}"/>
    <cellStyle name="style1539257202875" xfId="3023" xr:uid="{00000000-0005-0000-0000-0000440C0000}"/>
    <cellStyle name="style1539257202894" xfId="3024" xr:uid="{00000000-0005-0000-0000-0000450C0000}"/>
    <cellStyle name="style1539257202916" xfId="3025" xr:uid="{00000000-0005-0000-0000-0000460C0000}"/>
    <cellStyle name="style1539257202934" xfId="3026" xr:uid="{00000000-0005-0000-0000-0000470C0000}"/>
    <cellStyle name="style1539257202953" xfId="3027" xr:uid="{00000000-0005-0000-0000-0000480C0000}"/>
    <cellStyle name="style1539257202980" xfId="3028" xr:uid="{00000000-0005-0000-0000-0000490C0000}"/>
    <cellStyle name="style1539257203020" xfId="3029" xr:uid="{00000000-0005-0000-0000-00004A0C0000}"/>
    <cellStyle name="style1539257203061" xfId="3030" xr:uid="{00000000-0005-0000-0000-00004B0C0000}"/>
    <cellStyle name="style1539257203072" xfId="3031" xr:uid="{00000000-0005-0000-0000-00004C0C0000}"/>
    <cellStyle name="style1539257203091" xfId="3032" xr:uid="{00000000-0005-0000-0000-00004D0C0000}"/>
    <cellStyle name="style1539257203115" xfId="3033" xr:uid="{00000000-0005-0000-0000-00004E0C0000}"/>
    <cellStyle name="style1539257203140" xfId="3034" xr:uid="{00000000-0005-0000-0000-00004F0C0000}"/>
    <cellStyle name="style1539257203159" xfId="3035" xr:uid="{00000000-0005-0000-0000-0000500C0000}"/>
    <cellStyle name="style1539257203226" xfId="3036" xr:uid="{00000000-0005-0000-0000-0000510C0000}"/>
    <cellStyle name="style1539257203246" xfId="3037" xr:uid="{00000000-0005-0000-0000-0000520C0000}"/>
    <cellStyle name="style1539257203256" xfId="3038" xr:uid="{00000000-0005-0000-0000-0000530C0000}"/>
    <cellStyle name="style1539257203276" xfId="3039" xr:uid="{00000000-0005-0000-0000-0000540C0000}"/>
    <cellStyle name="style1539257203428" xfId="3040" xr:uid="{00000000-0005-0000-0000-0000550C0000}"/>
    <cellStyle name="style1539257203676" xfId="3041" xr:uid="{00000000-0005-0000-0000-0000560C0000}"/>
    <cellStyle name="style1539257203707" xfId="3042" xr:uid="{00000000-0005-0000-0000-0000570C0000}"/>
    <cellStyle name="style1539949003060" xfId="1" xr:uid="{00000000-0005-0000-0000-0000580C0000}"/>
    <cellStyle name="style1539949003060 2" xfId="3531" xr:uid="{00000000-0005-0000-0000-0000590C0000}"/>
    <cellStyle name="style1539949003136" xfId="2" xr:uid="{00000000-0005-0000-0000-00005A0C0000}"/>
    <cellStyle name="style1539949003136 2" xfId="3532" xr:uid="{00000000-0005-0000-0000-00005B0C0000}"/>
    <cellStyle name="style1539949003168" xfId="3" xr:uid="{00000000-0005-0000-0000-00005C0C0000}"/>
    <cellStyle name="style1539949003168 2" xfId="3533" xr:uid="{00000000-0005-0000-0000-00005D0C0000}"/>
    <cellStyle name="style1539949003195" xfId="4" xr:uid="{00000000-0005-0000-0000-00005E0C0000}"/>
    <cellStyle name="style1539949003195 2" xfId="3534" xr:uid="{00000000-0005-0000-0000-00005F0C0000}"/>
    <cellStyle name="style1539949003222" xfId="5" xr:uid="{00000000-0005-0000-0000-0000600C0000}"/>
    <cellStyle name="style1539949003222 2" xfId="3535" xr:uid="{00000000-0005-0000-0000-0000610C0000}"/>
    <cellStyle name="style1539949003249" xfId="6" xr:uid="{00000000-0005-0000-0000-0000620C0000}"/>
    <cellStyle name="style1539949003249 2" xfId="3536" xr:uid="{00000000-0005-0000-0000-0000630C0000}"/>
    <cellStyle name="style1539949003274" xfId="7" xr:uid="{00000000-0005-0000-0000-0000640C0000}"/>
    <cellStyle name="style1539949003274 2" xfId="3537" xr:uid="{00000000-0005-0000-0000-0000650C0000}"/>
    <cellStyle name="style1539949003335" xfId="8" xr:uid="{00000000-0005-0000-0000-0000660C0000}"/>
    <cellStyle name="style1539949003335 2" xfId="3538" xr:uid="{00000000-0005-0000-0000-0000670C0000}"/>
    <cellStyle name="style1539949003360" xfId="9" xr:uid="{00000000-0005-0000-0000-0000680C0000}"/>
    <cellStyle name="style1539949003360 2" xfId="3539" xr:uid="{00000000-0005-0000-0000-0000690C0000}"/>
    <cellStyle name="style1539949003389" xfId="10" xr:uid="{00000000-0005-0000-0000-00006A0C0000}"/>
    <cellStyle name="style1539949003389 2" xfId="3540" xr:uid="{00000000-0005-0000-0000-00006B0C0000}"/>
    <cellStyle name="style1539949003418" xfId="11" xr:uid="{00000000-0005-0000-0000-00006C0C0000}"/>
    <cellStyle name="style1539949003418 2" xfId="3541" xr:uid="{00000000-0005-0000-0000-00006D0C0000}"/>
    <cellStyle name="style1539949003442" xfId="12" xr:uid="{00000000-0005-0000-0000-00006E0C0000}"/>
    <cellStyle name="style1539949003442 2" xfId="3542" xr:uid="{00000000-0005-0000-0000-00006F0C0000}"/>
    <cellStyle name="style1539949003466" xfId="13" xr:uid="{00000000-0005-0000-0000-0000700C0000}"/>
    <cellStyle name="style1539949003466 2" xfId="3543" xr:uid="{00000000-0005-0000-0000-0000710C0000}"/>
    <cellStyle name="style1539949003487" xfId="14" xr:uid="{00000000-0005-0000-0000-0000720C0000}"/>
    <cellStyle name="style1539949003487 2" xfId="3544" xr:uid="{00000000-0005-0000-0000-0000730C0000}"/>
    <cellStyle name="style1539949003510" xfId="15" xr:uid="{00000000-0005-0000-0000-0000740C0000}"/>
    <cellStyle name="style1539949003510 2" xfId="3545" xr:uid="{00000000-0005-0000-0000-0000750C0000}"/>
    <cellStyle name="style1539949003531" xfId="16" xr:uid="{00000000-0005-0000-0000-0000760C0000}"/>
    <cellStyle name="style1539949003531 2" xfId="3546" xr:uid="{00000000-0005-0000-0000-0000770C0000}"/>
    <cellStyle name="style1539949003554" xfId="17" xr:uid="{00000000-0005-0000-0000-0000780C0000}"/>
    <cellStyle name="style1539949003554 2" xfId="3547" xr:uid="{00000000-0005-0000-0000-0000790C0000}"/>
    <cellStyle name="style1539949003620" xfId="18" xr:uid="{00000000-0005-0000-0000-00007A0C0000}"/>
    <cellStyle name="style1539949003620 2" xfId="3548" xr:uid="{00000000-0005-0000-0000-00007B0C0000}"/>
    <cellStyle name="style1539949003644" xfId="19" xr:uid="{00000000-0005-0000-0000-00007C0C0000}"/>
    <cellStyle name="style1539949003644 2" xfId="3549" xr:uid="{00000000-0005-0000-0000-00007D0C0000}"/>
    <cellStyle name="style1539949003663" xfId="20" xr:uid="{00000000-0005-0000-0000-00007E0C0000}"/>
    <cellStyle name="style1539949003663 2" xfId="3550" xr:uid="{00000000-0005-0000-0000-00007F0C0000}"/>
    <cellStyle name="style1539949003681" xfId="21" xr:uid="{00000000-0005-0000-0000-0000800C0000}"/>
    <cellStyle name="style1539949003681 2" xfId="3551" xr:uid="{00000000-0005-0000-0000-0000810C0000}"/>
    <cellStyle name="style1539949003701" xfId="22" xr:uid="{00000000-0005-0000-0000-0000820C0000}"/>
    <cellStyle name="style1539949003701 2" xfId="3552" xr:uid="{00000000-0005-0000-0000-0000830C0000}"/>
    <cellStyle name="style1539949003719" xfId="23" xr:uid="{00000000-0005-0000-0000-0000840C0000}"/>
    <cellStyle name="style1539949003719 2" xfId="3553" xr:uid="{00000000-0005-0000-0000-0000850C0000}"/>
    <cellStyle name="style1539949003739" xfId="24" xr:uid="{00000000-0005-0000-0000-0000860C0000}"/>
    <cellStyle name="style1539949003739 2" xfId="3554" xr:uid="{00000000-0005-0000-0000-0000870C0000}"/>
    <cellStyle name="style1539949003773" xfId="25" xr:uid="{00000000-0005-0000-0000-0000880C0000}"/>
    <cellStyle name="style1539949003773 2" xfId="3555" xr:uid="{00000000-0005-0000-0000-0000890C0000}"/>
    <cellStyle name="style1539949003798" xfId="26" xr:uid="{00000000-0005-0000-0000-00008A0C0000}"/>
    <cellStyle name="style1539949003798 2" xfId="3556" xr:uid="{00000000-0005-0000-0000-00008B0C0000}"/>
    <cellStyle name="style1539949003822" xfId="27" xr:uid="{00000000-0005-0000-0000-00008C0C0000}"/>
    <cellStyle name="style1539949003822 2" xfId="3557" xr:uid="{00000000-0005-0000-0000-00008D0C0000}"/>
    <cellStyle name="style1539949003844" xfId="28" xr:uid="{00000000-0005-0000-0000-00008E0C0000}"/>
    <cellStyle name="style1539949003844 2" xfId="3558" xr:uid="{00000000-0005-0000-0000-00008F0C0000}"/>
    <cellStyle name="style1539949003895" xfId="29" xr:uid="{00000000-0005-0000-0000-0000900C0000}"/>
    <cellStyle name="style1539949003895 2" xfId="3559" xr:uid="{00000000-0005-0000-0000-0000910C0000}"/>
    <cellStyle name="style1539949003925" xfId="30" xr:uid="{00000000-0005-0000-0000-0000920C0000}"/>
    <cellStyle name="style1539949003925 2" xfId="3560" xr:uid="{00000000-0005-0000-0000-0000930C0000}"/>
    <cellStyle name="style1539949003958" xfId="31" xr:uid="{00000000-0005-0000-0000-0000940C0000}"/>
    <cellStyle name="style1539949003958 2" xfId="3561" xr:uid="{00000000-0005-0000-0000-0000950C0000}"/>
    <cellStyle name="style1539949003982" xfId="32" xr:uid="{00000000-0005-0000-0000-0000960C0000}"/>
    <cellStyle name="style1539949003982 2" xfId="3562" xr:uid="{00000000-0005-0000-0000-0000970C0000}"/>
    <cellStyle name="style1539949004004" xfId="33" xr:uid="{00000000-0005-0000-0000-0000980C0000}"/>
    <cellStyle name="style1539949004004 2" xfId="3563" xr:uid="{00000000-0005-0000-0000-0000990C0000}"/>
    <cellStyle name="style1539949004029" xfId="34" xr:uid="{00000000-0005-0000-0000-00009A0C0000}"/>
    <cellStyle name="style1539949004029 2" xfId="3564" xr:uid="{00000000-0005-0000-0000-00009B0C0000}"/>
    <cellStyle name="style1539949004048" xfId="35" xr:uid="{00000000-0005-0000-0000-00009C0C0000}"/>
    <cellStyle name="style1539949004048 2" xfId="3565" xr:uid="{00000000-0005-0000-0000-00009D0C0000}"/>
    <cellStyle name="style1539949004078" xfId="36" xr:uid="{00000000-0005-0000-0000-00009E0C0000}"/>
    <cellStyle name="style1539949004078 2" xfId="3566" xr:uid="{00000000-0005-0000-0000-00009F0C0000}"/>
    <cellStyle name="style1539949004102" xfId="37" xr:uid="{00000000-0005-0000-0000-0000A00C0000}"/>
    <cellStyle name="style1539949004102 2" xfId="3567" xr:uid="{00000000-0005-0000-0000-0000A10C0000}"/>
    <cellStyle name="style1539949004154" xfId="38" xr:uid="{00000000-0005-0000-0000-0000A20C0000}"/>
    <cellStyle name="style1539949004154 2" xfId="3568" xr:uid="{00000000-0005-0000-0000-0000A30C0000}"/>
    <cellStyle name="style1539949004177" xfId="39" xr:uid="{00000000-0005-0000-0000-0000A40C0000}"/>
    <cellStyle name="style1539949004177 2" xfId="3569" xr:uid="{00000000-0005-0000-0000-0000A50C0000}"/>
    <cellStyle name="style1539949004199" xfId="40" xr:uid="{00000000-0005-0000-0000-0000A60C0000}"/>
    <cellStyle name="style1539949004199 2" xfId="3570" xr:uid="{00000000-0005-0000-0000-0000A70C0000}"/>
    <cellStyle name="style1539949004218" xfId="41" xr:uid="{00000000-0005-0000-0000-0000A80C0000}"/>
    <cellStyle name="style1539949004218 2" xfId="3571" xr:uid="{00000000-0005-0000-0000-0000A90C0000}"/>
    <cellStyle name="style1539949004345" xfId="42" xr:uid="{00000000-0005-0000-0000-0000AA0C0000}"/>
    <cellStyle name="style1539949004345 2" xfId="3572" xr:uid="{00000000-0005-0000-0000-0000AB0C0000}"/>
    <cellStyle name="style1539949004380" xfId="43" xr:uid="{00000000-0005-0000-0000-0000AC0C0000}"/>
    <cellStyle name="style1539949004380 2" xfId="3573" xr:uid="{00000000-0005-0000-0000-0000AD0C0000}"/>
    <cellStyle name="style1539949004408" xfId="44" xr:uid="{00000000-0005-0000-0000-0000AE0C0000}"/>
    <cellStyle name="style1539949004408 2" xfId="3574" xr:uid="{00000000-0005-0000-0000-0000AF0C0000}"/>
    <cellStyle name="style1539949004431" xfId="45" xr:uid="{00000000-0005-0000-0000-0000B00C0000}"/>
    <cellStyle name="style1539949004431 2" xfId="3575" xr:uid="{00000000-0005-0000-0000-0000B10C0000}"/>
    <cellStyle name="style1539949004455" xfId="46" xr:uid="{00000000-0005-0000-0000-0000B20C0000}"/>
    <cellStyle name="style1539949004455 2" xfId="3576" xr:uid="{00000000-0005-0000-0000-0000B30C0000}"/>
    <cellStyle name="style1539949004480" xfId="47" xr:uid="{00000000-0005-0000-0000-0000B40C0000}"/>
    <cellStyle name="style1539949004480 2" xfId="3577" xr:uid="{00000000-0005-0000-0000-0000B50C0000}"/>
    <cellStyle name="style1539949004504" xfId="48" xr:uid="{00000000-0005-0000-0000-0000B60C0000}"/>
    <cellStyle name="style1539949004504 2" xfId="3578" xr:uid="{00000000-0005-0000-0000-0000B70C0000}"/>
    <cellStyle name="style1539949004660" xfId="49" xr:uid="{00000000-0005-0000-0000-0000B80C0000}"/>
    <cellStyle name="style1539949004660 2" xfId="3579" xr:uid="{00000000-0005-0000-0000-0000B90C0000}"/>
    <cellStyle name="style1539950503597" xfId="118" xr:uid="{00000000-0005-0000-0000-0000BA0C0000}"/>
    <cellStyle name="style1539950503785" xfId="119" xr:uid="{00000000-0005-0000-0000-0000BB0C0000}"/>
    <cellStyle name="style1539950503816" xfId="120" xr:uid="{00000000-0005-0000-0000-0000BC0C0000}"/>
    <cellStyle name="style1539950503848" xfId="124" xr:uid="{00000000-0005-0000-0000-0000BD0C0000}"/>
    <cellStyle name="style1539950503863" xfId="125" xr:uid="{00000000-0005-0000-0000-0000BE0C0000}"/>
    <cellStyle name="style1539950503879" xfId="129" xr:uid="{00000000-0005-0000-0000-0000BF0C0000}"/>
    <cellStyle name="style1539950503926" xfId="130" xr:uid="{00000000-0005-0000-0000-0000C00C0000}"/>
    <cellStyle name="style1539950503941" xfId="121" xr:uid="{00000000-0005-0000-0000-0000C10C0000}"/>
    <cellStyle name="style1539950503972" xfId="122" xr:uid="{00000000-0005-0000-0000-0000C20C0000}"/>
    <cellStyle name="style1539950503988" xfId="123" xr:uid="{00000000-0005-0000-0000-0000C30C0000}"/>
    <cellStyle name="style1539950504004" xfId="126" xr:uid="{00000000-0005-0000-0000-0000C40C0000}"/>
    <cellStyle name="style1539950504019" xfId="165" xr:uid="{00000000-0005-0000-0000-0000C50C0000}"/>
    <cellStyle name="style1539950504050" xfId="127" xr:uid="{00000000-0005-0000-0000-0000C60C0000}"/>
    <cellStyle name="style1539950504066" xfId="159" xr:uid="{00000000-0005-0000-0000-0000C70C0000}"/>
    <cellStyle name="style1539950504082" xfId="128" xr:uid="{00000000-0005-0000-0000-0000C80C0000}"/>
    <cellStyle name="style1539950504147" xfId="131" xr:uid="{00000000-0005-0000-0000-0000C90C0000}"/>
    <cellStyle name="style1539950504163" xfId="132" xr:uid="{00000000-0005-0000-0000-0000CA0C0000}"/>
    <cellStyle name="style1539950504194" xfId="133" xr:uid="{00000000-0005-0000-0000-0000CB0C0000}"/>
    <cellStyle name="style1539950504209" xfId="134" xr:uid="{00000000-0005-0000-0000-0000CC0C0000}"/>
    <cellStyle name="style1539950504225" xfId="139" xr:uid="{00000000-0005-0000-0000-0000CD0C0000}"/>
    <cellStyle name="style1539950504241" xfId="144" xr:uid="{00000000-0005-0000-0000-0000CE0C0000}"/>
    <cellStyle name="style1539950504256" xfId="135" xr:uid="{00000000-0005-0000-0000-0000CF0C0000}"/>
    <cellStyle name="style1539950504287" xfId="140" xr:uid="{00000000-0005-0000-0000-0000D00C0000}"/>
    <cellStyle name="style1539950504303" xfId="145" xr:uid="{00000000-0005-0000-0000-0000D10C0000}"/>
    <cellStyle name="style1539950504319" xfId="136" xr:uid="{00000000-0005-0000-0000-0000D20C0000}"/>
    <cellStyle name="style1539950504320" xfId="137" xr:uid="{00000000-0005-0000-0000-0000D30C0000}"/>
    <cellStyle name="style1539950504352" xfId="138" xr:uid="{00000000-0005-0000-0000-0000D40C0000}"/>
    <cellStyle name="style1539950504383" xfId="141" xr:uid="{00000000-0005-0000-0000-0000D50C0000}"/>
    <cellStyle name="style1539950504414" xfId="142" xr:uid="{00000000-0005-0000-0000-0000D60C0000}"/>
    <cellStyle name="style1539950504430" xfId="143" xr:uid="{00000000-0005-0000-0000-0000D70C0000}"/>
    <cellStyle name="style1539950504492" xfId="146" xr:uid="{00000000-0005-0000-0000-0000D80C0000}"/>
    <cellStyle name="style1539950504508" xfId="147" xr:uid="{00000000-0005-0000-0000-0000D90C0000}"/>
    <cellStyle name="style1539950504523" xfId="148" xr:uid="{00000000-0005-0000-0000-0000DA0C0000}"/>
    <cellStyle name="style1539950504555" xfId="149" xr:uid="{00000000-0005-0000-0000-0000DB0C0000}"/>
    <cellStyle name="style1539950504570" xfId="150" xr:uid="{00000000-0005-0000-0000-0000DC0C0000}"/>
    <cellStyle name="style1539950504586" xfId="151" xr:uid="{00000000-0005-0000-0000-0000DD0C0000}"/>
    <cellStyle name="style1539950504601" xfId="152" xr:uid="{00000000-0005-0000-0000-0000DE0C0000}"/>
    <cellStyle name="style1539950504602" xfId="153" xr:uid="{00000000-0005-0000-0000-0000DF0C0000}"/>
    <cellStyle name="style1539950504650" xfId="155" xr:uid="{00000000-0005-0000-0000-0000E00C0000}"/>
    <cellStyle name="style1539950504666" xfId="154" xr:uid="{00000000-0005-0000-0000-0000E10C0000}"/>
    <cellStyle name="style1539950504681" xfId="156" xr:uid="{00000000-0005-0000-0000-0000E20C0000}"/>
    <cellStyle name="style1539950504775" xfId="157" xr:uid="{00000000-0005-0000-0000-0000E30C0000}"/>
    <cellStyle name="style1539950504806" xfId="158" xr:uid="{00000000-0005-0000-0000-0000E40C0000}"/>
    <cellStyle name="style1539950504822" xfId="160" xr:uid="{00000000-0005-0000-0000-0000E50C0000}"/>
    <cellStyle name="style1539950504837" xfId="161" xr:uid="{00000000-0005-0000-0000-0000E60C0000}"/>
    <cellStyle name="style1539950504869" xfId="162" xr:uid="{00000000-0005-0000-0000-0000E70C0000}"/>
    <cellStyle name="style1539950504884" xfId="163" xr:uid="{00000000-0005-0000-0000-0000E80C0000}"/>
    <cellStyle name="style1539950504900" xfId="164" xr:uid="{00000000-0005-0000-0000-0000E90C0000}"/>
    <cellStyle name="style1539950505087" xfId="166" xr:uid="{00000000-0005-0000-0000-0000EA0C0000}"/>
    <cellStyle name="style1540204327840" xfId="3044" xr:uid="{00000000-0005-0000-0000-0000EB0C0000}"/>
    <cellStyle name="style1540204328040" xfId="3045" xr:uid="{00000000-0005-0000-0000-0000EC0C0000}"/>
    <cellStyle name="style1540204328100" xfId="3046" xr:uid="{00000000-0005-0000-0000-0000ED0C0000}"/>
    <cellStyle name="style1540204328140" xfId="3050" xr:uid="{00000000-0005-0000-0000-0000EE0C0000}"/>
    <cellStyle name="style1540204328180" xfId="3051" xr:uid="{00000000-0005-0000-0000-0000EF0C0000}"/>
    <cellStyle name="style1540204328240" xfId="3055" xr:uid="{00000000-0005-0000-0000-0000F00C0000}"/>
    <cellStyle name="style1540204328280" xfId="3056" xr:uid="{00000000-0005-0000-0000-0000F10C0000}"/>
    <cellStyle name="style1540204328310" xfId="3047" xr:uid="{00000000-0005-0000-0000-0000F20C0000}"/>
    <cellStyle name="style1540204328340" xfId="3048" xr:uid="{00000000-0005-0000-0000-0000F30C0000}"/>
    <cellStyle name="style1540204328380" xfId="3049" xr:uid="{00000000-0005-0000-0000-0000F40C0000}"/>
    <cellStyle name="style1540204328410" xfId="3052" xr:uid="{00000000-0005-0000-0000-0000F50C0000}"/>
    <cellStyle name="style1540204328440" xfId="3091" xr:uid="{00000000-0005-0000-0000-0000F60C0000}"/>
    <cellStyle name="style1540204328510" xfId="3053" xr:uid="{00000000-0005-0000-0000-0000F70C0000}"/>
    <cellStyle name="style1540204328540" xfId="3085" xr:uid="{00000000-0005-0000-0000-0000F80C0000}"/>
    <cellStyle name="style1540204328570" xfId="3054" xr:uid="{00000000-0005-0000-0000-0000F90C0000}"/>
    <cellStyle name="style1540204328600" xfId="3057" xr:uid="{00000000-0005-0000-0000-0000FA0C0000}"/>
    <cellStyle name="style1540204328630" xfId="3058" xr:uid="{00000000-0005-0000-0000-0000FB0C0000}"/>
    <cellStyle name="style1540204328660" xfId="3059" xr:uid="{00000000-0005-0000-0000-0000FC0C0000}"/>
    <cellStyle name="style1540204328700" xfId="3060" xr:uid="{00000000-0005-0000-0000-0000FD0C0000}"/>
    <cellStyle name="style1540204328720" xfId="3065" xr:uid="{00000000-0005-0000-0000-0000FE0C0000}"/>
    <cellStyle name="style1540204328770" xfId="3070" xr:uid="{00000000-0005-0000-0000-0000FF0C0000}"/>
    <cellStyle name="style1540204328791" xfId="3061" xr:uid="{00000000-0005-0000-0000-0000000D0000}"/>
    <cellStyle name="style1540204328821" xfId="3066" xr:uid="{00000000-0005-0000-0000-0000010D0000}"/>
    <cellStyle name="style1540204328851" xfId="3071" xr:uid="{00000000-0005-0000-0000-0000020D0000}"/>
    <cellStyle name="style1540204328891" xfId="3062" xr:uid="{00000000-0005-0000-0000-0000030D0000}"/>
    <cellStyle name="style1540204328921" xfId="3063" xr:uid="{00000000-0005-0000-0000-0000040D0000}"/>
    <cellStyle name="style1540204328961" xfId="3064" xr:uid="{00000000-0005-0000-0000-0000050D0000}"/>
    <cellStyle name="style1540204328991" xfId="3067" xr:uid="{00000000-0005-0000-0000-0000060D0000}"/>
    <cellStyle name="style1540204329031" xfId="3068" xr:uid="{00000000-0005-0000-0000-0000070D0000}"/>
    <cellStyle name="style1540204329091" xfId="3069" xr:uid="{00000000-0005-0000-0000-0000080D0000}"/>
    <cellStyle name="style1540204329141" xfId="3072" xr:uid="{00000000-0005-0000-0000-0000090D0000}"/>
    <cellStyle name="style1540204329171" xfId="3073" xr:uid="{00000000-0005-0000-0000-00000A0D0000}"/>
    <cellStyle name="style1540204329201" xfId="3074" xr:uid="{00000000-0005-0000-0000-00000B0D0000}"/>
    <cellStyle name="style1540204329241" xfId="3075" xr:uid="{00000000-0005-0000-0000-00000C0D0000}"/>
    <cellStyle name="style1540204329261" xfId="3076" xr:uid="{00000000-0005-0000-0000-00000D0D0000}"/>
    <cellStyle name="style1540204329331" xfId="3077" xr:uid="{00000000-0005-0000-0000-00000E0D0000}"/>
    <cellStyle name="style1540204329361" xfId="3078" xr:uid="{00000000-0005-0000-0000-00000F0D0000}"/>
    <cellStyle name="style1540204329391" xfId="3079" xr:uid="{00000000-0005-0000-0000-0000100D0000}"/>
    <cellStyle name="style1540204329421" xfId="3081" xr:uid="{00000000-0005-0000-0000-0000110D0000}"/>
    <cellStyle name="style1540204329451" xfId="3080" xr:uid="{00000000-0005-0000-0000-0000120D0000}"/>
    <cellStyle name="style1540204329481" xfId="3082" xr:uid="{00000000-0005-0000-0000-0000130D0000}"/>
    <cellStyle name="style1540204329621" xfId="3083" xr:uid="{00000000-0005-0000-0000-0000140D0000}"/>
    <cellStyle name="style1540204329691" xfId="3084" xr:uid="{00000000-0005-0000-0000-0000150D0000}"/>
    <cellStyle name="style1540204329731" xfId="3086" xr:uid="{00000000-0005-0000-0000-0000160D0000}"/>
    <cellStyle name="style1540204329761" xfId="3087" xr:uid="{00000000-0005-0000-0000-0000170D0000}"/>
    <cellStyle name="style1540204329791" xfId="3088" xr:uid="{00000000-0005-0000-0000-0000180D0000}"/>
    <cellStyle name="style1540204329821" xfId="3089" xr:uid="{00000000-0005-0000-0000-0000190D0000}"/>
    <cellStyle name="style1540204329841" xfId="3090" xr:uid="{00000000-0005-0000-0000-00001A0D0000}"/>
    <cellStyle name="style1540204330021" xfId="3092" xr:uid="{00000000-0005-0000-0000-00001B0D0000}"/>
    <cellStyle name="style1540470127997" xfId="3093" xr:uid="{00000000-0005-0000-0000-00001C0D0000}"/>
    <cellStyle name="style1540470128459" xfId="3094" xr:uid="{00000000-0005-0000-0000-00001D0D0000}"/>
    <cellStyle name="style1540470128508" xfId="3095" xr:uid="{00000000-0005-0000-0000-00001E0D0000}"/>
    <cellStyle name="style1540470128550" xfId="3099" xr:uid="{00000000-0005-0000-0000-00001F0D0000}"/>
    <cellStyle name="style1540470128592" xfId="3100" xr:uid="{00000000-0005-0000-0000-0000200D0000}"/>
    <cellStyle name="style1540470128634" xfId="3104" xr:uid="{00000000-0005-0000-0000-0000210D0000}"/>
    <cellStyle name="style1540470128673" xfId="3105" xr:uid="{00000000-0005-0000-0000-0000220D0000}"/>
    <cellStyle name="style1540470128710" xfId="3096" xr:uid="{00000000-0005-0000-0000-0000230D0000}"/>
    <cellStyle name="style1540470128792" xfId="3097" xr:uid="{00000000-0005-0000-0000-0000240D0000}"/>
    <cellStyle name="style1540470128840" xfId="3098" xr:uid="{00000000-0005-0000-0000-0000250D0000}"/>
    <cellStyle name="style1540470128871" xfId="3101" xr:uid="{00000000-0005-0000-0000-0000260D0000}"/>
    <cellStyle name="style1540470128903" xfId="3140" xr:uid="{00000000-0005-0000-0000-0000270D0000}"/>
    <cellStyle name="style1540470128931" xfId="3102" xr:uid="{00000000-0005-0000-0000-0000280D0000}"/>
    <cellStyle name="style1540470128956" xfId="3134" xr:uid="{00000000-0005-0000-0000-0000290D0000}"/>
    <cellStyle name="style1540470128996" xfId="3103" xr:uid="{00000000-0005-0000-0000-00002A0D0000}"/>
    <cellStyle name="style1540470129027" xfId="3106" xr:uid="{00000000-0005-0000-0000-00002B0D0000}"/>
    <cellStyle name="style1540470129055" xfId="3107" xr:uid="{00000000-0005-0000-0000-00002C0D0000}"/>
    <cellStyle name="style1540470129087" xfId="3108" xr:uid="{00000000-0005-0000-0000-00002D0D0000}"/>
    <cellStyle name="style1540470129114" xfId="3109" xr:uid="{00000000-0005-0000-0000-00002E0D0000}"/>
    <cellStyle name="style1540470129137" xfId="3114" xr:uid="{00000000-0005-0000-0000-00002F0D0000}"/>
    <cellStyle name="style1540470129191" xfId="3119" xr:uid="{00000000-0005-0000-0000-0000300D0000}"/>
    <cellStyle name="style1540470129217" xfId="3110" xr:uid="{00000000-0005-0000-0000-0000310D0000}"/>
    <cellStyle name="style1540470129241" xfId="3115" xr:uid="{00000000-0005-0000-0000-0000320D0000}"/>
    <cellStyle name="style1540470129266" xfId="3120" xr:uid="{00000000-0005-0000-0000-0000330D0000}"/>
    <cellStyle name="style1540470129299" xfId="3111" xr:uid="{00000000-0005-0000-0000-0000340D0000}"/>
    <cellStyle name="style1540470129327" xfId="3112" xr:uid="{00000000-0005-0000-0000-0000350D0000}"/>
    <cellStyle name="style1540470129356" xfId="3113" xr:uid="{00000000-0005-0000-0000-0000360D0000}"/>
    <cellStyle name="style1540470129384" xfId="3116" xr:uid="{00000000-0005-0000-0000-0000370D0000}"/>
    <cellStyle name="style1540470129410" xfId="3117" xr:uid="{00000000-0005-0000-0000-0000380D0000}"/>
    <cellStyle name="style1540470129442" xfId="3118" xr:uid="{00000000-0005-0000-0000-0000390D0000}"/>
    <cellStyle name="style1540470129495" xfId="3121" xr:uid="{00000000-0005-0000-0000-00003A0D0000}"/>
    <cellStyle name="style1540470129549" xfId="3122" xr:uid="{00000000-0005-0000-0000-00003B0D0000}"/>
    <cellStyle name="style1540470129575" xfId="3123" xr:uid="{00000000-0005-0000-0000-00003C0D0000}"/>
    <cellStyle name="style1540470129607" xfId="3124" xr:uid="{00000000-0005-0000-0000-00003D0D0000}"/>
    <cellStyle name="style1540470129631" xfId="3125" xr:uid="{00000000-0005-0000-0000-00003E0D0000}"/>
    <cellStyle name="style1540470129677" xfId="3126" xr:uid="{00000000-0005-0000-0000-00003F0D0000}"/>
    <cellStyle name="style1540470129706" xfId="3127" xr:uid="{00000000-0005-0000-0000-0000400D0000}"/>
    <cellStyle name="style1540470129730" xfId="3128" xr:uid="{00000000-0005-0000-0000-0000410D0000}"/>
    <cellStyle name="style1540470129756" xfId="3130" xr:uid="{00000000-0005-0000-0000-0000420D0000}"/>
    <cellStyle name="style1540470129781" xfId="3129" xr:uid="{00000000-0005-0000-0000-0000430D0000}"/>
    <cellStyle name="style1540470129803" xfId="3131" xr:uid="{00000000-0005-0000-0000-0000440D0000}"/>
    <cellStyle name="style1540470129989" xfId="3132" xr:uid="{00000000-0005-0000-0000-0000450D0000}"/>
    <cellStyle name="style1540470130062" xfId="3133" xr:uid="{00000000-0005-0000-0000-0000460D0000}"/>
    <cellStyle name="style1540470130102" xfId="3135" xr:uid="{00000000-0005-0000-0000-0000470D0000}"/>
    <cellStyle name="style1540470130126" xfId="3136" xr:uid="{00000000-0005-0000-0000-0000480D0000}"/>
    <cellStyle name="style1540470130150" xfId="3137" xr:uid="{00000000-0005-0000-0000-0000490D0000}"/>
    <cellStyle name="style1540470130177" xfId="3138" xr:uid="{00000000-0005-0000-0000-00004A0D0000}"/>
    <cellStyle name="style1540470130199" xfId="3139" xr:uid="{00000000-0005-0000-0000-00004B0D0000}"/>
    <cellStyle name="style1540470130401" xfId="3141" xr:uid="{00000000-0005-0000-0000-00004C0D0000}"/>
    <cellStyle name="style1540474270088" xfId="3142" xr:uid="{00000000-0005-0000-0000-00004D0D0000}"/>
    <cellStyle name="style1540474270099" xfId="3143" xr:uid="{00000000-0005-0000-0000-00004E0D0000}"/>
    <cellStyle name="style1540474270129" xfId="3144" xr:uid="{00000000-0005-0000-0000-00004F0D0000}"/>
    <cellStyle name="style1540474270149" xfId="3148" xr:uid="{00000000-0005-0000-0000-0000500D0000}"/>
    <cellStyle name="style1540474270169" xfId="3149" xr:uid="{00000000-0005-0000-0000-0000510D0000}"/>
    <cellStyle name="style1540474270189" xfId="3153" xr:uid="{00000000-0005-0000-0000-0000520D0000}"/>
    <cellStyle name="style1540474270209" xfId="3154" xr:uid="{00000000-0005-0000-0000-0000530D0000}"/>
    <cellStyle name="style1540474270229" xfId="3145" xr:uid="{00000000-0005-0000-0000-0000540D0000}"/>
    <cellStyle name="style1540474270249" xfId="3146" xr:uid="{00000000-0005-0000-0000-0000550D0000}"/>
    <cellStyle name="style1540474270279" xfId="3147" xr:uid="{00000000-0005-0000-0000-0000560D0000}"/>
    <cellStyle name="style1540474270299" xfId="3150" xr:uid="{00000000-0005-0000-0000-0000570D0000}"/>
    <cellStyle name="style1540474270319" xfId="3189" xr:uid="{00000000-0005-0000-0000-0000580D0000}"/>
    <cellStyle name="style1540474270339" xfId="3151" xr:uid="{00000000-0005-0000-0000-0000590D0000}"/>
    <cellStyle name="style1540474270349" xfId="3183" xr:uid="{00000000-0005-0000-0000-00005A0D0000}"/>
    <cellStyle name="style1540474270377" xfId="3152" xr:uid="{00000000-0005-0000-0000-00005B0D0000}"/>
    <cellStyle name="style1540474270387" xfId="3155" xr:uid="{00000000-0005-0000-0000-00005C0D0000}"/>
    <cellStyle name="style1540474270407" xfId="3156" xr:uid="{00000000-0005-0000-0000-00005D0D0000}"/>
    <cellStyle name="style1540474270437" xfId="3157" xr:uid="{00000000-0005-0000-0000-00005E0D0000}"/>
    <cellStyle name="style1540474270457" xfId="3158" xr:uid="{00000000-0005-0000-0000-00005F0D0000}"/>
    <cellStyle name="style1540474270467" xfId="3163" xr:uid="{00000000-0005-0000-0000-0000600D0000}"/>
    <cellStyle name="style1540474270487" xfId="3168" xr:uid="{00000000-0005-0000-0000-0000610D0000}"/>
    <cellStyle name="style1540474270497" xfId="3159" xr:uid="{00000000-0005-0000-0000-0000620D0000}"/>
    <cellStyle name="style1540474270517" xfId="3164" xr:uid="{00000000-0005-0000-0000-0000630D0000}"/>
    <cellStyle name="style1540474270537" xfId="3169" xr:uid="{00000000-0005-0000-0000-0000640D0000}"/>
    <cellStyle name="style1540474270547" xfId="3160" xr:uid="{00000000-0005-0000-0000-0000650D0000}"/>
    <cellStyle name="style1540474270567" xfId="3161" xr:uid="{00000000-0005-0000-0000-0000660D0000}"/>
    <cellStyle name="style1540474270601" xfId="3162" xr:uid="{00000000-0005-0000-0000-0000670D0000}"/>
    <cellStyle name="style1540474270637" xfId="3165" xr:uid="{00000000-0005-0000-0000-0000680D0000}"/>
    <cellStyle name="style1540474270667" xfId="3166" xr:uid="{00000000-0005-0000-0000-0000690D0000}"/>
    <cellStyle name="style1540474270687" xfId="3167" xr:uid="{00000000-0005-0000-0000-00006A0D0000}"/>
    <cellStyle name="style1540474270707" xfId="3170" xr:uid="{00000000-0005-0000-0000-00006B0D0000}"/>
    <cellStyle name="style1540474270727" xfId="3171" xr:uid="{00000000-0005-0000-0000-00006C0D0000}"/>
    <cellStyle name="style1540474270747" xfId="3172" xr:uid="{00000000-0005-0000-0000-00006D0D0000}"/>
    <cellStyle name="style1540474270777" xfId="3173" xr:uid="{00000000-0005-0000-0000-00006E0D0000}"/>
    <cellStyle name="style1540474270787" xfId="3174" xr:uid="{00000000-0005-0000-0000-00006F0D0000}"/>
    <cellStyle name="style1540474270817" xfId="3175" xr:uid="{00000000-0005-0000-0000-0000700D0000}"/>
    <cellStyle name="style1540474270837" xfId="3176" xr:uid="{00000000-0005-0000-0000-0000710D0000}"/>
    <cellStyle name="style1540474270857" xfId="3177" xr:uid="{00000000-0005-0000-0000-0000720D0000}"/>
    <cellStyle name="style1540474270863" xfId="3179" xr:uid="{00000000-0005-0000-0000-0000730D0000}"/>
    <cellStyle name="style1540474270894" xfId="3178" xr:uid="{00000000-0005-0000-0000-0000740D0000}"/>
    <cellStyle name="style1540474270914" xfId="3180" xr:uid="{00000000-0005-0000-0000-0000750D0000}"/>
    <cellStyle name="style1540474270994" xfId="3181" xr:uid="{00000000-0005-0000-0000-0000760D0000}"/>
    <cellStyle name="style1540474271044" xfId="3182" xr:uid="{00000000-0005-0000-0000-0000770D0000}"/>
    <cellStyle name="style1540474271074" xfId="3184" xr:uid="{00000000-0005-0000-0000-0000780D0000}"/>
    <cellStyle name="style1540474271094" xfId="3185" xr:uid="{00000000-0005-0000-0000-0000790D0000}"/>
    <cellStyle name="style1540474271114" xfId="3186" xr:uid="{00000000-0005-0000-0000-00007A0D0000}"/>
    <cellStyle name="style1540474271134" xfId="3187" xr:uid="{00000000-0005-0000-0000-00007B0D0000}"/>
    <cellStyle name="style1540474271154" xfId="3188" xr:uid="{00000000-0005-0000-0000-00007C0D0000}"/>
    <cellStyle name="style1540474271260" xfId="3190" xr:uid="{00000000-0005-0000-0000-00007D0D0000}"/>
    <cellStyle name="style1540476721296" xfId="3191" xr:uid="{00000000-0005-0000-0000-00007E0D0000}"/>
    <cellStyle name="style1540476721326" xfId="3192" xr:uid="{00000000-0005-0000-0000-00007F0D0000}"/>
    <cellStyle name="style1540476721333" xfId="3193" xr:uid="{00000000-0005-0000-0000-0000800D0000}"/>
    <cellStyle name="style1540476721355" xfId="3197" xr:uid="{00000000-0005-0000-0000-0000810D0000}"/>
    <cellStyle name="style1540476721385" xfId="3198" xr:uid="{00000000-0005-0000-0000-0000820D0000}"/>
    <cellStyle name="style1540476721405" xfId="3202" xr:uid="{00000000-0005-0000-0000-0000830D0000}"/>
    <cellStyle name="style1540476721435" xfId="3203" xr:uid="{00000000-0005-0000-0000-0000840D0000}"/>
    <cellStyle name="style1540476721455" xfId="3194" xr:uid="{00000000-0005-0000-0000-0000850D0000}"/>
    <cellStyle name="style1540476721475" xfId="3195" xr:uid="{00000000-0005-0000-0000-0000860D0000}"/>
    <cellStyle name="style1540476721495" xfId="3196" xr:uid="{00000000-0005-0000-0000-0000870D0000}"/>
    <cellStyle name="style1540476721525" xfId="3199" xr:uid="{00000000-0005-0000-0000-0000880D0000}"/>
    <cellStyle name="style1540476721545" xfId="3238" xr:uid="{00000000-0005-0000-0000-0000890D0000}"/>
    <cellStyle name="style1540476721605" xfId="3200" xr:uid="{00000000-0005-0000-0000-00008A0D0000}"/>
    <cellStyle name="style1540476721645" xfId="3232" xr:uid="{00000000-0005-0000-0000-00008B0D0000}"/>
    <cellStyle name="style1540476721665" xfId="3201" xr:uid="{00000000-0005-0000-0000-00008C0D0000}"/>
    <cellStyle name="style1540476721685" xfId="3204" xr:uid="{00000000-0005-0000-0000-00008D0D0000}"/>
    <cellStyle name="style1540476721705" xfId="3205" xr:uid="{00000000-0005-0000-0000-00008E0D0000}"/>
    <cellStyle name="style1540476721725" xfId="3206" xr:uid="{00000000-0005-0000-0000-00008F0D0000}"/>
    <cellStyle name="style1540476721745" xfId="3207" xr:uid="{00000000-0005-0000-0000-0000900D0000}"/>
    <cellStyle name="style1540476721765" xfId="3212" xr:uid="{00000000-0005-0000-0000-0000910D0000}"/>
    <cellStyle name="style1540476721785" xfId="3217" xr:uid="{00000000-0005-0000-0000-0000920D0000}"/>
    <cellStyle name="style1540476721795" xfId="3208" xr:uid="{00000000-0005-0000-0000-0000930D0000}"/>
    <cellStyle name="style1540476721815" xfId="3213" xr:uid="{00000000-0005-0000-0000-0000940D0000}"/>
    <cellStyle name="style1540476721835" xfId="3218" xr:uid="{00000000-0005-0000-0000-0000950D0000}"/>
    <cellStyle name="style1540476721845" xfId="3209" xr:uid="{00000000-0005-0000-0000-0000960D0000}"/>
    <cellStyle name="style1540476721865" xfId="3210" xr:uid="{00000000-0005-0000-0000-0000970D0000}"/>
    <cellStyle name="style1540476721885" xfId="3211" xr:uid="{00000000-0005-0000-0000-0000980D0000}"/>
    <cellStyle name="style1540476721905" xfId="3214" xr:uid="{00000000-0005-0000-0000-0000990D0000}"/>
    <cellStyle name="style1540476721925" xfId="3215" xr:uid="{00000000-0005-0000-0000-00009A0D0000}"/>
    <cellStyle name="style1540476721955" xfId="3216" xr:uid="{00000000-0005-0000-0000-00009B0D0000}"/>
    <cellStyle name="style1540476721975" xfId="3219" xr:uid="{00000000-0005-0000-0000-00009C0D0000}"/>
    <cellStyle name="style1540476722021" xfId="3220" xr:uid="{00000000-0005-0000-0000-00009D0D0000}"/>
    <cellStyle name="style1540476722065" xfId="3221" xr:uid="{00000000-0005-0000-0000-00009E0D0000}"/>
    <cellStyle name="style1540476722105" xfId="3222" xr:uid="{00000000-0005-0000-0000-00009F0D0000}"/>
    <cellStyle name="style1540476722115" xfId="3223" xr:uid="{00000000-0005-0000-0000-0000A00D0000}"/>
    <cellStyle name="style1540476722145" xfId="3224" xr:uid="{00000000-0005-0000-0000-0000A10D0000}"/>
    <cellStyle name="style1540476722165" xfId="3225" xr:uid="{00000000-0005-0000-0000-0000A20D0000}"/>
    <cellStyle name="style1540476722185" xfId="3226" xr:uid="{00000000-0005-0000-0000-0000A30D0000}"/>
    <cellStyle name="style1540476722205" xfId="3228" xr:uid="{00000000-0005-0000-0000-0000A40D0000}"/>
    <cellStyle name="style1540476722225" xfId="3227" xr:uid="{00000000-0005-0000-0000-0000A50D0000}"/>
    <cellStyle name="style1540476722235" xfId="3229" xr:uid="{00000000-0005-0000-0000-0000A60D0000}"/>
    <cellStyle name="style1540476722315" xfId="3230" xr:uid="{00000000-0005-0000-0000-0000A70D0000}"/>
    <cellStyle name="style1540476722355" xfId="3231" xr:uid="{00000000-0005-0000-0000-0000A80D0000}"/>
    <cellStyle name="style1540476722375" xfId="3233" xr:uid="{00000000-0005-0000-0000-0000A90D0000}"/>
    <cellStyle name="style1540476722395" xfId="3234" xr:uid="{00000000-0005-0000-0000-0000AA0D0000}"/>
    <cellStyle name="style1540476722525" xfId="3235" xr:uid="{00000000-0005-0000-0000-0000AB0D0000}"/>
    <cellStyle name="style1540476722555" xfId="3236" xr:uid="{00000000-0005-0000-0000-0000AC0D0000}"/>
    <cellStyle name="style1540476722575" xfId="3237" xr:uid="{00000000-0005-0000-0000-0000AD0D0000}"/>
    <cellStyle name="style1540476722727" xfId="3239" xr:uid="{00000000-0005-0000-0000-0000AE0D0000}"/>
    <cellStyle name="style1540545260624" xfId="3240" xr:uid="{00000000-0005-0000-0000-0000AF0D0000}"/>
    <cellStyle name="style1540545260654" xfId="3241" xr:uid="{00000000-0005-0000-0000-0000B00D0000}"/>
    <cellStyle name="style1540545260674" xfId="3242" xr:uid="{00000000-0005-0000-0000-0000B10D0000}"/>
    <cellStyle name="style1540545260694" xfId="3246" xr:uid="{00000000-0005-0000-0000-0000B20D0000}"/>
    <cellStyle name="style1540545260714" xfId="3247" xr:uid="{00000000-0005-0000-0000-0000B30D0000}"/>
    <cellStyle name="style1540545260734" xfId="3251" xr:uid="{00000000-0005-0000-0000-0000B40D0000}"/>
    <cellStyle name="style1540545260764" xfId="3252" xr:uid="{00000000-0005-0000-0000-0000B50D0000}"/>
    <cellStyle name="style1540545260784" xfId="3243" xr:uid="{00000000-0005-0000-0000-0000B60D0000}"/>
    <cellStyle name="style1540545260804" xfId="3244" xr:uid="{00000000-0005-0000-0000-0000B70D0000}"/>
    <cellStyle name="style1540545260824" xfId="3245" xr:uid="{00000000-0005-0000-0000-0000B80D0000}"/>
    <cellStyle name="style1540545260854" xfId="3248" xr:uid="{00000000-0005-0000-0000-0000B90D0000}"/>
    <cellStyle name="style1540545260874" xfId="3287" xr:uid="{00000000-0005-0000-0000-0000BA0D0000}"/>
    <cellStyle name="style1540545260894" xfId="3249" xr:uid="{00000000-0005-0000-0000-0000BB0D0000}"/>
    <cellStyle name="style1540545260904" xfId="3281" xr:uid="{00000000-0005-0000-0000-0000BC0D0000}"/>
    <cellStyle name="style1540545260924" xfId="3250" xr:uid="{00000000-0005-0000-0000-0000BD0D0000}"/>
    <cellStyle name="style1540545260944" xfId="3253" xr:uid="{00000000-0005-0000-0000-0000BE0D0000}"/>
    <cellStyle name="style1540545260964" xfId="3254" xr:uid="{00000000-0005-0000-0000-0000BF0D0000}"/>
    <cellStyle name="style1540545260984" xfId="3255" xr:uid="{00000000-0005-0000-0000-0000C00D0000}"/>
    <cellStyle name="style1540545261014" xfId="3256" xr:uid="{00000000-0005-0000-0000-0000C10D0000}"/>
    <cellStyle name="style1540545261024" xfId="3261" xr:uid="{00000000-0005-0000-0000-0000C20D0000}"/>
    <cellStyle name="style1540545261044" xfId="3266" xr:uid="{00000000-0005-0000-0000-0000C30D0000}"/>
    <cellStyle name="style1540545261054" xfId="3257" xr:uid="{00000000-0005-0000-0000-0000C40D0000}"/>
    <cellStyle name="style1540545261074" xfId="3262" xr:uid="{00000000-0005-0000-0000-0000C50D0000}"/>
    <cellStyle name="style1540545261094" xfId="3267" xr:uid="{00000000-0005-0000-0000-0000C60D0000}"/>
    <cellStyle name="style1540545261114" xfId="3258" xr:uid="{00000000-0005-0000-0000-0000C70D0000}"/>
    <cellStyle name="style1540545261134" xfId="3259" xr:uid="{00000000-0005-0000-0000-0000C80D0000}"/>
    <cellStyle name="style1540545261154" xfId="3260" xr:uid="{00000000-0005-0000-0000-0000C90D0000}"/>
    <cellStyle name="style1540545261174" xfId="3263" xr:uid="{00000000-0005-0000-0000-0000CA0D0000}"/>
    <cellStyle name="style1540545261194" xfId="3264" xr:uid="{00000000-0005-0000-0000-0000CB0D0000}"/>
    <cellStyle name="style1540545261240" xfId="3265" xr:uid="{00000000-0005-0000-0000-0000CC0D0000}"/>
    <cellStyle name="style1540545261276" xfId="3268" xr:uid="{00000000-0005-0000-0000-0000CD0D0000}"/>
    <cellStyle name="style1540545261306" xfId="3269" xr:uid="{00000000-0005-0000-0000-0000CE0D0000}"/>
    <cellStyle name="style1540545261326" xfId="3270" xr:uid="{00000000-0005-0000-0000-0000CF0D0000}"/>
    <cellStyle name="style1540545261346" xfId="3271" xr:uid="{00000000-0005-0000-0000-0000D00D0000}"/>
    <cellStyle name="style1540545261366" xfId="3272" xr:uid="{00000000-0005-0000-0000-0000D10D0000}"/>
    <cellStyle name="style1540545261386" xfId="3273" xr:uid="{00000000-0005-0000-0000-0000D20D0000}"/>
    <cellStyle name="style1540545261406" xfId="3274" xr:uid="{00000000-0005-0000-0000-0000D30D0000}"/>
    <cellStyle name="style1540545261426" xfId="3275" xr:uid="{00000000-0005-0000-0000-0000D40D0000}"/>
    <cellStyle name="style1540545261446" xfId="3277" xr:uid="{00000000-0005-0000-0000-0000D50D0000}"/>
    <cellStyle name="style1540545261466" xfId="3276" xr:uid="{00000000-0005-0000-0000-0000D60D0000}"/>
    <cellStyle name="style1540545261486" xfId="3278" xr:uid="{00000000-0005-0000-0000-0000D70D0000}"/>
    <cellStyle name="style1540545261546" xfId="3279" xr:uid="{00000000-0005-0000-0000-0000D80D0000}"/>
    <cellStyle name="style1540545261576" xfId="3280" xr:uid="{00000000-0005-0000-0000-0000D90D0000}"/>
    <cellStyle name="style1540545261606" xfId="3282" xr:uid="{00000000-0005-0000-0000-0000DA0D0000}"/>
    <cellStyle name="style1540545261626" xfId="3283" xr:uid="{00000000-0005-0000-0000-0000DB0D0000}"/>
    <cellStyle name="style1540545261656" xfId="3284" xr:uid="{00000000-0005-0000-0000-0000DC0D0000}"/>
    <cellStyle name="style1540545261686" xfId="3285" xr:uid="{00000000-0005-0000-0000-0000DD0D0000}"/>
    <cellStyle name="style1540545261706" xfId="3286" xr:uid="{00000000-0005-0000-0000-0000DE0D0000}"/>
    <cellStyle name="style1540545261848" xfId="3288" xr:uid="{00000000-0005-0000-0000-0000DF0D0000}"/>
    <cellStyle name="style1540550155980" xfId="3289" xr:uid="{00000000-0005-0000-0000-0000E00D0000}"/>
    <cellStyle name="style1540550156092" xfId="3290" xr:uid="{00000000-0005-0000-0000-0000E10D0000}"/>
    <cellStyle name="style1540550156122" xfId="3291" xr:uid="{00000000-0005-0000-0000-0000E20D0000}"/>
    <cellStyle name="style1540550156142" xfId="3295" xr:uid="{00000000-0005-0000-0000-0000E30D0000}"/>
    <cellStyle name="style1540550156162" xfId="3296" xr:uid="{00000000-0005-0000-0000-0000E40D0000}"/>
    <cellStyle name="style1540550156182" xfId="3300" xr:uid="{00000000-0005-0000-0000-0000E50D0000}"/>
    <cellStyle name="style1540550156212" xfId="3301" xr:uid="{00000000-0005-0000-0000-0000E60D0000}"/>
    <cellStyle name="style1540550156232" xfId="3292" xr:uid="{00000000-0005-0000-0000-0000E70D0000}"/>
    <cellStyle name="style1540550156254" xfId="3293" xr:uid="{00000000-0005-0000-0000-0000E80D0000}"/>
    <cellStyle name="style1540550156274" xfId="3294" xr:uid="{00000000-0005-0000-0000-0000E90D0000}"/>
    <cellStyle name="style1540550156294" xfId="3297" xr:uid="{00000000-0005-0000-0000-0000EA0D0000}"/>
    <cellStyle name="style1540550156314" xfId="3336" xr:uid="{00000000-0005-0000-0000-0000EB0D0000}"/>
    <cellStyle name="style1540550156334" xfId="3298" xr:uid="{00000000-0005-0000-0000-0000EC0D0000}"/>
    <cellStyle name="style1540550156354" xfId="3330" xr:uid="{00000000-0005-0000-0000-0000ED0D0000}"/>
    <cellStyle name="style1540550156364" xfId="3299" xr:uid="{00000000-0005-0000-0000-0000EE0D0000}"/>
    <cellStyle name="style1540550156384" xfId="3302" xr:uid="{00000000-0005-0000-0000-0000EF0D0000}"/>
    <cellStyle name="style1540550156404" xfId="3303" xr:uid="{00000000-0005-0000-0000-0000F00D0000}"/>
    <cellStyle name="style1540550156424" xfId="3304" xr:uid="{00000000-0005-0000-0000-0000F10D0000}"/>
    <cellStyle name="style1540550156444" xfId="3305" xr:uid="{00000000-0005-0000-0000-0000F20D0000}"/>
    <cellStyle name="style1540550156464" xfId="3310" xr:uid="{00000000-0005-0000-0000-0000F30D0000}"/>
    <cellStyle name="style1540550156474" xfId="3315" xr:uid="{00000000-0005-0000-0000-0000F40D0000}"/>
    <cellStyle name="style1540550156484" xfId="3306" xr:uid="{00000000-0005-0000-0000-0000F50D0000}"/>
    <cellStyle name="style1540550156504" xfId="3311" xr:uid="{00000000-0005-0000-0000-0000F60D0000}"/>
    <cellStyle name="style1540550156524" xfId="3316" xr:uid="{00000000-0005-0000-0000-0000F70D0000}"/>
    <cellStyle name="style1540550156584" xfId="3307" xr:uid="{00000000-0005-0000-0000-0000F80D0000}"/>
    <cellStyle name="style1540550156595" xfId="3308" xr:uid="{00000000-0005-0000-0000-0000F90D0000}"/>
    <cellStyle name="style1540550156612" xfId="3309" xr:uid="{00000000-0005-0000-0000-0000FA0D0000}"/>
    <cellStyle name="style1540550156632" xfId="3312" xr:uid="{00000000-0005-0000-0000-0000FB0D0000}"/>
    <cellStyle name="style1540550156651" xfId="3313" xr:uid="{00000000-0005-0000-0000-0000FC0D0000}"/>
    <cellStyle name="style1540550156688" xfId="3314" xr:uid="{00000000-0005-0000-0000-0000FD0D0000}"/>
    <cellStyle name="style1540550156709" xfId="3317" xr:uid="{00000000-0005-0000-0000-0000FE0D0000}"/>
    <cellStyle name="style1540550156725" xfId="3318" xr:uid="{00000000-0005-0000-0000-0000FF0D0000}"/>
    <cellStyle name="style1540550156745" xfId="3319" xr:uid="{00000000-0005-0000-0000-0000000E0000}"/>
    <cellStyle name="style1540550156775" xfId="3320" xr:uid="{00000000-0005-0000-0000-0000010E0000}"/>
    <cellStyle name="style1540550156795" xfId="3321" xr:uid="{00000000-0005-0000-0000-0000020E0000}"/>
    <cellStyle name="style1540550156825" xfId="3322" xr:uid="{00000000-0005-0000-0000-0000030E0000}"/>
    <cellStyle name="style1540550156835" xfId="3323" xr:uid="{00000000-0005-0000-0000-0000040E0000}"/>
    <cellStyle name="style1540550156855" xfId="3324" xr:uid="{00000000-0005-0000-0000-0000050E0000}"/>
    <cellStyle name="style1540550156885" xfId="3326" xr:uid="{00000000-0005-0000-0000-0000060E0000}"/>
    <cellStyle name="style1540550156915" xfId="3325" xr:uid="{00000000-0005-0000-0000-0000070E0000}"/>
    <cellStyle name="style1540550156935" xfId="3327" xr:uid="{00000000-0005-0000-0000-0000080E0000}"/>
    <cellStyle name="style1540550157025" xfId="3328" xr:uid="{00000000-0005-0000-0000-0000090E0000}"/>
    <cellStyle name="style1540550157077" xfId="3329" xr:uid="{00000000-0005-0000-0000-00000A0E0000}"/>
    <cellStyle name="style1540550157097" xfId="3331" xr:uid="{00000000-0005-0000-0000-00000B0E0000}"/>
    <cellStyle name="style1540550157117" xfId="3332" xr:uid="{00000000-0005-0000-0000-00000C0E0000}"/>
    <cellStyle name="style1540550157137" xfId="3333" xr:uid="{00000000-0005-0000-0000-00000D0E0000}"/>
    <cellStyle name="style1540550157199" xfId="3334" xr:uid="{00000000-0005-0000-0000-00000E0E0000}"/>
    <cellStyle name="style1540550157239" xfId="3335" xr:uid="{00000000-0005-0000-0000-00000F0E0000}"/>
    <cellStyle name="style1540550157381" xfId="3337" xr:uid="{00000000-0005-0000-0000-0000100E0000}"/>
    <cellStyle name="style1540803488560" xfId="3338" xr:uid="{00000000-0005-0000-0000-0000110E0000}"/>
    <cellStyle name="style1540803488605" xfId="3339" xr:uid="{00000000-0005-0000-0000-0000120E0000}"/>
    <cellStyle name="style1540803488632" xfId="3340" xr:uid="{00000000-0005-0000-0000-0000130E0000}"/>
    <cellStyle name="style1540803488656" xfId="3344" xr:uid="{00000000-0005-0000-0000-0000140E0000}"/>
    <cellStyle name="style1540803488682" xfId="3345" xr:uid="{00000000-0005-0000-0000-0000150E0000}"/>
    <cellStyle name="style1540803488707" xfId="3349" xr:uid="{00000000-0005-0000-0000-0000160E0000}"/>
    <cellStyle name="style1540803488732" xfId="3350" xr:uid="{00000000-0005-0000-0000-0000170E0000}"/>
    <cellStyle name="style1540803488756" xfId="3341" xr:uid="{00000000-0005-0000-0000-0000180E0000}"/>
    <cellStyle name="style1540803488804" xfId="3342" xr:uid="{00000000-0005-0000-0000-0000190E0000}"/>
    <cellStyle name="style1540803488828" xfId="3343" xr:uid="{00000000-0005-0000-0000-00001A0E0000}"/>
    <cellStyle name="style1540803488851" xfId="3346" xr:uid="{00000000-0005-0000-0000-00001B0E0000}"/>
    <cellStyle name="style1540803488875" xfId="3385" xr:uid="{00000000-0005-0000-0000-00001C0E0000}"/>
    <cellStyle name="style1540803488899" xfId="3347" xr:uid="{00000000-0005-0000-0000-00001D0E0000}"/>
    <cellStyle name="style1540803488920" xfId="3379" xr:uid="{00000000-0005-0000-0000-00001E0E0000}"/>
    <cellStyle name="style1540803488946" xfId="3348" xr:uid="{00000000-0005-0000-0000-00001F0E0000}"/>
    <cellStyle name="style1540803488967" xfId="3351" xr:uid="{00000000-0005-0000-0000-0000200E0000}"/>
    <cellStyle name="style1540803488990" xfId="3352" xr:uid="{00000000-0005-0000-0000-0000210E0000}"/>
    <cellStyle name="style1540803489014" xfId="3353" xr:uid="{00000000-0005-0000-0000-0000220E0000}"/>
    <cellStyle name="style1540803489037" xfId="3354" xr:uid="{00000000-0005-0000-0000-0000230E0000}"/>
    <cellStyle name="style1540803489055" xfId="3359" xr:uid="{00000000-0005-0000-0000-0000240E0000}"/>
    <cellStyle name="style1540803489096" xfId="3364" xr:uid="{00000000-0005-0000-0000-0000250E0000}"/>
    <cellStyle name="style1540803489114" xfId="3355" xr:uid="{00000000-0005-0000-0000-0000260E0000}"/>
    <cellStyle name="style1540803489132" xfId="3360" xr:uid="{00000000-0005-0000-0000-0000270E0000}"/>
    <cellStyle name="style1540803489152" xfId="3365" xr:uid="{00000000-0005-0000-0000-0000280E0000}"/>
    <cellStyle name="style1540803489171" xfId="3356" xr:uid="{00000000-0005-0000-0000-0000290E0000}"/>
    <cellStyle name="style1540803489194" xfId="3357" xr:uid="{00000000-0005-0000-0000-00002A0E0000}"/>
    <cellStyle name="style1540803489217" xfId="3358" xr:uid="{00000000-0005-0000-0000-00002B0E0000}"/>
    <cellStyle name="style1540803489239" xfId="3361" xr:uid="{00000000-0005-0000-0000-00002C0E0000}"/>
    <cellStyle name="style1540803489261" xfId="3362" xr:uid="{00000000-0005-0000-0000-00002D0E0000}"/>
    <cellStyle name="style1540803489283" xfId="3363" xr:uid="{00000000-0005-0000-0000-00002E0E0000}"/>
    <cellStyle name="style1540803489317" xfId="3366" xr:uid="{00000000-0005-0000-0000-00002F0E0000}"/>
    <cellStyle name="style1540803489363" xfId="3367" xr:uid="{00000000-0005-0000-0000-0000300E0000}"/>
    <cellStyle name="style1540803489385" xfId="3368" xr:uid="{00000000-0005-0000-0000-0000310E0000}"/>
    <cellStyle name="style1540803489409" xfId="3369" xr:uid="{00000000-0005-0000-0000-0000320E0000}"/>
    <cellStyle name="style1540803489428" xfId="3370" xr:uid="{00000000-0005-0000-0000-0000330E0000}"/>
    <cellStyle name="style1540803489458" xfId="3371" xr:uid="{00000000-0005-0000-0000-0000340E0000}"/>
    <cellStyle name="style1540803489481" xfId="3372" xr:uid="{00000000-0005-0000-0000-0000350E0000}"/>
    <cellStyle name="style1540803489503" xfId="3373" xr:uid="{00000000-0005-0000-0000-0000360E0000}"/>
    <cellStyle name="style1540803489525" xfId="3375" xr:uid="{00000000-0005-0000-0000-0000370E0000}"/>
    <cellStyle name="style1540803489546" xfId="3374" xr:uid="{00000000-0005-0000-0000-0000380E0000}"/>
    <cellStyle name="style1540803489565" xfId="3376" xr:uid="{00000000-0005-0000-0000-0000390E0000}"/>
    <cellStyle name="style1540803489689" xfId="3377" xr:uid="{00000000-0005-0000-0000-00003A0E0000}"/>
    <cellStyle name="style1540803489725" xfId="3378" xr:uid="{00000000-0005-0000-0000-00003B0E0000}"/>
    <cellStyle name="style1540803489778" xfId="3380" xr:uid="{00000000-0005-0000-0000-00003C0E0000}"/>
    <cellStyle name="style1540803489800" xfId="3381" xr:uid="{00000000-0005-0000-0000-00003D0E0000}"/>
    <cellStyle name="style1540803489822" xfId="3382" xr:uid="{00000000-0005-0000-0000-00003E0E0000}"/>
    <cellStyle name="style1540803489846" xfId="3383" xr:uid="{00000000-0005-0000-0000-00003F0E0000}"/>
    <cellStyle name="style1540803489864" xfId="3384" xr:uid="{00000000-0005-0000-0000-0000400E0000}"/>
    <cellStyle name="style1540803490022" xfId="3386" xr:uid="{00000000-0005-0000-0000-0000410E0000}"/>
    <cellStyle name="style1540889510732" xfId="3387" xr:uid="{00000000-0005-0000-0000-0000420E0000}"/>
    <cellStyle name="style1540889510809" xfId="3388" xr:uid="{00000000-0005-0000-0000-0000430E0000}"/>
    <cellStyle name="style1540889510841" xfId="3389" xr:uid="{00000000-0005-0000-0000-0000440E0000}"/>
    <cellStyle name="style1540889510874" xfId="3393" xr:uid="{00000000-0005-0000-0000-0000450E0000}"/>
    <cellStyle name="style1540889510903" xfId="3394" xr:uid="{00000000-0005-0000-0000-0000460E0000}"/>
    <cellStyle name="style1540889510948" xfId="3398" xr:uid="{00000000-0005-0000-0000-0000470E0000}"/>
    <cellStyle name="style1540889510991" xfId="3399" xr:uid="{00000000-0005-0000-0000-0000480E0000}"/>
    <cellStyle name="style1540889511019" xfId="3390" xr:uid="{00000000-0005-0000-0000-0000490E0000}"/>
    <cellStyle name="style1540889511071" xfId="3391" xr:uid="{00000000-0005-0000-0000-00004A0E0000}"/>
    <cellStyle name="style1540889511099" xfId="3392" xr:uid="{00000000-0005-0000-0000-00004B0E0000}"/>
    <cellStyle name="style1540889511125" xfId="3395" xr:uid="{00000000-0005-0000-0000-00004C0E0000}"/>
    <cellStyle name="style1540889511151" xfId="3434" xr:uid="{00000000-0005-0000-0000-00004D0E0000}"/>
    <cellStyle name="style1540889511190" xfId="3396" xr:uid="{00000000-0005-0000-0000-00004E0E0000}"/>
    <cellStyle name="style1540889511214" xfId="3428" xr:uid="{00000000-0005-0000-0000-00004F0E0000}"/>
    <cellStyle name="style1540889511239" xfId="3397" xr:uid="{00000000-0005-0000-0000-0000500E0000}"/>
    <cellStyle name="style1540889511260" xfId="3400" xr:uid="{00000000-0005-0000-0000-0000510E0000}"/>
    <cellStyle name="style1540889511284" xfId="3401" xr:uid="{00000000-0005-0000-0000-0000520E0000}"/>
    <cellStyle name="style1540889511314" xfId="3402" xr:uid="{00000000-0005-0000-0000-0000530E0000}"/>
    <cellStyle name="style1540889511339" xfId="3403" xr:uid="{00000000-0005-0000-0000-0000540E0000}"/>
    <cellStyle name="style1540889511358" xfId="3408" xr:uid="{00000000-0005-0000-0000-0000550E0000}"/>
    <cellStyle name="style1540889511398" xfId="3413" xr:uid="{00000000-0005-0000-0000-0000560E0000}"/>
    <cellStyle name="style1540889511418" xfId="3404" xr:uid="{00000000-0005-0000-0000-0000570E0000}"/>
    <cellStyle name="style1540889511438" xfId="3409" xr:uid="{00000000-0005-0000-0000-0000580E0000}"/>
    <cellStyle name="style1540889511461" xfId="3414" xr:uid="{00000000-0005-0000-0000-0000590E0000}"/>
    <cellStyle name="style1540889511481" xfId="3405" xr:uid="{00000000-0005-0000-0000-00005A0E0000}"/>
    <cellStyle name="style1540889511505" xfId="3406" xr:uid="{00000000-0005-0000-0000-00005B0E0000}"/>
    <cellStyle name="style1540889511531" xfId="3407" xr:uid="{00000000-0005-0000-0000-00005C0E0000}"/>
    <cellStyle name="style1540889511554" xfId="3410" xr:uid="{00000000-0005-0000-0000-00005D0E0000}"/>
    <cellStyle name="style1540889511577" xfId="3411" xr:uid="{00000000-0005-0000-0000-00005E0E0000}"/>
    <cellStyle name="style1540889511600" xfId="3412" xr:uid="{00000000-0005-0000-0000-00005F0E0000}"/>
    <cellStyle name="style1540889511640" xfId="3415" xr:uid="{00000000-0005-0000-0000-0000600E0000}"/>
    <cellStyle name="style1540889511684" xfId="3416" xr:uid="{00000000-0005-0000-0000-0000610E0000}"/>
    <cellStyle name="style1540889511708" xfId="3417" xr:uid="{00000000-0005-0000-0000-0000620E0000}"/>
    <cellStyle name="style1540889511734" xfId="3418" xr:uid="{00000000-0005-0000-0000-0000630E0000}"/>
    <cellStyle name="style1540889511754" xfId="3419" xr:uid="{00000000-0005-0000-0000-0000640E0000}"/>
    <cellStyle name="style1540889511793" xfId="3420" xr:uid="{00000000-0005-0000-0000-0000650E0000}"/>
    <cellStyle name="style1540889511816" xfId="3421" xr:uid="{00000000-0005-0000-0000-0000660E0000}"/>
    <cellStyle name="style1540889511839" xfId="3422" xr:uid="{00000000-0005-0000-0000-0000670E0000}"/>
    <cellStyle name="style1540889511862" xfId="3424" xr:uid="{00000000-0005-0000-0000-0000680E0000}"/>
    <cellStyle name="style1540889511885" xfId="3423" xr:uid="{00000000-0005-0000-0000-0000690E0000}"/>
    <cellStyle name="style1540889511925" xfId="3425" xr:uid="{00000000-0005-0000-0000-00006A0E0000}"/>
    <cellStyle name="style1540889512045" xfId="3426" xr:uid="{00000000-0005-0000-0000-00006B0E0000}"/>
    <cellStyle name="style1540889512104" xfId="3427" xr:uid="{00000000-0005-0000-0000-00006C0E0000}"/>
    <cellStyle name="style1540889512134" xfId="3429" xr:uid="{00000000-0005-0000-0000-00006D0E0000}"/>
    <cellStyle name="style1540889512157" xfId="3430" xr:uid="{00000000-0005-0000-0000-00006E0E0000}"/>
    <cellStyle name="style1540889512180" xfId="3431" xr:uid="{00000000-0005-0000-0000-00006F0E0000}"/>
    <cellStyle name="style1540889512204" xfId="3432" xr:uid="{00000000-0005-0000-0000-0000700E0000}"/>
    <cellStyle name="style1540889512222" xfId="3433" xr:uid="{00000000-0005-0000-0000-0000710E0000}"/>
    <cellStyle name="style1540889512391" xfId="3435" xr:uid="{00000000-0005-0000-0000-0000720E0000}"/>
    <cellStyle name="style1540893394331" xfId="3436" xr:uid="{00000000-0005-0000-0000-0000730E0000}"/>
    <cellStyle name="style1540893394543" xfId="3437" xr:uid="{00000000-0005-0000-0000-0000740E0000}"/>
    <cellStyle name="style1540893394739" xfId="3438" xr:uid="{00000000-0005-0000-0000-0000750E0000}"/>
    <cellStyle name="style1540893394781" xfId="3442" xr:uid="{00000000-0005-0000-0000-0000760E0000}"/>
    <cellStyle name="style1540893394803" xfId="3443" xr:uid="{00000000-0005-0000-0000-0000770E0000}"/>
    <cellStyle name="style1540893394956" xfId="3447" xr:uid="{00000000-0005-0000-0000-0000780E0000}"/>
    <cellStyle name="style1540893395077" xfId="3448" xr:uid="{00000000-0005-0000-0000-0000790E0000}"/>
    <cellStyle name="style1540893395142" xfId="3439" xr:uid="{00000000-0005-0000-0000-00007A0E0000}"/>
    <cellStyle name="style1540893395164" xfId="3440" xr:uid="{00000000-0005-0000-0000-00007B0E0000}"/>
    <cellStyle name="style1540893395255" xfId="3441" xr:uid="{00000000-0005-0000-0000-00007C0E0000}"/>
    <cellStyle name="style1540893395277" xfId="3444" xr:uid="{00000000-0005-0000-0000-00007D0E0000}"/>
    <cellStyle name="style1540893395300" xfId="3483" xr:uid="{00000000-0005-0000-0000-00007E0E0000}"/>
    <cellStyle name="style1540893395347" xfId="3445" xr:uid="{00000000-0005-0000-0000-00007F0E0000}"/>
    <cellStyle name="style1540893395363" xfId="3477" xr:uid="{00000000-0005-0000-0000-0000800E0000}"/>
    <cellStyle name="style1540893395386" xfId="3446" xr:uid="{00000000-0005-0000-0000-0000810E0000}"/>
    <cellStyle name="style1540893395434" xfId="3449" xr:uid="{00000000-0005-0000-0000-0000820E0000}"/>
    <cellStyle name="style1540893395521" xfId="3450" xr:uid="{00000000-0005-0000-0000-0000830E0000}"/>
    <cellStyle name="style1540893395671" xfId="3451" xr:uid="{00000000-0005-0000-0000-0000840E0000}"/>
    <cellStyle name="style1540893395693" xfId="3452" xr:uid="{00000000-0005-0000-0000-0000850E0000}"/>
    <cellStyle name="style1540893395709" xfId="3457" xr:uid="{00000000-0005-0000-0000-0000860E0000}"/>
    <cellStyle name="style1540893395725" xfId="3462" xr:uid="{00000000-0005-0000-0000-0000870E0000}"/>
    <cellStyle name="style1540893395742" xfId="3453" xr:uid="{00000000-0005-0000-0000-0000880E0000}"/>
    <cellStyle name="style1540893395758" xfId="3458" xr:uid="{00000000-0005-0000-0000-0000890E0000}"/>
    <cellStyle name="style1540893395777" xfId="3463" xr:uid="{00000000-0005-0000-0000-00008A0E0000}"/>
    <cellStyle name="style1540893395804" xfId="3454" xr:uid="{00000000-0005-0000-0000-00008B0E0000}"/>
    <cellStyle name="style1540893395840" xfId="3455" xr:uid="{00000000-0005-0000-0000-00008C0E0000}"/>
    <cellStyle name="style1540893395862" xfId="3456" xr:uid="{00000000-0005-0000-0000-00008D0E0000}"/>
    <cellStyle name="style1540893395883" xfId="3459" xr:uid="{00000000-0005-0000-0000-00008E0E0000}"/>
    <cellStyle name="style1540893395905" xfId="3460" xr:uid="{00000000-0005-0000-0000-00008F0E0000}"/>
    <cellStyle name="style1540893395946" xfId="3461" xr:uid="{00000000-0005-0000-0000-0000900E0000}"/>
    <cellStyle name="style1540893395972" xfId="3464" xr:uid="{00000000-0005-0000-0000-0000910E0000}"/>
    <cellStyle name="style1540893395993" xfId="3465" xr:uid="{00000000-0005-0000-0000-0000920E0000}"/>
    <cellStyle name="style1540893396015" xfId="3466" xr:uid="{00000000-0005-0000-0000-0000930E0000}"/>
    <cellStyle name="style1540893396036" xfId="3467" xr:uid="{00000000-0005-0000-0000-0000940E0000}"/>
    <cellStyle name="style1540893396053" xfId="3468" xr:uid="{00000000-0005-0000-0000-0000950E0000}"/>
    <cellStyle name="style1540893396099" xfId="3469" xr:uid="{00000000-0005-0000-0000-0000960E0000}"/>
    <cellStyle name="style1540893396119" xfId="3470" xr:uid="{00000000-0005-0000-0000-0000970E0000}"/>
    <cellStyle name="style1540893396141" xfId="3471" xr:uid="{00000000-0005-0000-0000-0000980E0000}"/>
    <cellStyle name="style1540893396161" xfId="3473" xr:uid="{00000000-0005-0000-0000-0000990E0000}"/>
    <cellStyle name="style1540893396184" xfId="3472" xr:uid="{00000000-0005-0000-0000-00009A0E0000}"/>
    <cellStyle name="style1540893396201" xfId="3474" xr:uid="{00000000-0005-0000-0000-00009B0E0000}"/>
    <cellStyle name="style1540893396301" xfId="3475" xr:uid="{00000000-0005-0000-0000-00009C0E0000}"/>
    <cellStyle name="style1540893396352" xfId="3476" xr:uid="{00000000-0005-0000-0000-00009D0E0000}"/>
    <cellStyle name="style1540893396415" xfId="3478" xr:uid="{00000000-0005-0000-0000-00009E0E0000}"/>
    <cellStyle name="style1540893396446" xfId="3479" xr:uid="{00000000-0005-0000-0000-00009F0E0000}"/>
    <cellStyle name="style1540893396470" xfId="3480" xr:uid="{00000000-0005-0000-0000-0000A00E0000}"/>
    <cellStyle name="style1540893396493" xfId="3481" xr:uid="{00000000-0005-0000-0000-0000A10E0000}"/>
    <cellStyle name="style1540893396510" xfId="3482" xr:uid="{00000000-0005-0000-0000-0000A20E0000}"/>
    <cellStyle name="style1540893396652" xfId="3484" xr:uid="{00000000-0005-0000-0000-0000A30E0000}"/>
    <cellStyle name="style1540898337605" xfId="3485" xr:uid="{00000000-0005-0000-0000-0000A40E0000}"/>
    <cellStyle name="style1540898337722" xfId="3486" xr:uid="{00000000-0005-0000-0000-0000A50E0000}"/>
    <cellStyle name="style1540898337742" xfId="3487" xr:uid="{00000000-0005-0000-0000-0000A60E0000}"/>
    <cellStyle name="style1540898337762" xfId="3491" xr:uid="{00000000-0005-0000-0000-0000A70E0000}"/>
    <cellStyle name="style1540898337782" xfId="3492" xr:uid="{00000000-0005-0000-0000-0000A80E0000}"/>
    <cellStyle name="style1540898337802" xfId="3496" xr:uid="{00000000-0005-0000-0000-0000A90E0000}"/>
    <cellStyle name="style1540898337822" xfId="3497" xr:uid="{00000000-0005-0000-0000-0000AA0E0000}"/>
    <cellStyle name="style1540898337842" xfId="3488" xr:uid="{00000000-0005-0000-0000-0000AB0E0000}"/>
    <cellStyle name="style1540898337864" xfId="3489" xr:uid="{00000000-0005-0000-0000-0000AC0E0000}"/>
    <cellStyle name="style1540898337884" xfId="3490" xr:uid="{00000000-0005-0000-0000-0000AD0E0000}"/>
    <cellStyle name="style1540898337922" xfId="3493" xr:uid="{00000000-0005-0000-0000-0000AE0E0000}"/>
    <cellStyle name="style1540898337952" xfId="3527" xr:uid="{00000000-0005-0000-0000-0000AF0E0000}"/>
    <cellStyle name="style1540898337972" xfId="3494" xr:uid="{00000000-0005-0000-0000-0000B00E0000}"/>
    <cellStyle name="style1540898337982" xfId="3521" xr:uid="{00000000-0005-0000-0000-0000B10E0000}"/>
    <cellStyle name="style1540898338002" xfId="3495" xr:uid="{00000000-0005-0000-0000-0000B20E0000}"/>
    <cellStyle name="style1540898338022" xfId="3498" xr:uid="{00000000-0005-0000-0000-0000B30E0000}"/>
    <cellStyle name="style1540898338042" xfId="3499" xr:uid="{00000000-0005-0000-0000-0000B40E0000}"/>
    <cellStyle name="style1540898338062" xfId="3500" xr:uid="{00000000-0005-0000-0000-0000B50E0000}"/>
    <cellStyle name="style1540898338082" xfId="3501" xr:uid="{00000000-0005-0000-0000-0000B60E0000}"/>
    <cellStyle name="style1540898338102" xfId="3506" xr:uid="{00000000-0005-0000-0000-0000B70E0000}"/>
    <cellStyle name="style1540898338112" xfId="3511" xr:uid="{00000000-0005-0000-0000-0000B80E0000}"/>
    <cellStyle name="style1540898338123" xfId="3502" xr:uid="{00000000-0005-0000-0000-0000B90E0000}"/>
    <cellStyle name="style1540898338135" xfId="3507" xr:uid="{00000000-0005-0000-0000-0000BA0E0000}"/>
    <cellStyle name="style1540898338152" xfId="3512" xr:uid="{00000000-0005-0000-0000-0000BB0E0000}"/>
    <cellStyle name="style1540898338188" xfId="3503" xr:uid="{00000000-0005-0000-0000-0000BC0E0000}"/>
    <cellStyle name="style1540898338218" xfId="3504" xr:uid="{00000000-0005-0000-0000-0000BD0E0000}"/>
    <cellStyle name="style1540898338238" xfId="3505" xr:uid="{00000000-0005-0000-0000-0000BE0E0000}"/>
    <cellStyle name="style1540898338258" xfId="3508" xr:uid="{00000000-0005-0000-0000-0000BF0E0000}"/>
    <cellStyle name="style1540898338278" xfId="3509" xr:uid="{00000000-0005-0000-0000-0000C00E0000}"/>
    <cellStyle name="style1540898338298" xfId="3510" xr:uid="{00000000-0005-0000-0000-0000C10E0000}"/>
    <cellStyle name="style1540898338348" xfId="3513" xr:uid="{00000000-0005-0000-0000-0000C20E0000}"/>
    <cellStyle name="style1540898338369" xfId="3514" xr:uid="{00000000-0005-0000-0000-0000C30E0000}"/>
    <cellStyle name="style1540898338395" xfId="3515" xr:uid="{00000000-0005-0000-0000-0000C40E0000}"/>
    <cellStyle name="style1540898338415" xfId="3516" xr:uid="{00000000-0005-0000-0000-0000C50E0000}"/>
    <cellStyle name="style1540898338435" xfId="3517" xr:uid="{00000000-0005-0000-0000-0000C60E0000}"/>
    <cellStyle name="style1540898338447" xfId="3518" xr:uid="{00000000-0005-0000-0000-0000C70E0000}"/>
    <cellStyle name="style1540898338647" xfId="3519" xr:uid="{00000000-0005-0000-0000-0000C80E0000}"/>
    <cellStyle name="style1540898338687" xfId="3520" xr:uid="{00000000-0005-0000-0000-0000C90E0000}"/>
    <cellStyle name="style1540898338717" xfId="3522" xr:uid="{00000000-0005-0000-0000-0000CA0E0000}"/>
    <cellStyle name="style1540898338737" xfId="3523" xr:uid="{00000000-0005-0000-0000-0000CB0E0000}"/>
    <cellStyle name="style1540898338757" xfId="3524" xr:uid="{00000000-0005-0000-0000-0000CC0E0000}"/>
    <cellStyle name="style1540898338777" xfId="3525" xr:uid="{00000000-0005-0000-0000-0000CD0E0000}"/>
    <cellStyle name="style1540898338797" xfId="3526" xr:uid="{00000000-0005-0000-0000-0000CE0E0000}"/>
    <cellStyle name="style1540898338904" xfId="3528" xr:uid="{00000000-0005-0000-0000-0000CF0E0000}"/>
    <cellStyle name="style1540988552137" xfId="3623" xr:uid="{00000000-0005-0000-0000-0000D00E0000}"/>
    <cellStyle name="style1540988552219" xfId="3622" xr:uid="{00000000-0005-0000-0000-0000D10E0000}"/>
    <cellStyle name="style1540988552252" xfId="3620" xr:uid="{00000000-0005-0000-0000-0000D20E0000}"/>
    <cellStyle name="style1540988552284" xfId="3621" xr:uid="{00000000-0005-0000-0000-0000D30E0000}"/>
    <cellStyle name="style1540988552334" xfId="3616" xr:uid="{00000000-0005-0000-0000-0000D40E0000}"/>
    <cellStyle name="style1540988552374" xfId="3611" xr:uid="{00000000-0005-0000-0000-0000D50E0000}"/>
    <cellStyle name="style1540988552419" xfId="3609" xr:uid="{00000000-0005-0000-0000-0000D60E0000}"/>
    <cellStyle name="style1540988552447" xfId="3618" xr:uid="{00000000-0005-0000-0000-0000D70E0000}"/>
    <cellStyle name="style1540988552479" xfId="3617" xr:uid="{00000000-0005-0000-0000-0000D80E0000}"/>
    <cellStyle name="style1540988552509" xfId="3619" xr:uid="{00000000-0005-0000-0000-0000D90E0000}"/>
    <cellStyle name="style1540988552558" xfId="3615" xr:uid="{00000000-0005-0000-0000-0000DA0E0000}"/>
    <cellStyle name="style1540988552584" xfId="3581" xr:uid="{00000000-0005-0000-0000-0000DB0E0000}"/>
    <cellStyle name="style1540988552611" xfId="3613" xr:uid="{00000000-0005-0000-0000-0000DC0E0000}"/>
    <cellStyle name="style1540988552634" xfId="3585" xr:uid="{00000000-0005-0000-0000-0000DD0E0000}"/>
    <cellStyle name="style1540988552660" xfId="3612" xr:uid="{00000000-0005-0000-0000-0000DE0E0000}"/>
    <cellStyle name="style1540988552680" xfId="3614" xr:uid="{00000000-0005-0000-0000-0000DF0E0000}"/>
    <cellStyle name="style1540988552705" xfId="3610" xr:uid="{00000000-0005-0000-0000-0000E00E0000}"/>
    <cellStyle name="style1540988552732" xfId="3608" xr:uid="{00000000-0005-0000-0000-0000E10E0000}"/>
    <cellStyle name="style1540988552758" xfId="3607" xr:uid="{00000000-0005-0000-0000-0000E20E0000}"/>
    <cellStyle name="style1540988552778" xfId="3600" xr:uid="{00000000-0005-0000-0000-0000E30E0000}"/>
    <cellStyle name="style1540988552800" xfId="3594" xr:uid="{00000000-0005-0000-0000-0000E40E0000}"/>
    <cellStyle name="style1540988552822" xfId="3605" xr:uid="{00000000-0005-0000-0000-0000E50E0000}"/>
    <cellStyle name="style1540988552842" xfId="3599" xr:uid="{00000000-0005-0000-0000-0000E60E0000}"/>
    <cellStyle name="style1540988552888" xfId="3593" xr:uid="{00000000-0005-0000-0000-0000E70E0000}"/>
    <cellStyle name="style1540988552951" xfId="3604" xr:uid="{00000000-0005-0000-0000-0000E80E0000}"/>
    <cellStyle name="style1540988552978" xfId="3603" xr:uid="{00000000-0005-0000-0000-0000E90E0000}"/>
    <cellStyle name="style1540988553005" xfId="3601" xr:uid="{00000000-0005-0000-0000-0000EA0E0000}"/>
    <cellStyle name="style1540988553031" xfId="3598" xr:uid="{00000000-0005-0000-0000-0000EB0E0000}"/>
    <cellStyle name="style1540988553057" xfId="3597" xr:uid="{00000000-0005-0000-0000-0000EC0E0000}"/>
    <cellStyle name="style1540988553083" xfId="3596" xr:uid="{00000000-0005-0000-0000-0000ED0E0000}"/>
    <cellStyle name="style1540988553127" xfId="3591" xr:uid="{00000000-0005-0000-0000-0000EE0E0000}"/>
    <cellStyle name="style1540988553152" xfId="3595" xr:uid="{00000000-0005-0000-0000-0000EF0E0000}"/>
    <cellStyle name="style1540988553177" xfId="3590" xr:uid="{00000000-0005-0000-0000-0000F00E0000}"/>
    <cellStyle name="style1540988553205" xfId="3592" xr:uid="{00000000-0005-0000-0000-0000F10E0000}"/>
    <cellStyle name="style1540988553227" xfId="3589" xr:uid="{00000000-0005-0000-0000-0000F20E0000}"/>
    <cellStyle name="style1540988553314" xfId="3588" xr:uid="{00000000-0005-0000-0000-0000F30E0000}"/>
    <cellStyle name="style1540988553707" xfId="3602" xr:uid="{00000000-0005-0000-0000-0000F40E0000}"/>
    <cellStyle name="style1540988553743" xfId="3606" xr:uid="{00000000-0005-0000-0000-0000F50E0000}"/>
    <cellStyle name="style1540988553774" xfId="3584" xr:uid="{00000000-0005-0000-0000-0000F60E0000}"/>
    <cellStyle name="style1540988553798" xfId="3587" xr:uid="{00000000-0005-0000-0000-0000F70E0000}"/>
    <cellStyle name="style1540988553822" xfId="3586" xr:uid="{00000000-0005-0000-0000-0000F80E0000}"/>
    <cellStyle name="style1540988553871" xfId="3583" xr:uid="{00000000-0005-0000-0000-0000F90E0000}"/>
    <cellStyle name="style1540988553891" xfId="3582" xr:uid="{00000000-0005-0000-0000-0000FA0E0000}"/>
    <cellStyle name="style1540988554047" xfId="3580" xr:uid="{00000000-0005-0000-0000-0000FB0E0000}"/>
    <cellStyle name="style1542285249354" xfId="3624" xr:uid="{00000000-0005-0000-0000-0000FC0E0000}"/>
    <cellStyle name="style1542285249409" xfId="3625" xr:uid="{00000000-0005-0000-0000-0000FD0E0000}"/>
    <cellStyle name="style1542285249467" xfId="3626" xr:uid="{00000000-0005-0000-0000-0000FE0E0000}"/>
    <cellStyle name="style1542285249495" xfId="3630" xr:uid="{00000000-0005-0000-0000-0000FF0E0000}"/>
    <cellStyle name="style1542285249522" xfId="3631" xr:uid="{00000000-0005-0000-0000-0000000F0000}"/>
    <cellStyle name="style1542285249555" xfId="3635" xr:uid="{00000000-0005-0000-0000-0000010F0000}"/>
    <cellStyle name="style1542285249590" xfId="3636" xr:uid="{00000000-0005-0000-0000-0000020F0000}"/>
    <cellStyle name="style1542285249639" xfId="3627" xr:uid="{00000000-0005-0000-0000-0000030F0000}"/>
    <cellStyle name="style1542285249665" xfId="3628" xr:uid="{00000000-0005-0000-0000-0000040F0000}"/>
    <cellStyle name="style1542285249692" xfId="3629" xr:uid="{00000000-0005-0000-0000-0000050F0000}"/>
    <cellStyle name="style1542285249716" xfId="3632" xr:uid="{00000000-0005-0000-0000-0000060F0000}"/>
    <cellStyle name="style1542285249741" xfId="3658" xr:uid="{00000000-0005-0000-0000-0000070F0000}"/>
    <cellStyle name="style1542285249767" xfId="3633" xr:uid="{00000000-0005-0000-0000-0000080F0000}"/>
    <cellStyle name="style1542285249790" xfId="3659" xr:uid="{00000000-0005-0000-0000-0000090F0000}"/>
    <cellStyle name="style1542285249815" xfId="3634" xr:uid="{00000000-0005-0000-0000-00000A0F0000}"/>
    <cellStyle name="style1542285249835" xfId="3637" xr:uid="{00000000-0005-0000-0000-00000B0F0000}"/>
    <cellStyle name="style1542285249859" xfId="3638" xr:uid="{00000000-0005-0000-0000-00000C0F0000}"/>
    <cellStyle name="style1542285249908" xfId="3639" xr:uid="{00000000-0005-0000-0000-00000D0F0000}"/>
    <cellStyle name="style1542285249932" xfId="3640" xr:uid="{00000000-0005-0000-0000-00000E0F0000}"/>
    <cellStyle name="style1542285249951" xfId="3645" xr:uid="{00000000-0005-0000-0000-00000F0F0000}"/>
    <cellStyle name="style1542285249971" xfId="3650" xr:uid="{00000000-0005-0000-0000-0000100F0000}"/>
    <cellStyle name="style1542285249991" xfId="3641" xr:uid="{00000000-0005-0000-0000-0000110F0000}"/>
    <cellStyle name="style1542285250010" xfId="3646" xr:uid="{00000000-0005-0000-0000-0000120F0000}"/>
    <cellStyle name="style1542285250032" xfId="3651" xr:uid="{00000000-0005-0000-0000-0000130F0000}"/>
    <cellStyle name="style1542285250052" xfId="3642" xr:uid="{00000000-0005-0000-0000-0000140F0000}"/>
    <cellStyle name="style1542285250076" xfId="3643" xr:uid="{00000000-0005-0000-0000-0000150F0000}"/>
    <cellStyle name="style1542285250101" xfId="3644" xr:uid="{00000000-0005-0000-0000-0000160F0000}"/>
    <cellStyle name="style1542285250145" xfId="3647" xr:uid="{00000000-0005-0000-0000-0000170F0000}"/>
    <cellStyle name="style1542285250167" xfId="3648" xr:uid="{00000000-0005-0000-0000-0000180F0000}"/>
    <cellStyle name="style1542285250191" xfId="3649" xr:uid="{00000000-0005-0000-0000-0000190F0000}"/>
    <cellStyle name="style1542285250229" xfId="3652" xr:uid="{00000000-0005-0000-0000-00001A0F0000}"/>
    <cellStyle name="style1542285250252" xfId="3653" xr:uid="{00000000-0005-0000-0000-00001B0F0000}"/>
    <cellStyle name="style1542285250275" xfId="3654" xr:uid="{00000000-0005-0000-0000-00001C0F0000}"/>
    <cellStyle name="style1542285250301" xfId="3655" xr:uid="{00000000-0005-0000-0000-00001D0F0000}"/>
    <cellStyle name="style1542285250323" xfId="3656" xr:uid="{00000000-0005-0000-0000-00001E0F0000}"/>
    <cellStyle name="style1542285250341" xfId="3660" xr:uid="{00000000-0005-0000-0000-00001F0F0000}"/>
    <cellStyle name="style1542285250386" xfId="3657" xr:uid="{00000000-0005-0000-0000-0000200F0000}"/>
    <cellStyle name="style1542285250408" xfId="3661" xr:uid="{00000000-0005-0000-0000-0000210F0000}"/>
    <cellStyle name="style1542285250426" xfId="3665" xr:uid="{00000000-0005-0000-0000-0000220F0000}"/>
    <cellStyle name="style1542285250444" xfId="3669" xr:uid="{00000000-0005-0000-0000-0000230F0000}"/>
    <cellStyle name="style1542285250463" xfId="3662" xr:uid="{00000000-0005-0000-0000-0000240F0000}"/>
    <cellStyle name="style1542285250480" xfId="3663" xr:uid="{00000000-0005-0000-0000-0000250F0000}"/>
    <cellStyle name="style1542285250498" xfId="3664" xr:uid="{00000000-0005-0000-0000-0000260F0000}"/>
    <cellStyle name="style1542285250517" xfId="3666" xr:uid="{00000000-0005-0000-0000-0000270F0000}"/>
    <cellStyle name="style1542285250534" xfId="3667" xr:uid="{00000000-0005-0000-0000-0000280F0000}"/>
    <cellStyle name="style1542285250553" xfId="3668" xr:uid="{00000000-0005-0000-0000-0000290F0000}"/>
    <cellStyle name="style1542285250574" xfId="3670" xr:uid="{00000000-0005-0000-0000-00002A0F0000}"/>
    <cellStyle name="style1542285250612" xfId="3671" xr:uid="{00000000-0005-0000-0000-00002B0F0000}"/>
    <cellStyle name="style1542285250649" xfId="3672" xr:uid="{00000000-0005-0000-0000-00002C0F0000}"/>
    <cellStyle name="style1542285251011" xfId="3673" xr:uid="{00000000-0005-0000-0000-00002D0F0000}"/>
    <cellStyle name="style1542285251029" xfId="3674" xr:uid="{00000000-0005-0000-0000-00002E0F0000}"/>
    <cellStyle name="style1542285251047" xfId="3675" xr:uid="{00000000-0005-0000-0000-00002F0F0000}"/>
    <cellStyle name="style1542285251074" xfId="3676" xr:uid="{00000000-0005-0000-0000-0000300F0000}"/>
    <cellStyle name="style1542285251097" xfId="3677" xr:uid="{00000000-0005-0000-0000-0000310F0000}"/>
    <cellStyle name="style1542285251119" xfId="3678" xr:uid="{00000000-0005-0000-0000-0000320F0000}"/>
    <cellStyle name="style1542285251143" xfId="3679" xr:uid="{00000000-0005-0000-0000-0000330F0000}"/>
    <cellStyle name="style1542285251160" xfId="3680" xr:uid="{00000000-0005-0000-0000-0000340F0000}"/>
    <cellStyle name="style1542285251311" xfId="3681" xr:uid="{00000000-0005-0000-0000-0000350F0000}"/>
    <cellStyle name="style1542285966710" xfId="3682" xr:uid="{00000000-0005-0000-0000-0000360F0000}"/>
    <cellStyle name="style1542285966737" xfId="3683" xr:uid="{00000000-0005-0000-0000-0000370F0000}"/>
    <cellStyle name="style1542285966759" xfId="3684" xr:uid="{00000000-0005-0000-0000-0000380F0000}"/>
    <cellStyle name="style1542285966783" xfId="3688" xr:uid="{00000000-0005-0000-0000-0000390F0000}"/>
    <cellStyle name="style1542285966807" xfId="3689" xr:uid="{00000000-0005-0000-0000-00003A0F0000}"/>
    <cellStyle name="style1542285966829" xfId="3693" xr:uid="{00000000-0005-0000-0000-00003B0F0000}"/>
    <cellStyle name="style1542285966853" xfId="3694" xr:uid="{00000000-0005-0000-0000-00003C0F0000}"/>
    <cellStyle name="style1542285966876" xfId="3685" xr:uid="{00000000-0005-0000-0000-00003D0F0000}"/>
    <cellStyle name="style1542285966899" xfId="3686" xr:uid="{00000000-0005-0000-0000-00003E0F0000}"/>
    <cellStyle name="style1542285966923" xfId="3687" xr:uid="{00000000-0005-0000-0000-00003F0F0000}"/>
    <cellStyle name="style1542285966947" xfId="3690" xr:uid="{00000000-0005-0000-0000-0000400F0000}"/>
    <cellStyle name="style1542285966969" xfId="3716" xr:uid="{00000000-0005-0000-0000-0000410F0000}"/>
    <cellStyle name="style1542285966992" xfId="3691" xr:uid="{00000000-0005-0000-0000-0000420F0000}"/>
    <cellStyle name="style1542285967011" xfId="3717" xr:uid="{00000000-0005-0000-0000-0000430F0000}"/>
    <cellStyle name="style1542285967035" xfId="3692" xr:uid="{00000000-0005-0000-0000-0000440F0000}"/>
    <cellStyle name="style1542285967053" xfId="3695" xr:uid="{00000000-0005-0000-0000-0000450F0000}"/>
    <cellStyle name="style1542285967076" xfId="3696" xr:uid="{00000000-0005-0000-0000-0000460F0000}"/>
    <cellStyle name="style1542285967099" xfId="3697" xr:uid="{00000000-0005-0000-0000-0000470F0000}"/>
    <cellStyle name="style1542285967123" xfId="3698" xr:uid="{00000000-0005-0000-0000-0000480F0000}"/>
    <cellStyle name="style1542285967142" xfId="3703" xr:uid="{00000000-0005-0000-0000-0000490F0000}"/>
    <cellStyle name="style1542285967162" xfId="3708" xr:uid="{00000000-0005-0000-0000-00004A0F0000}"/>
    <cellStyle name="style1542285967182" xfId="3699" xr:uid="{00000000-0005-0000-0000-00004B0F0000}"/>
    <cellStyle name="style1542285967201" xfId="3704" xr:uid="{00000000-0005-0000-0000-00004C0F0000}"/>
    <cellStyle name="style1542285967220" xfId="3709" xr:uid="{00000000-0005-0000-0000-00004D0F0000}"/>
    <cellStyle name="style1542285967264" xfId="3700" xr:uid="{00000000-0005-0000-0000-00004E0F0000}"/>
    <cellStyle name="style1542285967288" xfId="3701" xr:uid="{00000000-0005-0000-0000-00004F0F0000}"/>
    <cellStyle name="style1542285967311" xfId="3702" xr:uid="{00000000-0005-0000-0000-0000500F0000}"/>
    <cellStyle name="style1542285967336" xfId="3705" xr:uid="{00000000-0005-0000-0000-0000510F0000}"/>
    <cellStyle name="style1542285967359" xfId="3706" xr:uid="{00000000-0005-0000-0000-0000520F0000}"/>
    <cellStyle name="style1542285967383" xfId="3707" xr:uid="{00000000-0005-0000-0000-0000530F0000}"/>
    <cellStyle name="style1542285967410" xfId="3710" xr:uid="{00000000-0005-0000-0000-0000540F0000}"/>
    <cellStyle name="style1542285967434" xfId="3711" xr:uid="{00000000-0005-0000-0000-0000550F0000}"/>
    <cellStyle name="style1542285967458" xfId="3712" xr:uid="{00000000-0005-0000-0000-0000560F0000}"/>
    <cellStyle name="style1542285967492" xfId="3713" xr:uid="{00000000-0005-0000-0000-0000570F0000}"/>
    <cellStyle name="style1542285967515" xfId="3714" xr:uid="{00000000-0005-0000-0000-0000580F0000}"/>
    <cellStyle name="style1542285967534" xfId="3718" xr:uid="{00000000-0005-0000-0000-0000590F0000}"/>
    <cellStyle name="style1542285967558" xfId="3715" xr:uid="{00000000-0005-0000-0000-00005A0F0000}"/>
    <cellStyle name="style1542285967581" xfId="3719" xr:uid="{00000000-0005-0000-0000-00005B0F0000}"/>
    <cellStyle name="style1542285967619" xfId="3723" xr:uid="{00000000-0005-0000-0000-00005C0F0000}"/>
    <cellStyle name="style1542285967644" xfId="3727" xr:uid="{00000000-0005-0000-0000-00005D0F0000}"/>
    <cellStyle name="style1542285967674" xfId="3720" xr:uid="{00000000-0005-0000-0000-00005E0F0000}"/>
    <cellStyle name="style1542285967704" xfId="3721" xr:uid="{00000000-0005-0000-0000-00005F0F0000}"/>
    <cellStyle name="style1542285967723" xfId="3722" xr:uid="{00000000-0005-0000-0000-0000600F0000}"/>
    <cellStyle name="style1542285967744" xfId="3724" xr:uid="{00000000-0005-0000-0000-0000610F0000}"/>
    <cellStyle name="style1542285967765" xfId="3725" xr:uid="{00000000-0005-0000-0000-0000620F0000}"/>
    <cellStyle name="style1542285967784" xfId="3726" xr:uid="{00000000-0005-0000-0000-0000630F0000}"/>
    <cellStyle name="style1542285967805" xfId="3728" xr:uid="{00000000-0005-0000-0000-0000640F0000}"/>
    <cellStyle name="style1542285967825" xfId="3729" xr:uid="{00000000-0005-0000-0000-0000650F0000}"/>
    <cellStyle name="style1542285967880" xfId="3730" xr:uid="{00000000-0005-0000-0000-0000660F0000}"/>
    <cellStyle name="style1542285968131" xfId="3731" xr:uid="{00000000-0005-0000-0000-0000670F0000}"/>
    <cellStyle name="style1542285968151" xfId="3732" xr:uid="{00000000-0005-0000-0000-0000680F0000}"/>
    <cellStyle name="style1542285968170" xfId="3733" xr:uid="{00000000-0005-0000-0000-0000690F0000}"/>
    <cellStyle name="style1542285968199" xfId="3734" xr:uid="{00000000-0005-0000-0000-00006A0F0000}"/>
    <cellStyle name="style1542285968224" xfId="3735" xr:uid="{00000000-0005-0000-0000-00006B0F0000}"/>
    <cellStyle name="style1542285968251" xfId="3736" xr:uid="{00000000-0005-0000-0000-00006C0F0000}"/>
    <cellStyle name="style1542285968276" xfId="3737" xr:uid="{00000000-0005-0000-0000-00006D0F0000}"/>
    <cellStyle name="style1542285968294" xfId="3738" xr:uid="{00000000-0005-0000-0000-00006E0F0000}"/>
    <cellStyle name="style1542285968451" xfId="3739" xr:uid="{00000000-0005-0000-0000-00006F0F0000}"/>
    <cellStyle name="style1542357764650" xfId="3740" xr:uid="{00000000-0005-0000-0000-0000700F0000}"/>
    <cellStyle name="style1542357764758" xfId="3741" xr:uid="{00000000-0005-0000-0000-0000710F0000}"/>
    <cellStyle name="style1542357764790" xfId="3742" xr:uid="{00000000-0005-0000-0000-0000720F0000}"/>
    <cellStyle name="style1542357764821" xfId="3746" xr:uid="{00000000-0005-0000-0000-0000730F0000}"/>
    <cellStyle name="style1542357764852" xfId="3747" xr:uid="{00000000-0005-0000-0000-0000740F0000}"/>
    <cellStyle name="style1542357764881" xfId="3751" xr:uid="{00000000-0005-0000-0000-0000750F0000}"/>
    <cellStyle name="style1542357764936" xfId="3752" xr:uid="{00000000-0005-0000-0000-0000760F0000}"/>
    <cellStyle name="style1542357764965" xfId="3743" xr:uid="{00000000-0005-0000-0000-0000770F0000}"/>
    <cellStyle name="style1542357764994" xfId="3744" xr:uid="{00000000-0005-0000-0000-0000780F0000}"/>
    <cellStyle name="style1542357765025" xfId="3745" xr:uid="{00000000-0005-0000-0000-0000790F0000}"/>
    <cellStyle name="style1542357765053" xfId="3748" xr:uid="{00000000-0005-0000-0000-00007A0F0000}"/>
    <cellStyle name="style1542357765080" xfId="3774" xr:uid="{00000000-0005-0000-0000-00007B0F0000}"/>
    <cellStyle name="style1542357765117" xfId="3749" xr:uid="{00000000-0005-0000-0000-00007C0F0000}"/>
    <cellStyle name="style1542357765153" xfId="3775" xr:uid="{00000000-0005-0000-0000-00007D0F0000}"/>
    <cellStyle name="style1542357765188" xfId="3750" xr:uid="{00000000-0005-0000-0000-00007E0F0000}"/>
    <cellStyle name="style1542357765234" xfId="3753" xr:uid="{00000000-0005-0000-0000-00007F0F0000}"/>
    <cellStyle name="style1542357765261" xfId="3754" xr:uid="{00000000-0005-0000-0000-0000800F0000}"/>
    <cellStyle name="style1542357765289" xfId="3755" xr:uid="{00000000-0005-0000-0000-0000810F0000}"/>
    <cellStyle name="style1542357765315" xfId="3756" xr:uid="{00000000-0005-0000-0000-0000820F0000}"/>
    <cellStyle name="style1542357765336" xfId="3761" xr:uid="{00000000-0005-0000-0000-0000830F0000}"/>
    <cellStyle name="style1542357765360" xfId="3766" xr:uid="{00000000-0005-0000-0000-0000840F0000}"/>
    <cellStyle name="style1542357765381" xfId="3757" xr:uid="{00000000-0005-0000-0000-0000850F0000}"/>
    <cellStyle name="style1542357765403" xfId="3762" xr:uid="{00000000-0005-0000-0000-0000860F0000}"/>
    <cellStyle name="style1542357765426" xfId="3767" xr:uid="{00000000-0005-0000-0000-0000870F0000}"/>
    <cellStyle name="style1542357765466" xfId="3758" xr:uid="{00000000-0005-0000-0000-0000880F0000}"/>
    <cellStyle name="style1542357765493" xfId="3759" xr:uid="{00000000-0005-0000-0000-0000890F0000}"/>
    <cellStyle name="style1542357765521" xfId="3760" xr:uid="{00000000-0005-0000-0000-00008A0F0000}"/>
    <cellStyle name="style1542357765547" xfId="3763" xr:uid="{00000000-0005-0000-0000-00008B0F0000}"/>
    <cellStyle name="style1542357765575" xfId="3764" xr:uid="{00000000-0005-0000-0000-00008C0F0000}"/>
    <cellStyle name="style1542357765601" xfId="3765" xr:uid="{00000000-0005-0000-0000-00008D0F0000}"/>
    <cellStyle name="style1542357765643" xfId="3768" xr:uid="{00000000-0005-0000-0000-00008E0F0000}"/>
    <cellStyle name="style1542357765670" xfId="3769" xr:uid="{00000000-0005-0000-0000-00008F0F0000}"/>
    <cellStyle name="style1542357765697" xfId="3770" xr:uid="{00000000-0005-0000-0000-0000900F0000}"/>
    <cellStyle name="style1542357765726" xfId="3771" xr:uid="{00000000-0005-0000-0000-0000910F0000}"/>
    <cellStyle name="style1542357765752" xfId="3772" xr:uid="{00000000-0005-0000-0000-0000920F0000}"/>
    <cellStyle name="style1542357765772" xfId="3776" xr:uid="{00000000-0005-0000-0000-0000930F0000}"/>
    <cellStyle name="style1542357765799" xfId="3773" xr:uid="{00000000-0005-0000-0000-0000940F0000}"/>
    <cellStyle name="style1542357765823" xfId="3777" xr:uid="{00000000-0005-0000-0000-0000950F0000}"/>
    <cellStyle name="style1542357765843" xfId="3781" xr:uid="{00000000-0005-0000-0000-0000960F0000}"/>
    <cellStyle name="style1542357765865" xfId="3785" xr:uid="{00000000-0005-0000-0000-0000970F0000}"/>
    <cellStyle name="style1542357765885" xfId="3778" xr:uid="{00000000-0005-0000-0000-0000980F0000}"/>
    <cellStyle name="style1542357765905" xfId="3779" xr:uid="{00000000-0005-0000-0000-0000990F0000}"/>
    <cellStyle name="style1542357765926" xfId="3780" xr:uid="{00000000-0005-0000-0000-00009A0F0000}"/>
    <cellStyle name="style1542357765947" xfId="3782" xr:uid="{00000000-0005-0000-0000-00009B0F0000}"/>
    <cellStyle name="style1542357765969" xfId="3783" xr:uid="{00000000-0005-0000-0000-00009C0F0000}"/>
    <cellStyle name="style1542357765988" xfId="3784" xr:uid="{00000000-0005-0000-0000-00009D0F0000}"/>
    <cellStyle name="style1542357766012" xfId="3786" xr:uid="{00000000-0005-0000-0000-00009E0F0000}"/>
    <cellStyle name="style1542357766032" xfId="3787" xr:uid="{00000000-0005-0000-0000-00009F0F0000}"/>
    <cellStyle name="style1542357766076" xfId="3788" xr:uid="{00000000-0005-0000-0000-0000A00F0000}"/>
    <cellStyle name="style1542357766377" xfId="3789" xr:uid="{00000000-0005-0000-0000-0000A10F0000}"/>
    <cellStyle name="style1542357766396" xfId="3790" xr:uid="{00000000-0005-0000-0000-0000A20F0000}"/>
    <cellStyle name="style1542357766416" xfId="3791" xr:uid="{00000000-0005-0000-0000-0000A30F0000}"/>
    <cellStyle name="style1542357766443" xfId="3792" xr:uid="{00000000-0005-0000-0000-0000A40F0000}"/>
    <cellStyle name="style1542357766468" xfId="3793" xr:uid="{00000000-0005-0000-0000-0000A50F0000}"/>
    <cellStyle name="style1542357766582" xfId="3794" xr:uid="{00000000-0005-0000-0000-0000A60F0000}"/>
    <cellStyle name="style1542357767147" xfId="3795" xr:uid="{00000000-0005-0000-0000-0000A70F0000}"/>
    <cellStyle name="style1542357767199" xfId="3796" xr:uid="{00000000-0005-0000-0000-0000A80F0000}"/>
    <cellStyle name="style1542357767328" xfId="3797" xr:uid="{00000000-0005-0000-0000-0000A90F0000}"/>
    <cellStyle name="style1594799945402" xfId="4018" xr:uid="{00000000-0005-0000-0000-0000AA0F0000}"/>
    <cellStyle name="style1594799945433" xfId="4019" xr:uid="{00000000-0005-0000-0000-0000AB0F0000}"/>
    <cellStyle name="style1594799945464" xfId="4020" xr:uid="{00000000-0005-0000-0000-0000AC0F0000}"/>
    <cellStyle name="style1594799945480" xfId="4021" xr:uid="{00000000-0005-0000-0000-0000AD0F0000}"/>
    <cellStyle name="style1594799945495" xfId="4022" xr:uid="{00000000-0005-0000-0000-0000AE0F0000}"/>
    <cellStyle name="style1594799945527" xfId="4023" xr:uid="{00000000-0005-0000-0000-0000AF0F0000}"/>
    <cellStyle name="style1594799945542" xfId="4024" xr:uid="{00000000-0005-0000-0000-0000B00F0000}"/>
    <cellStyle name="style1594799945573" xfId="4025" xr:uid="{00000000-0005-0000-0000-0000B10F0000}"/>
    <cellStyle name="style1594799945589" xfId="4026" xr:uid="{00000000-0005-0000-0000-0000B20F0000}"/>
    <cellStyle name="style1594799945605" xfId="4027" xr:uid="{00000000-0005-0000-0000-0000B30F0000}"/>
    <cellStyle name="style1594799945636" xfId="4028" xr:uid="{00000000-0005-0000-0000-0000B40F0000}"/>
    <cellStyle name="style1594799945651" xfId="4029" xr:uid="{00000000-0005-0000-0000-0000B50F0000}"/>
    <cellStyle name="style1594799945667" xfId="4030" xr:uid="{00000000-0005-0000-0000-0000B60F0000}"/>
    <cellStyle name="style1594799945698" xfId="4033" xr:uid="{00000000-0005-0000-0000-0000B70F0000}"/>
    <cellStyle name="style1594799945714" xfId="4036" xr:uid="{00000000-0005-0000-0000-0000B80F0000}"/>
    <cellStyle name="style1594799945776" xfId="4031" xr:uid="{00000000-0005-0000-0000-0000B90F0000}"/>
    <cellStyle name="style1594799945823" xfId="4034" xr:uid="{00000000-0005-0000-0000-0000BA0F0000}"/>
    <cellStyle name="style1594799945854" xfId="4037" xr:uid="{00000000-0005-0000-0000-0000BB0F0000}"/>
    <cellStyle name="style1594799945870" xfId="4032" xr:uid="{00000000-0005-0000-0000-0000BC0F0000}"/>
    <cellStyle name="style1594799945885" xfId="4035" xr:uid="{00000000-0005-0000-0000-0000BD0F0000}"/>
    <cellStyle name="style1594799945917" xfId="4038" xr:uid="{00000000-0005-0000-0000-0000BE0F0000}"/>
    <cellStyle name="style1594800021347" xfId="4039" xr:uid="{00000000-0005-0000-0000-0000BF0F0000}"/>
    <cellStyle name="style1594800021374" xfId="4040" xr:uid="{00000000-0005-0000-0000-0000C00F0000}"/>
    <cellStyle name="style1594800021396" xfId="4041" xr:uid="{00000000-0005-0000-0000-0000C10F0000}"/>
    <cellStyle name="style1594800021418" xfId="4043" xr:uid="{00000000-0005-0000-0000-0000C20F0000}"/>
    <cellStyle name="style1594800021439" xfId="4044" xr:uid="{00000000-0005-0000-0000-0000C30F0000}"/>
    <cellStyle name="style1594800021461" xfId="4046" xr:uid="{00000000-0005-0000-0000-0000C40F0000}"/>
    <cellStyle name="style1594800021484" xfId="4047" xr:uid="{00000000-0005-0000-0000-0000C50F0000}"/>
    <cellStyle name="style1594800021506" xfId="4042" xr:uid="{00000000-0005-0000-0000-0000C60F0000}"/>
    <cellStyle name="style1594800021530" xfId="4093" xr:uid="{00000000-0005-0000-0000-0000C70F0000}"/>
    <cellStyle name="style1594800021570" xfId="4045" xr:uid="{00000000-0005-0000-0000-0000C80F0000}"/>
    <cellStyle name="style1594800021587" xfId="4048" xr:uid="{00000000-0005-0000-0000-0000C90F0000}"/>
    <cellStyle name="style1594800021609" xfId="4049" xr:uid="{00000000-0005-0000-0000-0000CA0F0000}"/>
    <cellStyle name="style1594800021626" xfId="4052" xr:uid="{00000000-0005-0000-0000-0000CB0F0000}"/>
    <cellStyle name="style1594800021645" xfId="4055" xr:uid="{00000000-0005-0000-0000-0000CC0F0000}"/>
    <cellStyle name="style1594800021662" xfId="4050" xr:uid="{00000000-0005-0000-0000-0000CD0F0000}"/>
    <cellStyle name="style1594800021679" xfId="4053" xr:uid="{00000000-0005-0000-0000-0000CE0F0000}"/>
    <cellStyle name="style1594800021697" xfId="4056" xr:uid="{00000000-0005-0000-0000-0000CF0F0000}"/>
    <cellStyle name="style1594800021714" xfId="4051" xr:uid="{00000000-0005-0000-0000-0000D00F0000}"/>
    <cellStyle name="style1594800021736" xfId="4054" xr:uid="{00000000-0005-0000-0000-0000D10F0000}"/>
    <cellStyle name="style1594800021759" xfId="4057" xr:uid="{00000000-0005-0000-0000-0000D20F0000}"/>
    <cellStyle name="style1594800021782" xfId="4058" xr:uid="{00000000-0005-0000-0000-0000D30F0000}"/>
    <cellStyle name="style1594800021821" xfId="4059" xr:uid="{00000000-0005-0000-0000-0000D40F0000}"/>
    <cellStyle name="style1594800021842" xfId="4060" xr:uid="{00000000-0005-0000-0000-0000D50F0000}"/>
    <cellStyle name="style1594800021864" xfId="4086" xr:uid="{00000000-0005-0000-0000-0000D60F0000}"/>
    <cellStyle name="style1594800021884" xfId="4061" xr:uid="{00000000-0005-0000-0000-0000D70F0000}"/>
    <cellStyle name="style1594800021901" xfId="4087" xr:uid="{00000000-0005-0000-0000-0000D80F0000}"/>
    <cellStyle name="style1594800021922" xfId="4062" xr:uid="{00000000-0005-0000-0000-0000D90F0000}"/>
    <cellStyle name="style1594800021939" xfId="4076" xr:uid="{00000000-0005-0000-0000-0000DA0F0000}"/>
    <cellStyle name="style1594800021959" xfId="4063" xr:uid="{00000000-0005-0000-0000-0000DB0F0000}"/>
    <cellStyle name="style1594800021976" xfId="4064" xr:uid="{00000000-0005-0000-0000-0000DC0F0000}"/>
    <cellStyle name="style1594800021997" xfId="4065" xr:uid="{00000000-0005-0000-0000-0000DD0F0000}"/>
    <cellStyle name="style1594800022019" xfId="4066" xr:uid="{00000000-0005-0000-0000-0000DE0F0000}"/>
    <cellStyle name="style1594800022066" xfId="4067" xr:uid="{00000000-0005-0000-0000-0000DF0F0000}"/>
    <cellStyle name="style1594800022086" xfId="4068" xr:uid="{00000000-0005-0000-0000-0000E00F0000}"/>
    <cellStyle name="style1594800022107" xfId="4069" xr:uid="{00000000-0005-0000-0000-0000E10F0000}"/>
    <cellStyle name="style1594800022127" xfId="4070" xr:uid="{00000000-0005-0000-0000-0000E20F0000}"/>
    <cellStyle name="style1594800022147" xfId="4071" xr:uid="{00000000-0005-0000-0000-0000E30F0000}"/>
    <cellStyle name="style1594800022168" xfId="4072" xr:uid="{00000000-0005-0000-0000-0000E40F0000}"/>
    <cellStyle name="style1594800022191" xfId="4073" xr:uid="{00000000-0005-0000-0000-0000E50F0000}"/>
    <cellStyle name="style1594800022212" xfId="4074" xr:uid="{00000000-0005-0000-0000-0000E60F0000}"/>
    <cellStyle name="style1594800022233" xfId="4075" xr:uid="{00000000-0005-0000-0000-0000E70F0000}"/>
    <cellStyle name="style1594800022290" xfId="4077" xr:uid="{00000000-0005-0000-0000-0000E80F0000}"/>
    <cellStyle name="style1594800022307" xfId="4078" xr:uid="{00000000-0005-0000-0000-0000E90F0000}"/>
    <cellStyle name="style1594800022336" xfId="4079" xr:uid="{00000000-0005-0000-0000-0000EA0F0000}"/>
    <cellStyle name="style1594800022356" xfId="4080" xr:uid="{00000000-0005-0000-0000-0000EB0F0000}"/>
    <cellStyle name="style1594800022394" xfId="4081" xr:uid="{00000000-0005-0000-0000-0000EC0F0000}"/>
    <cellStyle name="style1594800022414" xfId="4082" xr:uid="{00000000-0005-0000-0000-0000ED0F0000}"/>
    <cellStyle name="style1594800022434" xfId="4083" xr:uid="{00000000-0005-0000-0000-0000EE0F0000}"/>
    <cellStyle name="style1594800022483" xfId="4084" xr:uid="{00000000-0005-0000-0000-0000EF0F0000}"/>
    <cellStyle name="style1594800022511" xfId="4085" xr:uid="{00000000-0005-0000-0000-0000F00F0000}"/>
    <cellStyle name="style1594800022530" xfId="4088" xr:uid="{00000000-0005-0000-0000-0000F10F0000}"/>
    <cellStyle name="style1594800022558" xfId="4089" xr:uid="{00000000-0005-0000-0000-0000F20F0000}"/>
    <cellStyle name="style1594800022577" xfId="4090" xr:uid="{00000000-0005-0000-0000-0000F30F0000}"/>
    <cellStyle name="style1594800022596" xfId="4091" xr:uid="{00000000-0005-0000-0000-0000F40F0000}"/>
    <cellStyle name="style1594800022637" xfId="4092" xr:uid="{00000000-0005-0000-0000-0000F50F0000}"/>
    <cellStyle name="style1594800022690" xfId="4094" xr:uid="{00000000-0005-0000-0000-0000F60F0000}"/>
    <cellStyle name="style1594800022706" xfId="4095" xr:uid="{00000000-0005-0000-0000-0000F70F0000}"/>
    <cellStyle name="style1594800034137" xfId="4096" xr:uid="{00000000-0005-0000-0000-0000F80F0000}"/>
    <cellStyle name="style1594800034163" xfId="4097" xr:uid="{00000000-0005-0000-0000-0000F90F0000}"/>
    <cellStyle name="style1594800034209" xfId="4098" xr:uid="{00000000-0005-0000-0000-0000FA0F0000}"/>
    <cellStyle name="style1594800034248" xfId="4099" xr:uid="{00000000-0005-0000-0000-0000FB0F0000}"/>
    <cellStyle name="style1594800034267" xfId="4100" xr:uid="{00000000-0005-0000-0000-0000FC0F0000}"/>
    <cellStyle name="style1594800034292" xfId="4101" xr:uid="{00000000-0005-0000-0000-0000FD0F0000}"/>
    <cellStyle name="style1594800034315" xfId="4105" xr:uid="{00000000-0005-0000-0000-0000FE0F0000}"/>
    <cellStyle name="style1594800034340" xfId="4109" xr:uid="{00000000-0005-0000-0000-0000FF0F0000}"/>
    <cellStyle name="style1594800034365" xfId="4102" xr:uid="{00000000-0005-0000-0000-000000100000}"/>
    <cellStyle name="style1594800034413" xfId="4103" xr:uid="{00000000-0005-0000-0000-000001100000}"/>
    <cellStyle name="style1594800034438" xfId="4104" xr:uid="{00000000-0005-0000-0000-000002100000}"/>
    <cellStyle name="style1594800034462" xfId="4106" xr:uid="{00000000-0005-0000-0000-000003100000}"/>
    <cellStyle name="style1594800034484" xfId="4107" xr:uid="{00000000-0005-0000-0000-000004100000}"/>
    <cellStyle name="style1594800034510" xfId="4108" xr:uid="{00000000-0005-0000-0000-000005100000}"/>
    <cellStyle name="style1594800034546" xfId="4110" xr:uid="{00000000-0005-0000-0000-000006100000}"/>
    <cellStyle name="style1594800034569" xfId="4111" xr:uid="{00000000-0005-0000-0000-000007100000}"/>
    <cellStyle name="style1594800034594" xfId="4112" xr:uid="{00000000-0005-0000-0000-000008100000}"/>
    <cellStyle name="style1594800034622" xfId="4113" xr:uid="{00000000-0005-0000-0000-000009100000}"/>
    <cellStyle name="style1594800034641" xfId="4117" xr:uid="{00000000-0005-0000-0000-00000A100000}"/>
    <cellStyle name="style1594800034681" xfId="4122" xr:uid="{00000000-0005-0000-0000-00000B100000}"/>
    <cellStyle name="style1594800034699" xfId="4114" xr:uid="{00000000-0005-0000-0000-00000C100000}"/>
    <cellStyle name="style1594800034723" xfId="4115" xr:uid="{00000000-0005-0000-0000-00000D100000}"/>
    <cellStyle name="style1594800034747" xfId="4116" xr:uid="{00000000-0005-0000-0000-00000E100000}"/>
    <cellStyle name="style1594800034796" xfId="4119" xr:uid="{00000000-0005-0000-0000-00000F100000}"/>
    <cellStyle name="style1594800034819" xfId="4118" xr:uid="{00000000-0005-0000-0000-000010100000}"/>
    <cellStyle name="style1594800034840" xfId="4120" xr:uid="{00000000-0005-0000-0000-000011100000}"/>
    <cellStyle name="style1594800034861" xfId="4121" xr:uid="{00000000-0005-0000-0000-000012100000}"/>
    <cellStyle name="style1594800034884" xfId="4123" xr:uid="{00000000-0005-0000-0000-000013100000}"/>
    <cellStyle name="style1594800034915" xfId="4124" xr:uid="{00000000-0005-0000-0000-000014100000}"/>
    <cellStyle name="style1594800034946" xfId="4125" xr:uid="{00000000-0005-0000-0000-000015100000}"/>
    <cellStyle name="style1594800035064" xfId="4126" xr:uid="{00000000-0005-0000-0000-000016100000}"/>
    <cellStyle name="style1594800035090" xfId="4127" xr:uid="{00000000-0005-0000-0000-000017100000}"/>
    <cellStyle name="style1594800035133" xfId="4128" xr:uid="{00000000-0005-0000-0000-000018100000}"/>
    <cellStyle name="style1594800035161" xfId="4129" xr:uid="{00000000-0005-0000-0000-000019100000}"/>
    <cellStyle name="style1594800035187" xfId="4130" xr:uid="{00000000-0005-0000-0000-00001A100000}"/>
    <cellStyle name="style1594800035213" xfId="4131" xr:uid="{00000000-0005-0000-0000-00001B100000}"/>
    <cellStyle name="style1594800035234" xfId="4132" xr:uid="{00000000-0005-0000-0000-00001C100000}"/>
    <cellStyle name="style1594800035250" xfId="4134" xr:uid="{00000000-0005-0000-0000-00001D100000}"/>
    <cellStyle name="style1594800035268" xfId="4136" xr:uid="{00000000-0005-0000-0000-00001E100000}"/>
    <cellStyle name="style1594800035284" xfId="4133" xr:uid="{00000000-0005-0000-0000-00001F100000}"/>
    <cellStyle name="style1594800035299" xfId="4135" xr:uid="{00000000-0005-0000-0000-000020100000}"/>
    <cellStyle name="style1594800035321" xfId="4137" xr:uid="{00000000-0005-0000-0000-000021100000}"/>
    <cellStyle name="style1594800035413" xfId="4138" xr:uid="{00000000-0005-0000-0000-000022100000}"/>
    <cellStyle name="style1594800035457" xfId="4139" xr:uid="{00000000-0005-0000-0000-000023100000}"/>
    <cellStyle name="style1594800035495" xfId="4140" xr:uid="{00000000-0005-0000-0000-000024100000}"/>
    <cellStyle name="style1594800035515" xfId="4141" xr:uid="{00000000-0005-0000-0000-000025100000}"/>
    <cellStyle name="style1594800035531" xfId="4142" xr:uid="{00000000-0005-0000-0000-000026100000}"/>
    <cellStyle name="style1594800035547" xfId="4143" xr:uid="{00000000-0005-0000-0000-000027100000}"/>
    <cellStyle name="style1595410861645" xfId="4144" xr:uid="{00000000-0005-0000-0000-000028100000}"/>
    <cellStyle name="style1595410861674" xfId="4145" xr:uid="{00000000-0005-0000-0000-000029100000}"/>
    <cellStyle name="style1595410861698" xfId="4146" xr:uid="{00000000-0005-0000-0000-00002A100000}"/>
    <cellStyle name="style1595410861724" xfId="4147" xr:uid="{00000000-0005-0000-0000-00002B100000}"/>
    <cellStyle name="style1595410861748" xfId="4148" xr:uid="{00000000-0005-0000-0000-00002C100000}"/>
    <cellStyle name="style1595410861771" xfId="4149" xr:uid="{00000000-0005-0000-0000-00002D100000}"/>
    <cellStyle name="style1595410861792" xfId="4150" xr:uid="{00000000-0005-0000-0000-00002E100000}"/>
    <cellStyle name="style1595410861824" xfId="4151" xr:uid="{00000000-0005-0000-0000-00002F100000}"/>
    <cellStyle name="style1595410861843" xfId="4152" xr:uid="{00000000-0005-0000-0000-000030100000}"/>
    <cellStyle name="style1595410861862" xfId="4153" xr:uid="{00000000-0005-0000-0000-000031100000}"/>
    <cellStyle name="style1595410861885" xfId="4154" xr:uid="{00000000-0005-0000-0000-000032100000}"/>
    <cellStyle name="style1595410861913" xfId="4155" xr:uid="{00000000-0005-0000-0000-000033100000}"/>
    <cellStyle name="style1595410861940" xfId="4156" xr:uid="{00000000-0005-0000-0000-000034100000}"/>
    <cellStyle name="style1595410861996" xfId="4159" xr:uid="{00000000-0005-0000-0000-000035100000}"/>
    <cellStyle name="style1595410862024" xfId="4162" xr:uid="{00000000-0005-0000-0000-000036100000}"/>
    <cellStyle name="style1595410862076" xfId="4157" xr:uid="{00000000-0005-0000-0000-000037100000}"/>
    <cellStyle name="style1595410862122" xfId="4160" xr:uid="{00000000-0005-0000-0000-000038100000}"/>
    <cellStyle name="style1595410862212" xfId="4163" xr:uid="{00000000-0005-0000-0000-000039100000}"/>
    <cellStyle name="style1595410862260" xfId="4158" xr:uid="{00000000-0005-0000-0000-00003A100000}"/>
    <cellStyle name="style1595410862287" xfId="4161" xr:uid="{00000000-0005-0000-0000-00003B100000}"/>
    <cellStyle name="style1595410862313" xfId="4164" xr:uid="{00000000-0005-0000-0000-00003C100000}"/>
    <cellStyle name="style1595410957348" xfId="4165" xr:uid="{00000000-0005-0000-0000-00003D100000}"/>
    <cellStyle name="style1595410957376" xfId="4166" xr:uid="{00000000-0005-0000-0000-00003E100000}"/>
    <cellStyle name="style1595410957401" xfId="4167" xr:uid="{00000000-0005-0000-0000-00003F100000}"/>
    <cellStyle name="style1595410957424" xfId="4169" xr:uid="{00000000-0005-0000-0000-000040100000}"/>
    <cellStyle name="style1595410957453" xfId="4170" xr:uid="{00000000-0005-0000-0000-000041100000}"/>
    <cellStyle name="style1595410957481" xfId="4172" xr:uid="{00000000-0005-0000-0000-000042100000}"/>
    <cellStyle name="style1595410957509" xfId="4173" xr:uid="{00000000-0005-0000-0000-000043100000}"/>
    <cellStyle name="style1595410957534" xfId="4168" xr:uid="{00000000-0005-0000-0000-000044100000}"/>
    <cellStyle name="style1595410957558" xfId="4219" xr:uid="{00000000-0005-0000-0000-000045100000}"/>
    <cellStyle name="style1595410957582" xfId="4171" xr:uid="{00000000-0005-0000-0000-000046100000}"/>
    <cellStyle name="style1595410957627" xfId="4174" xr:uid="{00000000-0005-0000-0000-000047100000}"/>
    <cellStyle name="style1595410957650" xfId="4175" xr:uid="{00000000-0005-0000-0000-000048100000}"/>
    <cellStyle name="style1595410957668" xfId="4178" xr:uid="{00000000-0005-0000-0000-000049100000}"/>
    <cellStyle name="style1595410957686" xfId="4181" xr:uid="{00000000-0005-0000-0000-00004A100000}"/>
    <cellStyle name="style1595410957704" xfId="4176" xr:uid="{00000000-0005-0000-0000-00004B100000}"/>
    <cellStyle name="style1595410957722" xfId="4179" xr:uid="{00000000-0005-0000-0000-00004C100000}"/>
    <cellStyle name="style1595410957740" xfId="4182" xr:uid="{00000000-0005-0000-0000-00004D100000}"/>
    <cellStyle name="style1595410957757" xfId="4177" xr:uid="{00000000-0005-0000-0000-00004E100000}"/>
    <cellStyle name="style1595410957780" xfId="4180" xr:uid="{00000000-0005-0000-0000-00004F100000}"/>
    <cellStyle name="style1595410957803" xfId="4183" xr:uid="{00000000-0005-0000-0000-000050100000}"/>
    <cellStyle name="style1595410957826" xfId="4184" xr:uid="{00000000-0005-0000-0000-000051100000}"/>
    <cellStyle name="style1595410957860" xfId="4185" xr:uid="{00000000-0005-0000-0000-000052100000}"/>
    <cellStyle name="style1595410957887" xfId="4186" xr:uid="{00000000-0005-0000-0000-000053100000}"/>
    <cellStyle name="style1595410957937" xfId="4212" xr:uid="{00000000-0005-0000-0000-000054100000}"/>
    <cellStyle name="style1595410957962" xfId="4187" xr:uid="{00000000-0005-0000-0000-000055100000}"/>
    <cellStyle name="style1595410957980" xfId="4213" xr:uid="{00000000-0005-0000-0000-000056100000}"/>
    <cellStyle name="style1595410958003" xfId="4188" xr:uid="{00000000-0005-0000-0000-000057100000}"/>
    <cellStyle name="style1595410958025" xfId="4202" xr:uid="{00000000-0005-0000-0000-000058100000}"/>
    <cellStyle name="style1595410958049" xfId="4189" xr:uid="{00000000-0005-0000-0000-000059100000}"/>
    <cellStyle name="style1595410958068" xfId="4190" xr:uid="{00000000-0005-0000-0000-00005A100000}"/>
    <cellStyle name="style1595410958092" xfId="4191" xr:uid="{00000000-0005-0000-0000-00005B100000}"/>
    <cellStyle name="style1595410958117" xfId="4192" xr:uid="{00000000-0005-0000-0000-00005C100000}"/>
    <cellStyle name="style1595410958153" xfId="4193" xr:uid="{00000000-0005-0000-0000-00005D100000}"/>
    <cellStyle name="style1595410958185" xfId="4194" xr:uid="{00000000-0005-0000-0000-00005E100000}"/>
    <cellStyle name="style1595410958250" xfId="4195" xr:uid="{00000000-0005-0000-0000-00005F100000}"/>
    <cellStyle name="style1595410958289" xfId="4196" xr:uid="{00000000-0005-0000-0000-000060100000}"/>
    <cellStyle name="style1595410958326" xfId="4197" xr:uid="{00000000-0005-0000-0000-000061100000}"/>
    <cellStyle name="style1595410958359" xfId="4198" xr:uid="{00000000-0005-0000-0000-000062100000}"/>
    <cellStyle name="style1595410958394" xfId="4199" xr:uid="{00000000-0005-0000-0000-000063100000}"/>
    <cellStyle name="style1595410958426" xfId="4200" xr:uid="{00000000-0005-0000-0000-000064100000}"/>
    <cellStyle name="style1595410958458" xfId="4201" xr:uid="{00000000-0005-0000-0000-000065100000}"/>
    <cellStyle name="style1595410958536" xfId="4203" xr:uid="{00000000-0005-0000-0000-000066100000}"/>
    <cellStyle name="style1595410958562" xfId="4204" xr:uid="{00000000-0005-0000-0000-000067100000}"/>
    <cellStyle name="style1595410958601" xfId="4205" xr:uid="{00000000-0005-0000-0000-000068100000}"/>
    <cellStyle name="style1595410958630" xfId="4206" xr:uid="{00000000-0005-0000-0000-000069100000}"/>
    <cellStyle name="style1595410958658" xfId="4207" xr:uid="{00000000-0005-0000-0000-00006A100000}"/>
    <cellStyle name="style1595410958685" xfId="4208" xr:uid="{00000000-0005-0000-0000-00006B100000}"/>
    <cellStyle name="style1595410958711" xfId="4209" xr:uid="{00000000-0005-0000-0000-00006C100000}"/>
    <cellStyle name="style1595410958819" xfId="4210" xr:uid="{00000000-0005-0000-0000-00006D100000}"/>
    <cellStyle name="style1595410958851" xfId="4211" xr:uid="{00000000-0005-0000-0000-00006E100000}"/>
    <cellStyle name="style1595410958880" xfId="4214" xr:uid="{00000000-0005-0000-0000-00006F100000}"/>
    <cellStyle name="style1595410958926" xfId="4215" xr:uid="{00000000-0005-0000-0000-000070100000}"/>
    <cellStyle name="style1595410958951" xfId="4216" xr:uid="{00000000-0005-0000-0000-000071100000}"/>
    <cellStyle name="style1595410958974" xfId="4217" xr:uid="{00000000-0005-0000-0000-000072100000}"/>
    <cellStyle name="style1595410959050" xfId="4218" xr:uid="{00000000-0005-0000-0000-000073100000}"/>
    <cellStyle name="style1595410959103" xfId="4220" xr:uid="{00000000-0005-0000-0000-000074100000}"/>
    <cellStyle name="style1595410959154" xfId="4221" xr:uid="{00000000-0005-0000-0000-000075100000}"/>
    <cellStyle name="style1595410973317" xfId="4222" xr:uid="{00000000-0005-0000-0000-000076100000}"/>
    <cellStyle name="style1595410973346" xfId="4223" xr:uid="{00000000-0005-0000-0000-000077100000}"/>
    <cellStyle name="style1595410973396" xfId="4224" xr:uid="{00000000-0005-0000-0000-000078100000}"/>
    <cellStyle name="style1595410973485" xfId="4225" xr:uid="{00000000-0005-0000-0000-000079100000}"/>
    <cellStyle name="style1595410973515" xfId="4226" xr:uid="{00000000-0005-0000-0000-00007A100000}"/>
    <cellStyle name="style1595410973541" xfId="4227" xr:uid="{00000000-0005-0000-0000-00007B100000}"/>
    <cellStyle name="style1595410973565" xfId="4231" xr:uid="{00000000-0005-0000-0000-00007C100000}"/>
    <cellStyle name="style1595410973593" xfId="4235" xr:uid="{00000000-0005-0000-0000-00007D100000}"/>
    <cellStyle name="style1595410973616" xfId="4228" xr:uid="{00000000-0005-0000-0000-00007E100000}"/>
    <cellStyle name="style1595410973639" xfId="4229" xr:uid="{00000000-0005-0000-0000-00007F100000}"/>
    <cellStyle name="style1595410973664" xfId="4230" xr:uid="{00000000-0005-0000-0000-000080100000}"/>
    <cellStyle name="style1595410973685" xfId="4232" xr:uid="{00000000-0005-0000-0000-000081100000}"/>
    <cellStyle name="style1595410973708" xfId="4233" xr:uid="{00000000-0005-0000-0000-000082100000}"/>
    <cellStyle name="style1595410973731" xfId="4234" xr:uid="{00000000-0005-0000-0000-000083100000}"/>
    <cellStyle name="style1595410973772" xfId="4236" xr:uid="{00000000-0005-0000-0000-000084100000}"/>
    <cellStyle name="style1595410973796" xfId="4237" xr:uid="{00000000-0005-0000-0000-000085100000}"/>
    <cellStyle name="style1595410973848" xfId="4238" xr:uid="{00000000-0005-0000-0000-000086100000}"/>
    <cellStyle name="style1595410973877" xfId="4239" xr:uid="{00000000-0005-0000-0000-000087100000}"/>
    <cellStyle name="style1595410973895" xfId="4243" xr:uid="{00000000-0005-0000-0000-000088100000}"/>
    <cellStyle name="style1595410973913" xfId="4248" xr:uid="{00000000-0005-0000-0000-000089100000}"/>
    <cellStyle name="style1595410973931" xfId="4240" xr:uid="{00000000-0005-0000-0000-00008A100000}"/>
    <cellStyle name="style1595410973957" xfId="4241" xr:uid="{00000000-0005-0000-0000-00008B100000}"/>
    <cellStyle name="style1595410973981" xfId="4242" xr:uid="{00000000-0005-0000-0000-00008C100000}"/>
    <cellStyle name="style1595410974038" xfId="4245" xr:uid="{00000000-0005-0000-0000-00008D100000}"/>
    <cellStyle name="style1595410974070" xfId="4244" xr:uid="{00000000-0005-0000-0000-00008E100000}"/>
    <cellStyle name="style1595410974088" xfId="4246" xr:uid="{00000000-0005-0000-0000-00008F100000}"/>
    <cellStyle name="style1595410974112" xfId="4247" xr:uid="{00000000-0005-0000-0000-000090100000}"/>
    <cellStyle name="style1595410974137" xfId="4249" xr:uid="{00000000-0005-0000-0000-000091100000}"/>
    <cellStyle name="style1595410974160" xfId="4250" xr:uid="{00000000-0005-0000-0000-000092100000}"/>
    <cellStyle name="style1595410974186" xfId="4251" xr:uid="{00000000-0005-0000-0000-000093100000}"/>
    <cellStyle name="style1595410974355" xfId="4252" xr:uid="{00000000-0005-0000-0000-000094100000}"/>
    <cellStyle name="style1595410974378" xfId="4253" xr:uid="{00000000-0005-0000-0000-000095100000}"/>
    <cellStyle name="style1595410974400" xfId="4254" xr:uid="{00000000-0005-0000-0000-000096100000}"/>
    <cellStyle name="style1595410974422" xfId="4255" xr:uid="{00000000-0005-0000-0000-000097100000}"/>
    <cellStyle name="style1595410974480" xfId="4256" xr:uid="{00000000-0005-0000-0000-000098100000}"/>
    <cellStyle name="style1595410974506" xfId="4257" xr:uid="{00000000-0005-0000-0000-000099100000}"/>
    <cellStyle name="style1595410974562" xfId="4258" xr:uid="{00000000-0005-0000-0000-00009A100000}"/>
    <cellStyle name="style1595410974581" xfId="4260" xr:uid="{00000000-0005-0000-0000-00009B100000}"/>
    <cellStyle name="style1595410974605" xfId="4262" xr:uid="{00000000-0005-0000-0000-00009C100000}"/>
    <cellStyle name="style1595410974624" xfId="4259" xr:uid="{00000000-0005-0000-0000-00009D100000}"/>
    <cellStyle name="style1595410974643" xfId="4261" xr:uid="{00000000-0005-0000-0000-00009E100000}"/>
    <cellStyle name="style1595410974674" xfId="4263" xr:uid="{00000000-0005-0000-0000-00009F100000}"/>
    <cellStyle name="style1595410974825" xfId="4264" xr:uid="{00000000-0005-0000-0000-0000A0100000}"/>
    <cellStyle name="style1595410974870" xfId="4265" xr:uid="{00000000-0005-0000-0000-0000A1100000}"/>
    <cellStyle name="style1595410974888" xfId="4266" xr:uid="{00000000-0005-0000-0000-0000A2100000}"/>
    <cellStyle name="style1595410974911" xfId="4267" xr:uid="{00000000-0005-0000-0000-0000A3100000}"/>
    <cellStyle name="style1595410974929" xfId="4268" xr:uid="{00000000-0005-0000-0000-0000A4100000}"/>
    <cellStyle name="style1595410974947" xfId="4269" xr:uid="{00000000-0005-0000-0000-0000A5100000}"/>
    <cellStyle name="Texto de advertencia 2" xfId="3974" xr:uid="{00000000-0005-0000-0000-0000A6100000}"/>
    <cellStyle name="Texto de advertencia 3" xfId="3975" xr:uid="{00000000-0005-0000-0000-0000A7100000}"/>
    <cellStyle name="Texto explicativo 2" xfId="3976" xr:uid="{00000000-0005-0000-0000-0000A8100000}"/>
    <cellStyle name="Texto explicativo 3" xfId="3977" xr:uid="{00000000-0005-0000-0000-0000A9100000}"/>
    <cellStyle name="Título 1 2" xfId="3978" xr:uid="{00000000-0005-0000-0000-0000AA100000}"/>
    <cellStyle name="Título 1 3" xfId="3979" xr:uid="{00000000-0005-0000-0000-0000AB100000}"/>
    <cellStyle name="Título 2 2" xfId="3980" xr:uid="{00000000-0005-0000-0000-0000AC100000}"/>
    <cellStyle name="Título 2 3" xfId="3981" xr:uid="{00000000-0005-0000-0000-0000AD100000}"/>
    <cellStyle name="Título 3 2" xfId="3982" xr:uid="{00000000-0005-0000-0000-0000AE100000}"/>
    <cellStyle name="Título 3 3" xfId="3983" xr:uid="{00000000-0005-0000-0000-0000AF100000}"/>
    <cellStyle name="Título 4" xfId="3984" xr:uid="{00000000-0005-0000-0000-0000B0100000}"/>
    <cellStyle name="Título 5" xfId="3985" xr:uid="{00000000-0005-0000-0000-0000B1100000}"/>
    <cellStyle name="Total 2" xfId="3986" xr:uid="{00000000-0005-0000-0000-0000B2100000}"/>
    <cellStyle name="Total 3" xfId="3987" xr:uid="{00000000-0005-0000-0000-0000B3100000}"/>
  </cellStyles>
  <dxfs count="0"/>
  <tableStyles count="0" defaultTableStyle="TableStyleMedium9" defaultPivotStyle="PivotStyleLight16"/>
  <colors>
    <mruColors>
      <color rgb="FFCC0099"/>
      <color rgb="FFFF00FF"/>
      <color rgb="FF558ED5"/>
      <color rgb="FFA6A6A6"/>
      <color rgb="FF0070C0"/>
      <color rgb="FF000000"/>
      <color rgb="FF39608E"/>
      <color rgb="FF4F81BD"/>
      <color rgb="FF4572A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4</xdr:col>
      <xdr:colOff>745002</xdr:colOff>
      <xdr:row>16</xdr:row>
      <xdr:rowOff>175490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B347E8-853D-8165-3E02-D0DBE69D6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71500"/>
          <a:ext cx="3158002" cy="26519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235</xdr:colOff>
      <xdr:row>16</xdr:row>
      <xdr:rowOff>187683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C3F3F9-05F0-47E4-F69C-82A324B2D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5645385" cy="266418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6332</xdr:colOff>
      <xdr:row>17</xdr:row>
      <xdr:rowOff>9376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87B02B-1352-A0C7-F4E7-033032656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5651482" cy="267637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3</xdr:col>
      <xdr:colOff>0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CxnSpPr/>
      </xdr:nvCxnSpPr>
      <xdr:spPr>
        <a:xfrm>
          <a:off x="771525" y="571500"/>
          <a:ext cx="1981200" cy="38100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4</xdr:col>
      <xdr:colOff>745002</xdr:colOff>
      <xdr:row>16</xdr:row>
      <xdr:rowOff>175490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D0B1E1-1FF8-F3D9-C161-8E3E534EC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71500"/>
          <a:ext cx="3158002" cy="265199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2</xdr:col>
      <xdr:colOff>1200150</xdr:colOff>
      <xdr:row>4</xdr:row>
      <xdr:rowOff>295275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CxnSpPr/>
      </xdr:nvCxnSpPr>
      <xdr:spPr>
        <a:xfrm>
          <a:off x="771525" y="571500"/>
          <a:ext cx="2238375" cy="38100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235</xdr:colOff>
      <xdr:row>16</xdr:row>
      <xdr:rowOff>187683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69090D-F227-BAE2-CB89-64E67AD0C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71500"/>
          <a:ext cx="5645385" cy="266418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3</xdr:col>
      <xdr:colOff>0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CxnSpPr/>
      </xdr:nvCxnSpPr>
      <xdr:spPr>
        <a:xfrm>
          <a:off x="771525" y="571500"/>
          <a:ext cx="1981200" cy="38100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800589</xdr:colOff>
      <xdr:row>27</xdr:row>
      <xdr:rowOff>383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9707B21-A8AA-A87E-45B9-E910579EC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52450"/>
          <a:ext cx="5639289" cy="441998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7951</xdr:colOff>
      <xdr:row>3</xdr:row>
      <xdr:rowOff>3976</xdr:rowOff>
    </xdr:from>
    <xdr:to>
      <xdr:col>2</xdr:col>
      <xdr:colOff>358803</xdr:colOff>
      <xdr:row>4</xdr:row>
      <xdr:rowOff>179732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CxnSpPr/>
      </xdr:nvCxnSpPr>
      <xdr:spPr>
        <a:xfrm>
          <a:off x="834887" y="576470"/>
          <a:ext cx="2752146" cy="366587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795760</xdr:colOff>
      <xdr:row>17</xdr:row>
      <xdr:rowOff>6828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2E7070-AFD1-3A82-CD07-EBC3505B8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52450"/>
          <a:ext cx="5602710" cy="2584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740997</xdr:colOff>
      <xdr:row>16</xdr:row>
      <xdr:rowOff>181586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EEDFBF7-5F12-2929-B5BD-EE8BF99E3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71500"/>
          <a:ext cx="6767147" cy="265808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7599</xdr:colOff>
      <xdr:row>17</xdr:row>
      <xdr:rowOff>9376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57A2AA-D377-E652-3E6A-59113575D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71500"/>
          <a:ext cx="5620999" cy="267637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1</xdr:row>
      <xdr:rowOff>180975</xdr:rowOff>
    </xdr:from>
    <xdr:to>
      <xdr:col>16</xdr:col>
      <xdr:colOff>514350</xdr:colOff>
      <xdr:row>33</xdr:row>
      <xdr:rowOff>158750</xdr:rowOff>
    </xdr:to>
    <xdr:sp macro="" textlink="">
      <xdr:nvSpPr>
        <xdr:cNvPr id="114695" name="AutoShape 7">
          <a:extLst>
            <a:ext uri="{FF2B5EF4-FFF2-40B4-BE49-F238E27FC236}">
              <a16:creationId xmlns:a16="http://schemas.microsoft.com/office/drawing/2014/main" id="{00000000-0008-0000-1C00-000007C00100}"/>
            </a:ext>
          </a:extLst>
        </xdr:cNvPr>
        <xdr:cNvSpPr>
          <a:spLocks noChangeAspect="1" noChangeArrowheads="1"/>
        </xdr:cNvSpPr>
      </xdr:nvSpPr>
      <xdr:spPr bwMode="auto">
        <a:xfrm>
          <a:off x="3962400" y="371475"/>
          <a:ext cx="8743950" cy="671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8</xdr:col>
      <xdr:colOff>32492</xdr:colOff>
      <xdr:row>24</xdr:row>
      <xdr:rowOff>35402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68260D-9A84-F01B-B981-49B7ABE01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71500"/>
          <a:ext cx="5633192" cy="403590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26396</xdr:colOff>
      <xdr:row>24</xdr:row>
      <xdr:rowOff>23209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64B48A-6896-82DF-98E6-0F02AC670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71500"/>
          <a:ext cx="5627096" cy="40237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8</xdr:col>
      <xdr:colOff>26396</xdr:colOff>
      <xdr:row>46</xdr:row>
      <xdr:rowOff>23209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6605FC-2D9F-4616-94F3-90FC81B5C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100" y="5511800"/>
          <a:ext cx="5627096" cy="402370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26396</xdr:colOff>
      <xdr:row>24</xdr:row>
      <xdr:rowOff>23209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EBC1E82-A060-8AE7-7AC2-978FF7A6B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71500"/>
          <a:ext cx="5627096" cy="40237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789917</xdr:colOff>
      <xdr:row>24</xdr:row>
      <xdr:rowOff>35402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1B86E40-7641-EA20-AEF0-7A836C27A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71500"/>
          <a:ext cx="5590517" cy="403590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8</xdr:col>
      <xdr:colOff>32492</xdr:colOff>
      <xdr:row>46</xdr:row>
      <xdr:rowOff>23209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FA059E-D304-43A9-B81D-0B58F9C8F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100" y="5581650"/>
          <a:ext cx="5633192" cy="402370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3</xdr:col>
      <xdr:colOff>0</xdr:colOff>
      <xdr:row>4</xdr:row>
      <xdr:rowOff>171450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CxnSpPr/>
      </xdr:nvCxnSpPr>
      <xdr:spPr>
        <a:xfrm>
          <a:off x="942975" y="571500"/>
          <a:ext cx="1508125" cy="36195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4</xdr:row>
      <xdr:rowOff>9525</xdr:rowOff>
    </xdr:from>
    <xdr:to>
      <xdr:col>3</xdr:col>
      <xdr:colOff>0</xdr:colOff>
      <xdr:row>5</xdr:row>
      <xdr:rowOff>342900</xdr:rowOff>
    </xdr:to>
    <xdr:cxnSp macro="">
      <xdr:nvCxnSpPr>
        <xdr:cNvPr id="4" name="1 Conector recto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CxnSpPr/>
      </xdr:nvCxnSpPr>
      <xdr:spPr>
        <a:xfrm>
          <a:off x="704850" y="771525"/>
          <a:ext cx="2657475" cy="52387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18</xdr:col>
      <xdr:colOff>701674</xdr:colOff>
      <xdr:row>72</xdr:row>
      <xdr:rowOff>0</xdr:rowOff>
    </xdr:from>
    <xdr:to>
      <xdr:col>25</xdr:col>
      <xdr:colOff>442944</xdr:colOff>
      <xdr:row>84</xdr:row>
      <xdr:rowOff>98112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17749" y="14999014"/>
          <a:ext cx="5075270" cy="238411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0</xdr:rowOff>
    </xdr:from>
    <xdr:to>
      <xdr:col>3</xdr:col>
      <xdr:colOff>0</xdr:colOff>
      <xdr:row>5</xdr:row>
      <xdr:rowOff>266369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CxnSpPr/>
      </xdr:nvCxnSpPr>
      <xdr:spPr>
        <a:xfrm>
          <a:off x="771525" y="762000"/>
          <a:ext cx="2409825" cy="456869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4785</xdr:colOff>
      <xdr:row>17</xdr:row>
      <xdr:rowOff>12925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675D17-DAFC-6E09-6B03-75516F8EF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52450"/>
          <a:ext cx="5383235" cy="2591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4</xdr:col>
      <xdr:colOff>763291</xdr:colOff>
      <xdr:row>17</xdr:row>
      <xdr:rowOff>3279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2775C4-0977-9D8E-B979-CAFAD802E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71500"/>
          <a:ext cx="3176291" cy="26702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748495</xdr:colOff>
      <xdr:row>16</xdr:row>
      <xdr:rowOff>187683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4DA6A3-8399-1772-3A70-C62D7C79B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5364945" cy="26641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3010</xdr:colOff>
      <xdr:row>17</xdr:row>
      <xdr:rowOff>9376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67A3DE-9362-3CD6-A0D8-913DFA4B3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5425910" cy="26763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7599</xdr:colOff>
      <xdr:row>17</xdr:row>
      <xdr:rowOff>9376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0FEBBD-E9C1-F176-FCDD-EDBD1FDCA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71500"/>
          <a:ext cx="5620999" cy="26763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770106</xdr:colOff>
      <xdr:row>16</xdr:row>
      <xdr:rowOff>187683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A39A37-F87C-7F45-4582-EAB3FF01F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5608806" cy="26641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235</xdr:colOff>
      <xdr:row>17</xdr:row>
      <xdr:rowOff>3279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A9EA79-68D6-0D9B-4898-DDC7CD3D1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5645385" cy="267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datos%20y%20trabajo%20previo/mapas/Mapas_CCAA.xlsm" TargetMode="External"/><Relationship Id="rId2" Type="http://schemas.openxmlformats.org/officeDocument/2006/relationships/hyperlink" Target="datos%20y%20trabajo%20previo/mapas/Mapas_CCAA.xlsm" TargetMode="External"/><Relationship Id="rId1" Type="http://schemas.openxmlformats.org/officeDocument/2006/relationships/hyperlink" Target="../Cap5-016" TargetMode="External"/><Relationship Id="rId5" Type="http://schemas.openxmlformats.org/officeDocument/2006/relationships/drawing" Target="../drawings/drawing23.xml"/><Relationship Id="rId4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8">
    <pageSetUpPr fitToPage="1"/>
  </sheetPr>
  <dimension ref="B1:D38"/>
  <sheetViews>
    <sheetView tabSelected="1" zoomScaleNormal="100" workbookViewId="0"/>
  </sheetViews>
  <sheetFormatPr baseColWidth="10" defaultColWidth="11.42578125" defaultRowHeight="12.75" x14ac:dyDescent="0.25"/>
  <cols>
    <col min="1" max="1" width="3.7109375" style="93" customWidth="1"/>
    <col min="2" max="2" width="12.7109375" style="93" customWidth="1"/>
    <col min="3" max="3" width="112.28515625" style="93" customWidth="1"/>
    <col min="4" max="4" width="3.7109375" style="93" customWidth="1"/>
    <col min="5" max="16384" width="11.42578125" style="93"/>
  </cols>
  <sheetData>
    <row r="1" spans="2:4" ht="13.5" customHeight="1" x14ac:dyDescent="0.25"/>
    <row r="2" spans="2:4" ht="21.75" customHeight="1" x14ac:dyDescent="0.25">
      <c r="B2" s="94" t="s">
        <v>166</v>
      </c>
      <c r="C2" s="94"/>
    </row>
    <row r="3" spans="2:4" ht="30" customHeight="1" x14ac:dyDescent="0.25">
      <c r="B3" s="251" t="s">
        <v>167</v>
      </c>
      <c r="C3" s="251"/>
    </row>
    <row r="4" spans="2:4" s="99" customFormat="1" ht="15" x14ac:dyDescent="0.25">
      <c r="B4" s="100"/>
      <c r="C4" s="100"/>
      <c r="D4" s="100"/>
    </row>
    <row r="5" spans="2:4" s="99" customFormat="1" ht="14.25" customHeight="1" x14ac:dyDescent="0.25">
      <c r="B5" s="97" t="s">
        <v>99</v>
      </c>
      <c r="C5" s="97"/>
      <c r="D5" s="97"/>
    </row>
    <row r="6" spans="2:4" s="99" customFormat="1" ht="15" x14ac:dyDescent="0.25">
      <c r="B6" s="250" t="s">
        <v>107</v>
      </c>
      <c r="C6" s="250"/>
      <c r="D6" s="101"/>
    </row>
    <row r="7" spans="2:4" ht="15" x14ac:dyDescent="0.25">
      <c r="B7" s="101" t="s">
        <v>140</v>
      </c>
      <c r="C7" s="101"/>
      <c r="D7" s="98"/>
    </row>
    <row r="8" spans="2:4" ht="15" x14ac:dyDescent="0.25">
      <c r="B8" s="101"/>
      <c r="C8" s="101"/>
      <c r="D8" s="98"/>
    </row>
    <row r="9" spans="2:4" ht="16.5" thickBot="1" x14ac:dyDescent="0.3">
      <c r="B9" s="95"/>
      <c r="C9" s="95"/>
    </row>
    <row r="10" spans="2:4" s="96" customFormat="1" ht="30.75" thickTop="1" x14ac:dyDescent="0.25">
      <c r="B10" s="113" t="str">
        <f>LEFT('G.5.1'!B$1,12)</f>
        <v>Gráfico 5.1.</v>
      </c>
      <c r="C10" s="103" t="str">
        <f>CONCATENATE(MID('G.5.1'!B$1,14,200)," ",'G.5.1'!B$2)</f>
        <v>Distribución porcentual de las consultas pertinentes atendidas en el 016 por violencia contra las mujeres, según el tipo de violencia. Año 2024.</v>
      </c>
    </row>
    <row r="11" spans="2:4" s="96" customFormat="1" ht="30" x14ac:dyDescent="0.25">
      <c r="B11" s="104" t="str">
        <f>LEFT('G.5.2'!B$1,12)</f>
        <v>Gráfico 5.2.</v>
      </c>
      <c r="C11" s="102" t="str">
        <f>CONCATENATE(MID('G.5.2'!B$1,14,200)," ",'G.5.2'!B$2)</f>
        <v>Distribución porcentual de las consultas pertinentes atendidas en el 016 por violencia contra las mujeres, según el canal utilizado. Año 2024.</v>
      </c>
      <c r="D11" s="109"/>
    </row>
    <row r="12" spans="2:4" s="96" customFormat="1" ht="15" x14ac:dyDescent="0.25">
      <c r="B12" s="104" t="str">
        <f>LEFT('G.5.3'!B$1,12)</f>
        <v>Gráfico 5.3.</v>
      </c>
      <c r="C12" s="102" t="str">
        <f>CONCATENATE(MID('G.5.7'!B$1,14,200)," ",'G.5.6'!B$2)</f>
        <v>Media diaria de llamadas pertinentes atendidas en el 016 por violencia en la pareja o expareja, por mes. Año 2024.</v>
      </c>
      <c r="D12" s="109"/>
    </row>
    <row r="13" spans="2:4" s="96" customFormat="1" ht="15" x14ac:dyDescent="0.25">
      <c r="B13" s="104" t="str">
        <f>LEFT('G.5.4'!B$1,12)</f>
        <v>Gráfico 5.4.</v>
      </c>
      <c r="C13" s="102" t="str">
        <f>CONCATENATE(MID('G.5.4'!B$1,14,200)," ",'G.5.4'!B$2)</f>
        <v>Distribución porcentual de las llamadas al 016 por violencia contra las mujeres, según pertinencia. Año 2024.</v>
      </c>
      <c r="D13" s="109"/>
    </row>
    <row r="14" spans="2:4" s="96" customFormat="1" ht="15" x14ac:dyDescent="0.25">
      <c r="B14" s="114" t="str">
        <f>LEFT('T.5.1'!B$1,10)</f>
        <v>Tabla 5.1.</v>
      </c>
      <c r="C14" s="102" t="str">
        <f>CONCATENATE(MID('T.5.1'!B$1,12,200)," ",'T.5.1'!B$2)</f>
        <v>Llamadas pertinentes atendidas en el 016 por violencia contra la mujeres. Periodo 2007-2024.</v>
      </c>
      <c r="D14" s="109"/>
    </row>
    <row r="15" spans="2:4" s="96" customFormat="1" ht="15" x14ac:dyDescent="0.25">
      <c r="B15" s="104" t="str">
        <f>LEFT('G.5.5'!B$1,12)</f>
        <v>Gráfico 5.5.</v>
      </c>
      <c r="C15" s="102" t="str">
        <f>CONCATENATE(MID('G.5.5'!B$1,14,200)," ",'G.5.5'!B$2)</f>
        <v>Llamadas pertinentes atendidas en el 016 por violencia en la pareja o expareja. Periodo 2007-2024¹.</v>
      </c>
      <c r="D15" s="109"/>
    </row>
    <row r="16" spans="2:4" s="96" customFormat="1" ht="15" x14ac:dyDescent="0.25">
      <c r="B16" s="104" t="str">
        <f>LEFT('G.5.6'!B$1,12)</f>
        <v>Gráfico 5.6.</v>
      </c>
      <c r="C16" s="102" t="str">
        <f>CONCATENATE(MID('G.5.6'!B$1,14,200)," ",'G.5.6'!B$2)</f>
        <v>Llamadas pertinentes atendidas en el 016 por violencia en la pareja o expareja, por mes. Año 2024.</v>
      </c>
      <c r="D16" s="109"/>
    </row>
    <row r="17" spans="2:4" s="96" customFormat="1" ht="15" x14ac:dyDescent="0.25">
      <c r="B17" s="104" t="str">
        <f>LEFT('G.5.7'!B$1,12)</f>
        <v>Gráfico 5.7.</v>
      </c>
      <c r="C17" s="102" t="str">
        <f>CONCATENATE(MID('G.5.7'!B$1,14,200)," ",'G.5.7'!B$2)</f>
        <v>Media diaria de llamadas pertinentes atendidas en el 016 por violencia en la pareja o expareja, por mes. Año 2024.</v>
      </c>
      <c r="D17" s="109"/>
    </row>
    <row r="18" spans="2:4" s="96" customFormat="1" ht="15" x14ac:dyDescent="0.25">
      <c r="B18" s="104" t="str">
        <f>LEFT('G.5.8'!B$1,12)</f>
        <v>Gráfico 5.8.</v>
      </c>
      <c r="C18" s="102" t="str">
        <f>CONCATENATE(MID('G.5.8'!B$1,14,200)," ",'G.5.8'!B$2)</f>
        <v>Llamadas pertinentes atendidas en el 016 por violencia en la pareja o expareja, por día de la semana. Año 2024.</v>
      </c>
      <c r="D18" s="109"/>
    </row>
    <row r="19" spans="2:4" s="96" customFormat="1" ht="15" x14ac:dyDescent="0.25">
      <c r="B19" s="104" t="str">
        <f>LEFT('G.5.9'!B$1,12)</f>
        <v>Gráfico 5.9.</v>
      </c>
      <c r="C19" s="102" t="str">
        <f>CONCATENATE(MID('G.5.9'!B$1,14,200)," ",'G.5.9'!B$2)</f>
        <v>Llamadas pertinentes atendidas en el 016 por violencia en la pareja o expareja¹, por día de la semana. Último quinquenio.</v>
      </c>
      <c r="D19" s="109"/>
    </row>
    <row r="20" spans="2:4" s="96" customFormat="1" ht="15" x14ac:dyDescent="0.25">
      <c r="B20" s="104" t="str">
        <f>LEFT('G.5.10'!B$1,13)</f>
        <v>Gráfico 5.10.</v>
      </c>
      <c r="C20" s="102" t="str">
        <f>CONCATENATE(MID('G.5.10'!B$1,15,200)," ",'G.5.10'!B$2)</f>
        <v>Llamadas pertinentes atendidas en el 016 por violencia en la pareja o expareja, por hora del día. Año 2024.</v>
      </c>
      <c r="D20" s="109"/>
    </row>
    <row r="21" spans="2:4" s="96" customFormat="1" ht="15" x14ac:dyDescent="0.25">
      <c r="B21" s="104" t="str">
        <f>LEFT('G.5.11'!B$1,13)</f>
        <v>Gráfico 5.11.</v>
      </c>
      <c r="C21" s="102" t="str">
        <f>CONCATENATE(MID('G.5.11'!B$1,15,200)," ",'G.5.11'!B$2)</f>
        <v>Llamadas pertinentes atendidas en el 016 por violencia en la pareja o expareja¹, por hora del día. Último quinquenio.</v>
      </c>
      <c r="D21" s="109"/>
    </row>
    <row r="22" spans="2:4" s="96" customFormat="1" ht="30" x14ac:dyDescent="0.25">
      <c r="B22" s="114" t="str">
        <f>LEFT('T.5.2'!B$1,10)</f>
        <v>Tabla 5.2.</v>
      </c>
      <c r="C22" s="102" t="str">
        <f>CONCATENATE(MID('T.5.2'!B$1,12,200)," ",'T.5.2'!B$2)</f>
        <v>Llamadas pertinentes atendidas en el 016 por violencia en la pareja o expareja¹, por duración de la llamada. Último quinquenio, año 2008² y total del periodo 2007-2024.</v>
      </c>
      <c r="D22" s="109"/>
    </row>
    <row r="23" spans="2:4" s="96" customFormat="1" ht="30" x14ac:dyDescent="0.25">
      <c r="B23" s="104" t="str">
        <f>LEFT('G.5.12'!B$1,13)</f>
        <v>Gráfico 5.12.</v>
      </c>
      <c r="C23" s="102" t="str">
        <f>CONCATENATE(MID('G.5.12'!B$1,15,200)," ",'G.5.12'!B$2)</f>
        <v>Distribución porcentual de las llamadas pertinentes atendidas en el 016 por violencia en la pareja o expareja, según su duración. Año 2024.</v>
      </c>
      <c r="D23" s="109"/>
    </row>
    <row r="24" spans="2:4" s="96" customFormat="1" ht="30" x14ac:dyDescent="0.25">
      <c r="B24" s="104" t="str">
        <f>LEFT('T.5.3'!B$1,10)</f>
        <v>Tabla 5.3.</v>
      </c>
      <c r="C24" s="102" t="str">
        <f>CONCATENATE(MID('T.5.3'!B$1,12,200)," ",'T.5.3'!B$2)</f>
        <v>Llamadas pertinentes atendidas en el 016 por violencia en la pareja o expareja¹, por comunidad autónoma. Último quinquenio, año 2008² y total del periodo 2007-2024.</v>
      </c>
      <c r="D24" s="109"/>
    </row>
    <row r="25" spans="2:4" s="96" customFormat="1" ht="30" x14ac:dyDescent="0.25">
      <c r="B25" s="104" t="str">
        <f>LEFT('G.5.13'!B$1,13)</f>
        <v>Gráfico 5.13.</v>
      </c>
      <c r="C25" s="102" t="str">
        <f>CONCATENATE(MID('G.5.13'!B$1,15,200)," ",'G.5.13'!B$2)</f>
        <v>Variación interanual del número de llamadas pertinentes atendidas en el 016 por violencia en la pareja o expareja, por comunidad autónoma. Porcentaje sobre el año anterior. Año 2024.</v>
      </c>
      <c r="D25" s="109"/>
    </row>
    <row r="26" spans="2:4" s="96" customFormat="1" ht="30" x14ac:dyDescent="0.25">
      <c r="B26" s="104" t="str">
        <f>LEFT('T.5.4'!B$1,10)</f>
        <v>Tabla 5.4.</v>
      </c>
      <c r="C26" s="102" t="str">
        <f>CONCATENATE(MID('T.5.4'!B$1,12,200)," ",'T.5.4'!B$2)</f>
        <v>Llamadas pertinentes atendidas en el 016 por violencia en la pareja o expareja, por comunidad autónoma. Valores absolutos y tasas por millón de mujeres de 15 y más años. Año 2024.</v>
      </c>
      <c r="D26" s="109"/>
    </row>
    <row r="27" spans="2:4" s="96" customFormat="1" ht="30" x14ac:dyDescent="0.25">
      <c r="B27" s="104" t="str">
        <f>LEFT('G.5.14'!B$1,13)</f>
        <v>Gráfico 5.14.</v>
      </c>
      <c r="C27" s="102" t="str">
        <f>CONCATENATE(MID('G.5.14'!B$1,15,200)," ",'G.5.14'!B$2)</f>
        <v>Llamadas pertinentes atendidas en el 016 por violencia en la pareja o expareja, por comunidad autónoma. Tasas por millón de mujeres de 15 y más años. Año 2024.</v>
      </c>
      <c r="D27" s="109"/>
    </row>
    <row r="28" spans="2:4" s="96" customFormat="1" ht="30" x14ac:dyDescent="0.25">
      <c r="B28" s="104" t="str">
        <f>LEFT('T.5.5'!B$1,10)</f>
        <v>Tabla 5.5.</v>
      </c>
      <c r="C28" s="102" t="str">
        <f>CONCATENATE(MID('T.5.5'!B$1,12,200)," ",'T.5.5'!B$2)</f>
        <v>Llamadas pertinentes atendidas en el 016 por violencia en la pareja o expareja¹, por persona que efectúa la llamada. Último quinquenio, año 2008² y total del periodo 2007-2024.</v>
      </c>
      <c r="D28" s="109"/>
    </row>
    <row r="29" spans="2:4" s="96" customFormat="1" ht="30" x14ac:dyDescent="0.25">
      <c r="B29" s="104" t="str">
        <f>LEFT('G.5.15'!B$1,13)</f>
        <v>Gráfico 5.15.</v>
      </c>
      <c r="C29" s="102" t="str">
        <f>CONCATENATE(MID('G.5.15'!B$1,15,200)," ",'G.5.15'!B$2)</f>
        <v>Distribución porcentual de las llamadas pertinentes atendidas en el 016 por violencia en la pareja o expareja¹ según la persona que efectúa la llamada. Último quinquenio y periodo 2007-2024.</v>
      </c>
      <c r="D29" s="109"/>
    </row>
    <row r="30" spans="2:4" s="96" customFormat="1" ht="30" x14ac:dyDescent="0.25">
      <c r="B30" s="104" t="str">
        <f>LEFT('G.5.16'!B$1,13)</f>
        <v>Gráfico 5.16.</v>
      </c>
      <c r="C30" s="102" t="str">
        <f>CONCATENATE(MID('G.5.16'!B$1,15,200)," ",'G.5.16'!B$2)</f>
        <v>Llamadas pertinentes atendidas en el 016 por violencia en la pareja o expareja, por persona que efectúa la llamada y mes. Año 2024.</v>
      </c>
      <c r="D30" s="109"/>
    </row>
    <row r="31" spans="2:4" s="96" customFormat="1" ht="30" x14ac:dyDescent="0.25">
      <c r="B31" s="104" t="str">
        <f>LEFT('G.5.17'!B$1,13)</f>
        <v>Gráfico 5.17.</v>
      </c>
      <c r="C31" s="102" t="str">
        <f>CONCATENATE(MID('G.5.17'!B$1,15,200)," ",'G.5.17'!B$2)</f>
        <v>Llamadas pertinentes atendidas en el 016 por violencia en la pareja o expareja¹, por comunidad autónoma. Periodo 2007-2024.</v>
      </c>
      <c r="D31" s="109"/>
    </row>
    <row r="32" spans="2:4" s="96" customFormat="1" ht="30" x14ac:dyDescent="0.25">
      <c r="B32" s="104" t="str">
        <f>LEFT('G.5.18'!B$1,13)</f>
        <v>Gráfico 5.18.</v>
      </c>
      <c r="C32" s="102" t="str">
        <f>CONCATENATE(MID('G.5.18'!B$1,15,200)," ",'G.5.18'!B$2)</f>
        <v>Llamadas pertinentes atendidas en el 016 por violencia en la pareja o expareja, por comunidad autónoma. Valores absolutos y tasas por millones de mujeres de 15 y más años. Año 2024.</v>
      </c>
      <c r="D32" s="109"/>
    </row>
    <row r="33" spans="2:4" s="96" customFormat="1" ht="15" x14ac:dyDescent="0.25">
      <c r="B33" s="104" t="str">
        <f>LEFT('G.5.19'!B$1,13)</f>
        <v>Gráfico 5.19.</v>
      </c>
      <c r="C33" s="102" t="str">
        <f>CONCATENATE(MID('G.5.19'!B$1,15,200)," ",'G.5.19'!B$2)</f>
        <v>Llamadas pertinentes atendidas en el 016 por violencia en la pareja o expareja¹, por provincia. Periodo 2007-2024.</v>
      </c>
      <c r="D33" s="109"/>
    </row>
    <row r="34" spans="2:4" s="96" customFormat="1" ht="30" x14ac:dyDescent="0.25">
      <c r="B34" s="104" t="str">
        <f>LEFT('G.5.20'!B$1,13)</f>
        <v>Gráfico 5.20.</v>
      </c>
      <c r="C34" s="102" t="str">
        <f>CONCATENATE(MID('G.5.20'!B$1,15,200)," ",'G.5.20'!B$2)</f>
        <v>Llamadas pertinentes atendidas en el 016 por violencia en la pareja o expareja, por provincia. Valores absolutos y tasas por millón de mujeres de 15 y más años. Año 2024.</v>
      </c>
      <c r="D34" s="109"/>
    </row>
    <row r="35" spans="2:4" s="96" customFormat="1" ht="30" x14ac:dyDescent="0.25">
      <c r="B35" s="104" t="str">
        <f>LEFT('T.5.6'!B$1,10)</f>
        <v>Tabla 5.6.</v>
      </c>
      <c r="C35" s="102" t="str">
        <f>CONCATENATE(MID('T.5.6'!B$1,12,200)," ",'T.5.6'!B$2)</f>
        <v>Llamadas pertinentes atendidas en el 016 por violencia en la pareja o expareja¹, por comunidad autónoma y provincia. Periodo 2007-2024.</v>
      </c>
    </row>
    <row r="36" spans="2:4" s="96" customFormat="1" ht="30" x14ac:dyDescent="0.25">
      <c r="B36" s="104" t="str">
        <f>LEFT('T.5.7'!B$1,10)</f>
        <v>Tabla 5.7.</v>
      </c>
      <c r="C36" s="102" t="str">
        <f>CONCATENATE(MID('T.5.7'!B$1,12,200)," ",'T.5.7'!B$2)</f>
        <v>Llamadas pertinentes atendidas en el 016 por violencia en la pareja o expareja, por persona que efectúa la llamada, comunidad autónoma y provincia. Años 2023 y 2024.</v>
      </c>
    </row>
    <row r="37" spans="2:4" s="96" customFormat="1" ht="30.75" thickBot="1" x14ac:dyDescent="0.3">
      <c r="B37" s="105" t="str">
        <f>LEFT('T.5.8'!B$1,10)</f>
        <v>Tabla 5.8.</v>
      </c>
      <c r="C37" s="172" t="str">
        <f>CONCATENATE(MID('T.5.8'!B$1,12,200)," ",'T.5.8'!B$2)</f>
        <v>Distribución porcentual de las llamadas pertinentes atendidas en el 016 por violencia en la pareja o expareja, por comunidad autónoma y provincia según persona que efectúa la llamada. Años 2023 y 2024.</v>
      </c>
    </row>
    <row r="38" spans="2:4" ht="13.5" thickTop="1" x14ac:dyDescent="0.25"/>
  </sheetData>
  <mergeCells count="2">
    <mergeCell ref="B6:C6"/>
    <mergeCell ref="B3:C3"/>
  </mergeCells>
  <hyperlinks>
    <hyperlink ref="B14" location="T.5.1!B1" display="T.5.1!B1" xr:uid="{00000000-0004-0000-0200-000000000000}"/>
    <hyperlink ref="B15" location="G.5.5!B1" display="G.5.5!B1" xr:uid="{00000000-0004-0000-0200-000001000000}"/>
    <hyperlink ref="B16" location="G.5.6!B1" display="G.5.6!B1" xr:uid="{00000000-0004-0000-0200-000002000000}"/>
    <hyperlink ref="B20" location="G.5.10!B1" display="G.5.10!B1" xr:uid="{00000000-0004-0000-0200-000003000000}"/>
    <hyperlink ref="B24" location="T.5.3!B1" display="T.5.3!B1" xr:uid="{00000000-0004-0000-0200-000004000000}"/>
    <hyperlink ref="B26" location="T.5.4!B1" display="T.5.4!B1" xr:uid="{00000000-0004-0000-0200-000006000000}"/>
    <hyperlink ref="B28:B29" location="T.5.3!B1" display="T.5.3!B1" xr:uid="{00000000-0004-0000-0200-000007000000}"/>
    <hyperlink ref="B28" location="T.5.5!B1" display="T.5.5!B1" xr:uid="{00000000-0004-0000-0200-000008000000}"/>
    <hyperlink ref="B29" location="G.5.15!B1" display="G.5.15!B1" xr:uid="{00000000-0004-0000-0200-000009000000}"/>
    <hyperlink ref="B35" location="T.5.6!B1" display="T.5.6!B1" xr:uid="{00000000-0004-0000-0200-00000A000000}"/>
    <hyperlink ref="B17" location="G.5.7!B1" display="G.5.7!B1" xr:uid="{00000000-0004-0000-0200-00000B000000}"/>
    <hyperlink ref="B18" location="G.5.8!B1" display="G.5.8!B1" xr:uid="{00000000-0004-0000-0200-00000C000000}"/>
    <hyperlink ref="B27" location="G.5.14!B1" display="G.5.14!B1" xr:uid="{00000000-0004-0000-0200-00000D000000}"/>
    <hyperlink ref="B19" location="G.5.9!B1" display="G.5.9!B1" xr:uid="{00000000-0004-0000-0200-00000E000000}"/>
    <hyperlink ref="B21" location="G.5.11!B1" display="G.5.11!B1" xr:uid="{00000000-0004-0000-0200-00000F000000}"/>
    <hyperlink ref="B31" location="G.5.17!B1" display="G.5.17!B1" xr:uid="{00000000-0004-0000-0200-000010000000}"/>
    <hyperlink ref="B33" location="G.5.19!B1" display="G.5.19!B1" xr:uid="{00000000-0004-0000-0200-000012000000}"/>
    <hyperlink ref="B23" location="G.5.12!B1" display="G.5.12!B1" xr:uid="{00000000-0004-0000-0200-000014000000}"/>
    <hyperlink ref="B30" location="G.5.16!B1" display="G.5.16!B1" xr:uid="{00000000-0004-0000-0200-000015000000}"/>
    <hyperlink ref="B36" location="T.5.7!B1" display="T.5.7!B1" xr:uid="{00000000-0004-0000-0200-000017000000}"/>
    <hyperlink ref="B37" location="T.5.8!B1" display="T.5.8!B1" xr:uid="{00000000-0004-0000-0200-000018000000}"/>
    <hyperlink ref="B22" location="T.5.2!B1" display="T.5.2!B1" xr:uid="{00000000-0004-0000-0200-000019000000}"/>
    <hyperlink ref="B10" location="G.5.1!B1" display="G.5.1!B1" xr:uid="{00000000-0004-0000-0200-00001B000000}"/>
    <hyperlink ref="B11" location="G.5.2!B1" display="G.5.2!B1" xr:uid="{00000000-0004-0000-0200-00001C000000}"/>
    <hyperlink ref="B12" location="G.5.3!B1" display="G.5.3!B1" xr:uid="{00000000-0004-0000-0200-00001D000000}"/>
    <hyperlink ref="B13" location="G.5.4!B1" display="G.5.4!B1" xr:uid="{00000000-0004-0000-0200-00001E000000}"/>
    <hyperlink ref="B25" location="G.5.13!B1" display="G.5.13!B1" xr:uid="{3CE69B44-CB16-422C-89A5-F768F796E855}"/>
    <hyperlink ref="B32" location="G.5.18!B1" display="G.5.18!B1" xr:uid="{9E0B9A12-F7E0-457A-9635-20DD00657260}"/>
    <hyperlink ref="B34" location="G.5.21!B1" display="G.5.21!B1" xr:uid="{C231843C-A802-4322-A88D-1F2A3FB92F2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3" orientation="landscape" verticalDpi="0" r:id="rId1"/>
  <colBreaks count="1" manualBreakCount="1">
    <brk id="1" min="1" max="3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0"/>
  <dimension ref="B1:H19"/>
  <sheetViews>
    <sheetView zoomScaleNormal="100" workbookViewId="0"/>
  </sheetViews>
  <sheetFormatPr baseColWidth="10" defaultColWidth="11.42578125" defaultRowHeight="15" customHeight="1" x14ac:dyDescent="0.25"/>
  <cols>
    <col min="2" max="2" width="11.5703125" customWidth="1"/>
    <col min="5" max="5" width="11.5703125" customWidth="1"/>
  </cols>
  <sheetData>
    <row r="1" spans="2:8" ht="15" customHeight="1" x14ac:dyDescent="0.25">
      <c r="B1" s="11" t="s">
        <v>126</v>
      </c>
    </row>
    <row r="2" spans="2:8" ht="15" customHeight="1" x14ac:dyDescent="0.25">
      <c r="B2" s="12" t="s">
        <v>153</v>
      </c>
    </row>
    <row r="4" spans="2:8" ht="15" customHeight="1" x14ac:dyDescent="0.25">
      <c r="B4" s="3"/>
      <c r="C4" s="3"/>
      <c r="D4" s="3"/>
      <c r="E4" s="3"/>
      <c r="F4" s="3"/>
      <c r="G4" s="3"/>
      <c r="H4" s="31"/>
    </row>
    <row r="5" spans="2:8" ht="15" customHeight="1" x14ac:dyDescent="0.25">
      <c r="B5" s="3"/>
      <c r="C5" s="3"/>
      <c r="D5" s="3"/>
      <c r="E5" s="3"/>
      <c r="F5" s="3"/>
      <c r="G5" s="3"/>
      <c r="H5" s="3"/>
    </row>
    <row r="6" spans="2:8" ht="15" customHeight="1" x14ac:dyDescent="0.25">
      <c r="B6" s="3"/>
      <c r="C6" s="3"/>
      <c r="D6" s="3"/>
      <c r="E6" s="3"/>
      <c r="F6" s="3"/>
      <c r="G6" s="3"/>
      <c r="H6" s="3"/>
    </row>
    <row r="7" spans="2:8" ht="15" customHeight="1" x14ac:dyDescent="0.25">
      <c r="B7" s="3"/>
      <c r="C7" s="3"/>
      <c r="D7" s="3"/>
      <c r="E7" s="3"/>
      <c r="F7" s="3"/>
      <c r="G7" s="3"/>
      <c r="H7" s="3"/>
    </row>
    <row r="8" spans="2:8" ht="15" customHeight="1" x14ac:dyDescent="0.25">
      <c r="B8" s="3"/>
      <c r="C8" s="3"/>
      <c r="D8" s="3"/>
      <c r="E8" s="3"/>
      <c r="F8" s="3"/>
      <c r="G8" s="3"/>
      <c r="H8" s="3"/>
    </row>
    <row r="9" spans="2:8" ht="15" customHeight="1" x14ac:dyDescent="0.25">
      <c r="B9" s="3"/>
      <c r="C9" s="3"/>
      <c r="D9" s="3"/>
      <c r="E9" s="3"/>
      <c r="F9" s="3"/>
      <c r="G9" s="3"/>
      <c r="H9" s="3"/>
    </row>
    <row r="10" spans="2:8" ht="15" customHeight="1" x14ac:dyDescent="0.25">
      <c r="B10" s="3"/>
      <c r="C10" s="3"/>
      <c r="D10" s="3"/>
      <c r="E10" s="3"/>
      <c r="F10" s="3"/>
      <c r="G10" s="3"/>
      <c r="H10" s="3"/>
    </row>
    <row r="11" spans="2:8" ht="15" customHeight="1" x14ac:dyDescent="0.25">
      <c r="B11" s="3"/>
      <c r="C11" s="3"/>
      <c r="D11" s="3"/>
      <c r="E11" s="3"/>
      <c r="F11" s="3"/>
      <c r="G11" s="3"/>
      <c r="H11" s="3"/>
    </row>
    <row r="12" spans="2:8" ht="15" customHeight="1" x14ac:dyDescent="0.25">
      <c r="B12" s="3"/>
      <c r="C12" s="3"/>
      <c r="D12" s="3"/>
      <c r="E12" s="3"/>
      <c r="F12" s="3"/>
      <c r="G12" s="3"/>
      <c r="H12" s="3"/>
    </row>
    <row r="13" spans="2:8" ht="15" customHeight="1" x14ac:dyDescent="0.25">
      <c r="B13" s="3"/>
      <c r="C13" s="3"/>
      <c r="D13" s="3"/>
      <c r="E13" s="3"/>
      <c r="F13" s="3"/>
      <c r="G13" s="3"/>
      <c r="H13" s="3"/>
    </row>
    <row r="14" spans="2:8" ht="15" customHeight="1" x14ac:dyDescent="0.25">
      <c r="B14" s="3"/>
      <c r="C14" s="3"/>
      <c r="D14" s="3"/>
      <c r="E14" s="3"/>
      <c r="F14" s="3"/>
      <c r="G14" s="3"/>
      <c r="H14" s="3"/>
    </row>
    <row r="15" spans="2:8" ht="15" customHeight="1" x14ac:dyDescent="0.25">
      <c r="B15" s="3"/>
      <c r="C15" s="3"/>
      <c r="D15" s="3"/>
      <c r="E15" s="3"/>
      <c r="F15" s="3"/>
      <c r="G15" s="3"/>
      <c r="H15" s="3"/>
    </row>
    <row r="16" spans="2:8" ht="15" customHeight="1" x14ac:dyDescent="0.25">
      <c r="B16" s="3"/>
      <c r="C16" s="3"/>
      <c r="D16" s="3"/>
      <c r="E16" s="3"/>
      <c r="F16" s="3"/>
      <c r="G16" s="3"/>
      <c r="H16" s="3"/>
    </row>
    <row r="17" spans="2:8" ht="15" customHeight="1" x14ac:dyDescent="0.25">
      <c r="B17" s="3"/>
      <c r="C17" s="3"/>
      <c r="D17" s="3"/>
      <c r="E17" s="3"/>
      <c r="F17" s="3"/>
      <c r="G17" s="3"/>
      <c r="H17" s="3"/>
    </row>
    <row r="19" spans="2:8" ht="15" customHeight="1" x14ac:dyDescent="0.3">
      <c r="B19" s="10" t="s">
        <v>108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9"/>
  <dimension ref="B1:O19"/>
  <sheetViews>
    <sheetView zoomScaleNormal="100" workbookViewId="0"/>
  </sheetViews>
  <sheetFormatPr baseColWidth="10" defaultColWidth="11.5703125" defaultRowHeight="15" customHeight="1" x14ac:dyDescent="0.25"/>
  <cols>
    <col min="1" max="16384" width="11.5703125" style="5"/>
  </cols>
  <sheetData>
    <row r="1" spans="2:15" ht="15" customHeight="1" x14ac:dyDescent="0.25">
      <c r="B1" s="11" t="s">
        <v>135</v>
      </c>
    </row>
    <row r="2" spans="2:15" ht="15" customHeight="1" x14ac:dyDescent="0.25">
      <c r="B2" s="12" t="s">
        <v>153</v>
      </c>
    </row>
    <row r="4" spans="2:15" ht="15" customHeight="1" x14ac:dyDescent="0.25">
      <c r="B4" s="29"/>
      <c r="C4" s="29"/>
      <c r="D4" s="29"/>
      <c r="E4" s="29"/>
      <c r="F4" s="29"/>
      <c r="G4" s="29"/>
      <c r="H4" s="29"/>
      <c r="I4"/>
      <c r="J4"/>
      <c r="K4"/>
      <c r="L4"/>
      <c r="M4"/>
      <c r="N4"/>
      <c r="O4"/>
    </row>
    <row r="5" spans="2:15" ht="15" customHeight="1" x14ac:dyDescent="0.25">
      <c r="B5" s="29"/>
      <c r="C5" s="29"/>
      <c r="D5" s="29"/>
      <c r="E5" s="29"/>
      <c r="F5" s="29"/>
      <c r="G5" s="29"/>
      <c r="H5" s="29"/>
      <c r="I5"/>
      <c r="J5"/>
      <c r="K5"/>
      <c r="L5"/>
      <c r="M5"/>
      <c r="N5"/>
      <c r="O5"/>
    </row>
    <row r="6" spans="2:15" ht="15" customHeight="1" x14ac:dyDescent="0.25">
      <c r="B6" s="29"/>
      <c r="C6" s="29"/>
      <c r="D6" s="29"/>
      <c r="E6" s="29"/>
      <c r="F6" s="29"/>
      <c r="G6" s="29"/>
      <c r="H6" s="29"/>
      <c r="I6"/>
      <c r="J6"/>
      <c r="K6"/>
      <c r="L6"/>
      <c r="M6"/>
      <c r="N6"/>
      <c r="O6"/>
    </row>
    <row r="7" spans="2:15" ht="15" customHeight="1" x14ac:dyDescent="0.25">
      <c r="B7" s="29"/>
      <c r="C7" s="29"/>
      <c r="D7" s="29"/>
      <c r="E7" s="29"/>
      <c r="F7" s="29"/>
      <c r="G7" s="29"/>
      <c r="H7" s="29"/>
      <c r="I7"/>
      <c r="J7"/>
      <c r="K7"/>
      <c r="L7"/>
      <c r="M7"/>
      <c r="N7"/>
      <c r="O7"/>
    </row>
    <row r="8" spans="2:15" ht="15" customHeight="1" x14ac:dyDescent="0.25">
      <c r="B8" s="29"/>
      <c r="C8" s="29"/>
      <c r="D8" s="29"/>
      <c r="E8" s="29"/>
      <c r="F8" s="29"/>
      <c r="G8" s="29"/>
      <c r="H8" s="29"/>
      <c r="I8"/>
      <c r="J8"/>
      <c r="K8"/>
      <c r="L8"/>
      <c r="M8"/>
      <c r="N8"/>
      <c r="O8"/>
    </row>
    <row r="9" spans="2:15" ht="15" customHeight="1" x14ac:dyDescent="0.25">
      <c r="B9" s="29"/>
      <c r="C9" s="29"/>
      <c r="D9" s="29"/>
      <c r="E9" s="29"/>
      <c r="F9" s="29"/>
      <c r="G9" s="29"/>
      <c r="H9" s="29"/>
    </row>
    <row r="10" spans="2:15" ht="15" customHeight="1" x14ac:dyDescent="0.25">
      <c r="B10" s="29"/>
      <c r="C10" s="29"/>
      <c r="D10" s="29"/>
      <c r="E10" s="29"/>
      <c r="F10" s="29"/>
      <c r="G10" s="29"/>
      <c r="H10" s="29"/>
    </row>
    <row r="11" spans="2:15" ht="15" customHeight="1" x14ac:dyDescent="0.25">
      <c r="B11" s="29"/>
      <c r="C11" s="29"/>
      <c r="D11" s="29"/>
      <c r="E11" s="29"/>
      <c r="F11" s="29"/>
      <c r="G11" s="29"/>
      <c r="H11" s="29"/>
    </row>
    <row r="12" spans="2:15" ht="15" customHeight="1" x14ac:dyDescent="0.25">
      <c r="B12" s="29"/>
      <c r="C12" s="29"/>
      <c r="D12" s="29"/>
      <c r="E12" s="29"/>
      <c r="F12" s="29"/>
      <c r="G12" s="29"/>
      <c r="H12" s="29"/>
    </row>
    <row r="13" spans="2:15" ht="15" customHeight="1" x14ac:dyDescent="0.25">
      <c r="B13" s="29"/>
      <c r="C13" s="29"/>
      <c r="D13" s="29"/>
      <c r="E13" s="29"/>
      <c r="F13" s="29"/>
      <c r="G13" s="29"/>
      <c r="H13" s="29"/>
    </row>
    <row r="14" spans="2:15" ht="15" customHeight="1" x14ac:dyDescent="0.25">
      <c r="B14" s="29"/>
      <c r="C14" s="29"/>
      <c r="D14" s="29"/>
      <c r="E14" s="29"/>
      <c r="F14" s="29"/>
      <c r="G14" s="29"/>
      <c r="H14" s="29"/>
    </row>
    <row r="15" spans="2:15" ht="15" customHeight="1" x14ac:dyDescent="0.25">
      <c r="B15" s="29"/>
      <c r="C15" s="29"/>
      <c r="D15" s="29"/>
      <c r="E15" s="29"/>
      <c r="F15" s="29"/>
      <c r="G15" s="29"/>
      <c r="H15" s="29"/>
    </row>
    <row r="16" spans="2:15" ht="15" customHeight="1" x14ac:dyDescent="0.25">
      <c r="B16" s="29"/>
      <c r="C16" s="29"/>
      <c r="D16" s="29"/>
      <c r="E16" s="29"/>
      <c r="F16" s="29"/>
      <c r="G16" s="29"/>
      <c r="H16" s="29"/>
    </row>
    <row r="17" spans="2:9" ht="15" customHeight="1" x14ac:dyDescent="0.25">
      <c r="B17" s="29"/>
      <c r="C17" s="29"/>
      <c r="D17" s="29"/>
      <c r="E17" s="29"/>
      <c r="F17" s="29"/>
      <c r="G17" s="29"/>
      <c r="H17" s="29"/>
      <c r="I17" s="22"/>
    </row>
    <row r="19" spans="2:9" ht="15" customHeight="1" x14ac:dyDescent="0.3">
      <c r="B19" s="10" t="s">
        <v>108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1"/>
  <dimension ref="B1:K21"/>
  <sheetViews>
    <sheetView zoomScaleNormal="100" workbookViewId="0"/>
  </sheetViews>
  <sheetFormatPr baseColWidth="10" defaultColWidth="11.5703125" defaultRowHeight="15" customHeight="1" x14ac:dyDescent="0.25"/>
  <cols>
    <col min="1" max="16384" width="11.5703125" style="5"/>
  </cols>
  <sheetData>
    <row r="1" spans="2:2" ht="15" customHeight="1" x14ac:dyDescent="0.25">
      <c r="B1" s="11" t="s">
        <v>127</v>
      </c>
    </row>
    <row r="2" spans="2:2" ht="15" customHeight="1" x14ac:dyDescent="0.25">
      <c r="B2" s="12" t="s">
        <v>28</v>
      </c>
    </row>
    <row r="18" spans="2:11" customFormat="1" ht="15" customHeight="1" x14ac:dyDescent="0.25">
      <c r="B18" s="3"/>
      <c r="C18" s="3"/>
      <c r="D18" s="3"/>
      <c r="E18" s="3"/>
      <c r="G18" s="3"/>
      <c r="H18" s="3"/>
      <c r="I18" s="5"/>
      <c r="J18" s="5"/>
      <c r="K18" s="5"/>
    </row>
    <row r="19" spans="2:11" s="115" customFormat="1" x14ac:dyDescent="0.25">
      <c r="B19" s="244" t="s">
        <v>161</v>
      </c>
      <c r="C19" s="244"/>
      <c r="D19" s="244"/>
      <c r="E19" s="244"/>
      <c r="F19" s="244"/>
      <c r="G19" s="244"/>
      <c r="H19" s="244"/>
    </row>
    <row r="20" spans="2:11" ht="15" customHeight="1" x14ac:dyDescent="0.25">
      <c r="B20" s="244" t="s">
        <v>163</v>
      </c>
    </row>
    <row r="21" spans="2:11" ht="15" customHeight="1" x14ac:dyDescent="0.3">
      <c r="B21" s="10" t="s">
        <v>108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0"/>
  <dimension ref="B1:P73"/>
  <sheetViews>
    <sheetView zoomScaleNormal="100" workbookViewId="0"/>
  </sheetViews>
  <sheetFormatPr baseColWidth="10" defaultColWidth="11.5703125" defaultRowHeight="15" customHeight="1" x14ac:dyDescent="0.25"/>
  <cols>
    <col min="1" max="7" width="11.5703125" style="5"/>
    <col min="8" max="8" width="11.5703125" style="5" customWidth="1"/>
    <col min="9" max="16384" width="11.5703125" style="5"/>
  </cols>
  <sheetData>
    <row r="1" spans="2:16" ht="15" customHeight="1" x14ac:dyDescent="0.25">
      <c r="B1" s="11" t="s">
        <v>136</v>
      </c>
    </row>
    <row r="2" spans="2:16" ht="15" customHeight="1" x14ac:dyDescent="0.25">
      <c r="B2" s="12" t="s">
        <v>153</v>
      </c>
    </row>
    <row r="3" spans="2:16" ht="15" customHeight="1" x14ac:dyDescent="0.25">
      <c r="B3" s="25"/>
      <c r="I3"/>
      <c r="J3"/>
      <c r="K3"/>
      <c r="L3"/>
      <c r="M3"/>
      <c r="N3"/>
      <c r="O3"/>
      <c r="P3"/>
    </row>
    <row r="4" spans="2:16" ht="15" customHeight="1" x14ac:dyDescent="0.25">
      <c r="I4"/>
      <c r="J4"/>
      <c r="K4"/>
      <c r="L4"/>
      <c r="M4"/>
      <c r="N4"/>
      <c r="O4"/>
      <c r="P4"/>
    </row>
    <row r="5" spans="2:16" ht="15" customHeight="1" x14ac:dyDescent="0.25">
      <c r="I5"/>
      <c r="J5"/>
      <c r="K5"/>
      <c r="L5"/>
      <c r="M5"/>
      <c r="N5"/>
      <c r="O5"/>
      <c r="P5"/>
    </row>
    <row r="6" spans="2:16" ht="15" customHeight="1" x14ac:dyDescent="0.25">
      <c r="I6"/>
      <c r="J6"/>
      <c r="K6"/>
      <c r="L6"/>
      <c r="M6"/>
      <c r="N6"/>
      <c r="O6"/>
      <c r="P6"/>
    </row>
    <row r="7" spans="2:16" ht="15" customHeight="1" x14ac:dyDescent="0.25">
      <c r="I7"/>
      <c r="J7"/>
      <c r="K7"/>
      <c r="L7"/>
      <c r="M7"/>
      <c r="N7"/>
      <c r="O7"/>
      <c r="P7"/>
    </row>
    <row r="8" spans="2:16" ht="15" customHeight="1" x14ac:dyDescent="0.25">
      <c r="I8"/>
      <c r="J8"/>
      <c r="K8"/>
      <c r="L8"/>
      <c r="M8"/>
      <c r="N8"/>
      <c r="O8"/>
      <c r="P8"/>
    </row>
    <row r="9" spans="2:16" ht="15" customHeight="1" x14ac:dyDescent="0.25">
      <c r="I9"/>
      <c r="J9"/>
      <c r="K9"/>
      <c r="L9"/>
      <c r="M9"/>
      <c r="N9"/>
      <c r="O9"/>
      <c r="P9"/>
    </row>
    <row r="19" spans="2:4" ht="15" customHeight="1" x14ac:dyDescent="0.3">
      <c r="B19" s="10" t="s">
        <v>108</v>
      </c>
    </row>
    <row r="20" spans="2:4" ht="15" customHeight="1" x14ac:dyDescent="0.25">
      <c r="B20" s="107"/>
      <c r="C20" s="107"/>
      <c r="D20" s="107"/>
    </row>
    <row r="21" spans="2:4" ht="15" customHeight="1" x14ac:dyDescent="0.25">
      <c r="B21" s="107"/>
      <c r="C21" s="107"/>
      <c r="D21" s="107"/>
    </row>
    <row r="22" spans="2:4" ht="15" customHeight="1" x14ac:dyDescent="0.25">
      <c r="B22" s="107"/>
      <c r="C22" s="107"/>
      <c r="D22" s="107"/>
    </row>
    <row r="23" spans="2:4" ht="15" customHeight="1" x14ac:dyDescent="0.25">
      <c r="B23" s="107"/>
      <c r="C23" s="107"/>
      <c r="D23" s="107"/>
    </row>
    <row r="24" spans="2:4" ht="15" customHeight="1" x14ac:dyDescent="0.25">
      <c r="B24" s="107"/>
      <c r="C24" s="107"/>
      <c r="D24" s="107"/>
    </row>
    <row r="25" spans="2:4" ht="15" customHeight="1" x14ac:dyDescent="0.25">
      <c r="B25" s="107"/>
      <c r="C25" s="107"/>
      <c r="D25" s="107"/>
    </row>
    <row r="26" spans="2:4" ht="15" customHeight="1" x14ac:dyDescent="0.25">
      <c r="B26" s="107"/>
      <c r="C26" s="107"/>
      <c r="D26" s="107"/>
    </row>
    <row r="27" spans="2:4" ht="15" customHeight="1" x14ac:dyDescent="0.25">
      <c r="B27" s="107"/>
      <c r="C27" s="107"/>
      <c r="D27" s="107"/>
    </row>
    <row r="28" spans="2:4" ht="15" customHeight="1" x14ac:dyDescent="0.25">
      <c r="B28" s="107"/>
      <c r="C28" s="107"/>
      <c r="D28" s="107"/>
    </row>
    <row r="29" spans="2:4" ht="15" customHeight="1" x14ac:dyDescent="0.25">
      <c r="B29" s="107"/>
      <c r="C29" s="107"/>
      <c r="D29" s="107"/>
    </row>
    <row r="30" spans="2:4" ht="15" customHeight="1" x14ac:dyDescent="0.25">
      <c r="B30" s="107"/>
      <c r="C30" s="107"/>
      <c r="D30" s="107"/>
    </row>
    <row r="31" spans="2:4" ht="15" customHeight="1" x14ac:dyDescent="0.25">
      <c r="B31" s="107"/>
      <c r="C31" s="107"/>
      <c r="D31" s="107"/>
    </row>
    <row r="32" spans="2:4" ht="15" customHeight="1" x14ac:dyDescent="0.25">
      <c r="B32" s="107"/>
      <c r="C32" s="107"/>
      <c r="D32" s="107"/>
    </row>
    <row r="33" spans="2:4" ht="15" customHeight="1" x14ac:dyDescent="0.25">
      <c r="B33" s="107"/>
      <c r="C33" s="107"/>
      <c r="D33" s="107"/>
    </row>
    <row r="34" spans="2:4" ht="15" customHeight="1" x14ac:dyDescent="0.25">
      <c r="B34" s="107"/>
      <c r="C34" s="107"/>
      <c r="D34" s="107"/>
    </row>
    <row r="35" spans="2:4" ht="15" customHeight="1" x14ac:dyDescent="0.25">
      <c r="B35" s="107"/>
      <c r="C35" s="107"/>
      <c r="D35" s="107"/>
    </row>
    <row r="36" spans="2:4" ht="15" customHeight="1" x14ac:dyDescent="0.25">
      <c r="B36" s="107"/>
      <c r="C36" s="107"/>
      <c r="D36" s="107"/>
    </row>
    <row r="37" spans="2:4" ht="15" customHeight="1" x14ac:dyDescent="0.25">
      <c r="B37" s="107"/>
      <c r="C37" s="107"/>
      <c r="D37" s="107"/>
    </row>
    <row r="38" spans="2:4" ht="15" customHeight="1" x14ac:dyDescent="0.25">
      <c r="B38" s="107"/>
      <c r="C38" s="107"/>
      <c r="D38" s="107"/>
    </row>
    <row r="39" spans="2:4" ht="15" customHeight="1" x14ac:dyDescent="0.25">
      <c r="B39" s="107"/>
      <c r="C39" s="107"/>
      <c r="D39" s="107"/>
    </row>
    <row r="40" spans="2:4" ht="15" customHeight="1" x14ac:dyDescent="0.25">
      <c r="B40" s="107"/>
      <c r="C40" s="107"/>
      <c r="D40" s="107"/>
    </row>
    <row r="41" spans="2:4" ht="15" customHeight="1" x14ac:dyDescent="0.25">
      <c r="B41" s="107"/>
      <c r="C41" s="107"/>
      <c r="D41" s="107"/>
    </row>
    <row r="42" spans="2:4" ht="15" customHeight="1" x14ac:dyDescent="0.25">
      <c r="B42" s="107"/>
      <c r="C42" s="107"/>
      <c r="D42" s="107"/>
    </row>
    <row r="43" spans="2:4" ht="15" customHeight="1" x14ac:dyDescent="0.25">
      <c r="B43" s="107"/>
      <c r="C43" s="107"/>
      <c r="D43" s="107"/>
    </row>
    <row r="44" spans="2:4" ht="15" customHeight="1" x14ac:dyDescent="0.25">
      <c r="B44" s="107"/>
      <c r="C44" s="107"/>
      <c r="D44" s="107"/>
    </row>
    <row r="45" spans="2:4" ht="15" customHeight="1" x14ac:dyDescent="0.25">
      <c r="B45" s="107"/>
      <c r="C45" s="107"/>
      <c r="D45" s="107"/>
    </row>
    <row r="46" spans="2:4" ht="15" customHeight="1" x14ac:dyDescent="0.25">
      <c r="B46" s="107"/>
      <c r="C46" s="107"/>
      <c r="D46" s="107"/>
    </row>
    <row r="47" spans="2:4" ht="15" customHeight="1" x14ac:dyDescent="0.25">
      <c r="B47" s="107"/>
      <c r="C47" s="107"/>
      <c r="D47" s="107"/>
    </row>
    <row r="48" spans="2:4" ht="15" customHeight="1" x14ac:dyDescent="0.25">
      <c r="B48" s="107"/>
      <c r="C48" s="107"/>
      <c r="D48" s="107"/>
    </row>
    <row r="49" spans="2:4" ht="15" customHeight="1" x14ac:dyDescent="0.25">
      <c r="B49" s="107"/>
      <c r="C49" s="107"/>
      <c r="D49" s="107"/>
    </row>
    <row r="50" spans="2:4" ht="15" customHeight="1" x14ac:dyDescent="0.25">
      <c r="B50" s="107"/>
      <c r="C50" s="107"/>
      <c r="D50" s="107"/>
    </row>
    <row r="51" spans="2:4" ht="15" customHeight="1" x14ac:dyDescent="0.25">
      <c r="B51" s="107"/>
      <c r="C51" s="107"/>
      <c r="D51" s="107"/>
    </row>
    <row r="52" spans="2:4" ht="15" customHeight="1" x14ac:dyDescent="0.25">
      <c r="B52" s="107"/>
      <c r="C52" s="107"/>
      <c r="D52" s="107"/>
    </row>
    <row r="53" spans="2:4" ht="15" customHeight="1" x14ac:dyDescent="0.25">
      <c r="B53" s="107"/>
      <c r="C53" s="107"/>
      <c r="D53" s="107"/>
    </row>
    <row r="54" spans="2:4" ht="15" customHeight="1" x14ac:dyDescent="0.25">
      <c r="B54" s="107"/>
      <c r="C54" s="107"/>
      <c r="D54" s="107"/>
    </row>
    <row r="55" spans="2:4" ht="15" customHeight="1" x14ac:dyDescent="0.25">
      <c r="B55" s="107"/>
      <c r="C55" s="107"/>
      <c r="D55" s="107"/>
    </row>
    <row r="56" spans="2:4" ht="15" customHeight="1" x14ac:dyDescent="0.25">
      <c r="B56" s="107"/>
      <c r="C56" s="107"/>
      <c r="D56" s="107"/>
    </row>
    <row r="57" spans="2:4" ht="15" customHeight="1" x14ac:dyDescent="0.25">
      <c r="B57" s="107"/>
      <c r="C57" s="107"/>
      <c r="D57" s="107"/>
    </row>
    <row r="58" spans="2:4" ht="15" customHeight="1" x14ac:dyDescent="0.25">
      <c r="B58" s="107"/>
      <c r="C58" s="107"/>
      <c r="D58" s="107"/>
    </row>
    <row r="59" spans="2:4" ht="15" customHeight="1" x14ac:dyDescent="0.25">
      <c r="B59" s="107"/>
      <c r="C59" s="107"/>
      <c r="D59" s="107"/>
    </row>
    <row r="60" spans="2:4" ht="15" customHeight="1" x14ac:dyDescent="0.25">
      <c r="B60" s="107"/>
      <c r="C60" s="107"/>
      <c r="D60" s="107"/>
    </row>
    <row r="61" spans="2:4" ht="15" customHeight="1" x14ac:dyDescent="0.25">
      <c r="B61" s="107"/>
      <c r="C61" s="107"/>
      <c r="D61" s="107"/>
    </row>
    <row r="62" spans="2:4" ht="15" customHeight="1" x14ac:dyDescent="0.25">
      <c r="B62" s="107"/>
      <c r="C62" s="107"/>
      <c r="D62" s="107"/>
    </row>
    <row r="63" spans="2:4" ht="15" customHeight="1" x14ac:dyDescent="0.25">
      <c r="B63" s="107"/>
      <c r="C63" s="107"/>
      <c r="D63" s="107"/>
    </row>
    <row r="64" spans="2:4" ht="15" customHeight="1" x14ac:dyDescent="0.25">
      <c r="B64" s="107"/>
      <c r="C64" s="107"/>
      <c r="D64" s="107"/>
    </row>
    <row r="65" spans="2:4" ht="15" customHeight="1" x14ac:dyDescent="0.25">
      <c r="B65" s="107"/>
      <c r="C65" s="107"/>
      <c r="D65" s="107"/>
    </row>
    <row r="66" spans="2:4" ht="15" customHeight="1" x14ac:dyDescent="0.25">
      <c r="B66" s="107"/>
      <c r="C66" s="107"/>
      <c r="D66" s="107"/>
    </row>
    <row r="67" spans="2:4" ht="15" customHeight="1" x14ac:dyDescent="0.25">
      <c r="B67" s="107"/>
      <c r="C67" s="107"/>
      <c r="D67" s="107"/>
    </row>
    <row r="68" spans="2:4" ht="15" customHeight="1" x14ac:dyDescent="0.25">
      <c r="B68" s="107"/>
      <c r="C68" s="107"/>
      <c r="D68" s="107"/>
    </row>
    <row r="69" spans="2:4" ht="15" customHeight="1" x14ac:dyDescent="0.25">
      <c r="B69" s="107"/>
      <c r="C69" s="107"/>
      <c r="D69" s="107"/>
    </row>
    <row r="70" spans="2:4" ht="15" customHeight="1" x14ac:dyDescent="0.25">
      <c r="B70" s="107"/>
      <c r="C70" s="107"/>
      <c r="D70" s="107"/>
    </row>
    <row r="71" spans="2:4" ht="15" customHeight="1" x14ac:dyDescent="0.25">
      <c r="B71" s="107"/>
      <c r="C71" s="107"/>
      <c r="D71" s="107"/>
    </row>
    <row r="72" spans="2:4" ht="15" customHeight="1" x14ac:dyDescent="0.25">
      <c r="B72" s="107"/>
      <c r="C72" s="107"/>
      <c r="D72" s="107"/>
    </row>
    <row r="73" spans="2:4" ht="15" customHeight="1" x14ac:dyDescent="0.25">
      <c r="B73" s="107"/>
      <c r="C73" s="107"/>
      <c r="D73" s="10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62"/>
  <dimension ref="B1:Q22"/>
  <sheetViews>
    <sheetView zoomScaleNormal="100" workbookViewId="0"/>
  </sheetViews>
  <sheetFormatPr baseColWidth="10" defaultColWidth="11.5703125" defaultRowHeight="15" customHeight="1" x14ac:dyDescent="0.25"/>
  <cols>
    <col min="1" max="2" width="11.5703125" style="5"/>
    <col min="3" max="3" width="11.5703125" style="5" customWidth="1"/>
    <col min="4" max="10" width="11.5703125" style="5"/>
    <col min="11" max="12" width="11.5703125" style="5" customWidth="1"/>
    <col min="13" max="13" width="11.5703125" style="5"/>
    <col min="14" max="16" width="11.5703125" style="5" customWidth="1"/>
    <col min="17" max="16384" width="11.5703125" style="5"/>
  </cols>
  <sheetData>
    <row r="1" spans="2:2" ht="15" customHeight="1" x14ac:dyDescent="0.25">
      <c r="B1" s="11" t="s">
        <v>128</v>
      </c>
    </row>
    <row r="2" spans="2:2" ht="15" customHeight="1" x14ac:dyDescent="0.25">
      <c r="B2" s="12" t="s">
        <v>28</v>
      </c>
    </row>
    <row r="3" spans="2:2" ht="15" customHeight="1" x14ac:dyDescent="0.25">
      <c r="B3" s="25"/>
    </row>
    <row r="18" spans="2:17" customFormat="1" ht="15" customHeight="1" x14ac:dyDescent="0.25">
      <c r="B18" s="3"/>
      <c r="C18" s="3"/>
      <c r="D18" s="3"/>
      <c r="E18" s="3"/>
      <c r="G18" s="3"/>
      <c r="H18" s="3"/>
      <c r="I18" s="5"/>
      <c r="J18" s="5"/>
      <c r="K18" s="5"/>
      <c r="L18" s="5"/>
      <c r="M18" s="5"/>
      <c r="N18" s="5"/>
      <c r="O18" s="5"/>
      <c r="P18" s="5"/>
      <c r="Q18" s="5"/>
    </row>
    <row r="19" spans="2:17" s="115" customFormat="1" x14ac:dyDescent="0.25">
      <c r="B19" s="244" t="s">
        <v>161</v>
      </c>
      <c r="C19" s="244"/>
      <c r="D19" s="244"/>
      <c r="E19" s="244"/>
      <c r="F19" s="244"/>
      <c r="G19" s="244"/>
      <c r="H19" s="244"/>
    </row>
    <row r="20" spans="2:17" ht="15" customHeight="1" x14ac:dyDescent="0.25">
      <c r="B20" s="246" t="s">
        <v>162</v>
      </c>
    </row>
    <row r="21" spans="2:17" ht="15" customHeight="1" x14ac:dyDescent="0.25">
      <c r="B21" s="246"/>
    </row>
    <row r="22" spans="2:17" ht="15" customHeight="1" x14ac:dyDescent="0.3">
      <c r="B22" s="10" t="s">
        <v>108</v>
      </c>
    </row>
  </sheetData>
  <phoneticPr fontId="59" type="noConversion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1"/>
  <dimension ref="B1:N16"/>
  <sheetViews>
    <sheetView zoomScaleNormal="100" workbookViewId="0"/>
  </sheetViews>
  <sheetFormatPr baseColWidth="10" defaultRowHeight="15" customHeight="1" x14ac:dyDescent="0.25"/>
  <cols>
    <col min="2" max="2" width="24.140625" customWidth="1"/>
    <col min="3" max="3" width="5.7109375" customWidth="1"/>
    <col min="4" max="9" width="9.28515625" customWidth="1"/>
    <col min="10" max="10" width="11" customWidth="1"/>
    <col min="13" max="13" width="11.42578125" customWidth="1"/>
  </cols>
  <sheetData>
    <row r="1" spans="2:14" ht="15" customHeight="1" x14ac:dyDescent="0.25">
      <c r="B1" s="11" t="s">
        <v>118</v>
      </c>
    </row>
    <row r="2" spans="2:14" ht="15" customHeight="1" x14ac:dyDescent="0.25">
      <c r="B2" s="12" t="s">
        <v>158</v>
      </c>
      <c r="L2" s="9"/>
    </row>
    <row r="3" spans="2:14" ht="15" customHeight="1" x14ac:dyDescent="0.25">
      <c r="B3" s="25"/>
    </row>
    <row r="4" spans="2:14" ht="15" customHeight="1" x14ac:dyDescent="0.25">
      <c r="B4" s="13"/>
      <c r="C4" s="52" t="s">
        <v>23</v>
      </c>
      <c r="D4" s="266">
        <v>2024</v>
      </c>
      <c r="E4" s="260">
        <v>2023</v>
      </c>
      <c r="F4" s="260">
        <v>2022</v>
      </c>
      <c r="G4" s="260">
        <v>2021</v>
      </c>
      <c r="H4" s="260">
        <v>2020</v>
      </c>
      <c r="I4" s="264">
        <v>2008</v>
      </c>
      <c r="J4" s="262" t="s">
        <v>150</v>
      </c>
      <c r="K4" s="7"/>
    </row>
    <row r="5" spans="2:14" ht="15" customHeight="1" x14ac:dyDescent="0.25">
      <c r="B5" s="47" t="s">
        <v>100</v>
      </c>
      <c r="C5" s="48"/>
      <c r="D5" s="267"/>
      <c r="E5" s="261"/>
      <c r="F5" s="261"/>
      <c r="G5" s="261"/>
      <c r="H5" s="261"/>
      <c r="I5" s="265"/>
      <c r="J5" s="263"/>
      <c r="K5" s="7"/>
    </row>
    <row r="6" spans="2:14" ht="15" customHeight="1" x14ac:dyDescent="0.25">
      <c r="B6" s="256" t="s">
        <v>101</v>
      </c>
      <c r="C6" s="257"/>
      <c r="D6" s="53">
        <v>26524</v>
      </c>
      <c r="E6" s="14">
        <v>27915</v>
      </c>
      <c r="F6" s="14">
        <v>28297</v>
      </c>
      <c r="G6" s="14">
        <v>38857</v>
      </c>
      <c r="H6" s="55">
        <v>39387</v>
      </c>
      <c r="I6" s="60">
        <v>41630</v>
      </c>
      <c r="J6" s="15">
        <v>637084</v>
      </c>
      <c r="K6" s="2"/>
    </row>
    <row r="7" spans="2:14" ht="15" customHeight="1" x14ac:dyDescent="0.25">
      <c r="B7" s="254" t="s">
        <v>102</v>
      </c>
      <c r="C7" s="255"/>
      <c r="D7" s="54">
        <v>37317</v>
      </c>
      <c r="E7" s="32">
        <v>37790</v>
      </c>
      <c r="F7" s="32">
        <v>36626</v>
      </c>
      <c r="G7" s="32">
        <v>36125</v>
      </c>
      <c r="H7" s="56">
        <v>32522</v>
      </c>
      <c r="I7" s="61">
        <v>17843</v>
      </c>
      <c r="J7" s="33">
        <v>438301</v>
      </c>
    </row>
    <row r="8" spans="2:14" ht="15" customHeight="1" x14ac:dyDescent="0.25">
      <c r="B8" s="256" t="s">
        <v>103</v>
      </c>
      <c r="C8" s="257"/>
      <c r="D8" s="53">
        <v>16906</v>
      </c>
      <c r="E8" s="14">
        <v>16998</v>
      </c>
      <c r="F8" s="14">
        <v>15224</v>
      </c>
      <c r="G8" s="14">
        <v>8767</v>
      </c>
      <c r="H8" s="55">
        <v>6070</v>
      </c>
      <c r="I8" s="60">
        <v>9336</v>
      </c>
      <c r="J8" s="15">
        <v>142907</v>
      </c>
    </row>
    <row r="9" spans="2:14" ht="15" customHeight="1" x14ac:dyDescent="0.25">
      <c r="B9" s="258" t="s">
        <v>104</v>
      </c>
      <c r="C9" s="259"/>
      <c r="D9" s="54">
        <v>8746</v>
      </c>
      <c r="E9" s="34">
        <v>9066</v>
      </c>
      <c r="F9" s="34">
        <v>9434</v>
      </c>
      <c r="G9" s="34">
        <v>3558</v>
      </c>
      <c r="H9" s="57">
        <v>1222</v>
      </c>
      <c r="I9" s="61">
        <v>6142</v>
      </c>
      <c r="J9" s="35">
        <v>70935</v>
      </c>
    </row>
    <row r="10" spans="2:14" ht="15" customHeight="1" x14ac:dyDescent="0.25">
      <c r="B10" s="256" t="s">
        <v>1</v>
      </c>
      <c r="C10" s="257"/>
      <c r="D10" s="53">
        <v>554</v>
      </c>
      <c r="E10" s="14">
        <v>441</v>
      </c>
      <c r="F10" s="14">
        <v>2348</v>
      </c>
      <c r="G10" s="14">
        <v>0</v>
      </c>
      <c r="H10" s="55">
        <v>0</v>
      </c>
      <c r="I10" s="60">
        <v>0</v>
      </c>
      <c r="J10" s="15">
        <v>19058</v>
      </c>
    </row>
    <row r="11" spans="2:14" ht="15" customHeight="1" x14ac:dyDescent="0.25">
      <c r="B11" s="16" t="s">
        <v>24</v>
      </c>
      <c r="C11" s="49"/>
      <c r="D11" s="30">
        <v>90047</v>
      </c>
      <c r="E11" s="17">
        <v>92210</v>
      </c>
      <c r="F11" s="17">
        <v>91929</v>
      </c>
      <c r="G11" s="17">
        <v>87307</v>
      </c>
      <c r="H11" s="50">
        <v>79201</v>
      </c>
      <c r="I11" s="51">
        <v>74951</v>
      </c>
      <c r="J11" s="18">
        <v>1308285</v>
      </c>
    </row>
    <row r="12" spans="2:14" s="245" customFormat="1" x14ac:dyDescent="0.25">
      <c r="B12" s="244" t="s">
        <v>161</v>
      </c>
      <c r="C12" s="244"/>
      <c r="D12" s="244"/>
      <c r="E12" s="244"/>
      <c r="F12" s="244"/>
      <c r="G12" s="244"/>
      <c r="H12" s="244"/>
      <c r="I12" s="244"/>
      <c r="J12" s="244"/>
    </row>
    <row r="13" spans="2:14" s="245" customFormat="1" x14ac:dyDescent="0.25">
      <c r="B13" s="244" t="s">
        <v>160</v>
      </c>
      <c r="C13" s="244"/>
      <c r="D13" s="244"/>
      <c r="E13" s="244"/>
      <c r="F13" s="244"/>
      <c r="G13" s="244"/>
      <c r="H13" s="244"/>
      <c r="I13" s="244"/>
      <c r="J13" s="244"/>
    </row>
    <row r="14" spans="2:14" s="245" customFormat="1" x14ac:dyDescent="0.25">
      <c r="B14" s="242" t="s">
        <v>113</v>
      </c>
      <c r="C14" s="242"/>
      <c r="D14" s="242"/>
      <c r="E14" s="242"/>
      <c r="F14" s="242"/>
      <c r="G14" s="242"/>
      <c r="H14" s="242"/>
      <c r="I14" s="242"/>
      <c r="J14" s="242"/>
    </row>
    <row r="15" spans="2:14" ht="15" customHeight="1" x14ac:dyDescent="0.25">
      <c r="B15" s="106"/>
    </row>
    <row r="16" spans="2:14" ht="15" customHeight="1" x14ac:dyDescent="0.3">
      <c r="B16" s="10" t="s">
        <v>108</v>
      </c>
      <c r="K16" s="2"/>
      <c r="N16" s="1"/>
    </row>
  </sheetData>
  <mergeCells count="12">
    <mergeCell ref="J4:J5"/>
    <mergeCell ref="B6:C6"/>
    <mergeCell ref="H4:H5"/>
    <mergeCell ref="I4:I5"/>
    <mergeCell ref="D4:D5"/>
    <mergeCell ref="B7:C7"/>
    <mergeCell ref="B8:C8"/>
    <mergeCell ref="B9:C9"/>
    <mergeCell ref="B10:C10"/>
    <mergeCell ref="G4:G5"/>
    <mergeCell ref="E4:E5"/>
    <mergeCell ref="F4:F5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3"/>
  <dimension ref="B1:E19"/>
  <sheetViews>
    <sheetView zoomScaleNormal="100" workbookViewId="0"/>
  </sheetViews>
  <sheetFormatPr baseColWidth="10" defaultColWidth="11.42578125" defaultRowHeight="15" customHeight="1" x14ac:dyDescent="0.25"/>
  <cols>
    <col min="2" max="3" width="11.5703125" customWidth="1"/>
  </cols>
  <sheetData>
    <row r="1" spans="2:5" ht="15" customHeight="1" x14ac:dyDescent="0.25">
      <c r="B1" s="11" t="s">
        <v>137</v>
      </c>
    </row>
    <row r="2" spans="2:5" ht="15" customHeight="1" x14ac:dyDescent="0.25">
      <c r="B2" s="12" t="s">
        <v>153</v>
      </c>
    </row>
    <row r="3" spans="2:5" ht="15" customHeight="1" x14ac:dyDescent="0.25">
      <c r="B3" s="7"/>
    </row>
    <row r="4" spans="2:5" ht="15" customHeight="1" x14ac:dyDescent="0.25">
      <c r="B4" s="3"/>
      <c r="C4" s="3"/>
      <c r="D4" s="3"/>
      <c r="E4" s="3"/>
    </row>
    <row r="5" spans="2:5" ht="15" customHeight="1" x14ac:dyDescent="0.25">
      <c r="B5" s="3"/>
      <c r="C5" s="3"/>
      <c r="D5" s="3"/>
      <c r="E5" s="3"/>
    </row>
    <row r="6" spans="2:5" ht="15" customHeight="1" x14ac:dyDescent="0.25">
      <c r="B6" s="3"/>
      <c r="C6" s="3"/>
      <c r="D6" s="3"/>
      <c r="E6" s="3"/>
    </row>
    <row r="7" spans="2:5" ht="15" customHeight="1" x14ac:dyDescent="0.25">
      <c r="B7" s="3"/>
      <c r="C7" s="3"/>
      <c r="D7" s="3"/>
      <c r="E7" s="3"/>
    </row>
    <row r="8" spans="2:5" ht="15" customHeight="1" x14ac:dyDescent="0.25">
      <c r="B8" s="3"/>
      <c r="C8" s="3"/>
      <c r="D8" s="3"/>
      <c r="E8" s="3"/>
    </row>
    <row r="9" spans="2:5" ht="15" customHeight="1" x14ac:dyDescent="0.25">
      <c r="B9" s="3"/>
      <c r="C9" s="3"/>
      <c r="D9" s="3"/>
      <c r="E9" s="3"/>
    </row>
    <row r="10" spans="2:5" ht="15" customHeight="1" x14ac:dyDescent="0.25">
      <c r="B10" s="3"/>
      <c r="C10" s="3"/>
      <c r="D10" s="3"/>
      <c r="E10" s="3"/>
    </row>
    <row r="11" spans="2:5" ht="15" customHeight="1" x14ac:dyDescent="0.25">
      <c r="B11" s="3"/>
      <c r="C11" s="3"/>
      <c r="D11" s="3"/>
      <c r="E11" s="3"/>
    </row>
    <row r="12" spans="2:5" ht="15" customHeight="1" x14ac:dyDescent="0.25">
      <c r="B12" s="3"/>
      <c r="C12" s="3"/>
      <c r="D12" s="3"/>
      <c r="E12" s="3"/>
    </row>
    <row r="13" spans="2:5" ht="15" customHeight="1" x14ac:dyDescent="0.25">
      <c r="B13" s="3"/>
      <c r="C13" s="3"/>
      <c r="D13" s="3"/>
      <c r="E13" s="3"/>
    </row>
    <row r="14" spans="2:5" ht="15" customHeight="1" x14ac:dyDescent="0.25">
      <c r="B14" s="3"/>
      <c r="C14" s="3"/>
      <c r="D14" s="3"/>
      <c r="E14" s="3"/>
    </row>
    <row r="15" spans="2:5" ht="15" customHeight="1" x14ac:dyDescent="0.25">
      <c r="B15" s="3"/>
      <c r="C15" s="3"/>
      <c r="D15" s="3"/>
      <c r="E15" s="3"/>
    </row>
    <row r="16" spans="2:5" ht="15" customHeight="1" x14ac:dyDescent="0.25">
      <c r="B16" s="3"/>
      <c r="C16" s="3"/>
      <c r="D16" s="3"/>
      <c r="E16" s="3"/>
    </row>
    <row r="17" spans="2:5" ht="15" customHeight="1" x14ac:dyDescent="0.25">
      <c r="B17" s="3"/>
      <c r="C17" s="3"/>
      <c r="D17" s="3"/>
      <c r="E17" s="3"/>
    </row>
    <row r="19" spans="2:5" ht="15" customHeight="1" x14ac:dyDescent="0.3">
      <c r="B19" s="10" t="s">
        <v>108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81"/>
  <dimension ref="B1:W35"/>
  <sheetViews>
    <sheetView zoomScaleNormal="100" workbookViewId="0"/>
  </sheetViews>
  <sheetFormatPr baseColWidth="10" defaultColWidth="11.42578125" defaultRowHeight="15" customHeight="1" x14ac:dyDescent="0.25"/>
  <cols>
    <col min="1" max="1" width="11.42578125" style="176"/>
    <col min="2" max="2" width="24.140625" style="176" customWidth="1"/>
    <col min="3" max="3" width="5.7109375" style="176" customWidth="1"/>
    <col min="4" max="9" width="9.28515625" style="176" customWidth="1"/>
    <col min="10" max="10" width="11.140625" style="176" customWidth="1"/>
    <col min="11" max="12" width="11.42578125" style="176"/>
    <col min="13" max="13" width="11.42578125" style="176" customWidth="1"/>
    <col min="14" max="19" width="11.42578125" style="176"/>
    <col min="20" max="20" width="11.42578125" style="176" customWidth="1"/>
    <col min="21" max="16384" width="11.42578125" style="176"/>
  </cols>
  <sheetData>
    <row r="1" spans="2:23" ht="15" customHeight="1" x14ac:dyDescent="0.25">
      <c r="B1" s="11" t="s">
        <v>114</v>
      </c>
    </row>
    <row r="2" spans="2:23" ht="15" customHeight="1" x14ac:dyDescent="0.25">
      <c r="B2" s="12" t="s">
        <v>158</v>
      </c>
    </row>
    <row r="3" spans="2:23" ht="15" customHeight="1" x14ac:dyDescent="0.25">
      <c r="B3" s="206"/>
    </row>
    <row r="4" spans="2:23" ht="15" customHeight="1" x14ac:dyDescent="0.25">
      <c r="B4" s="207"/>
      <c r="C4" s="52" t="s">
        <v>23</v>
      </c>
      <c r="D4" s="274">
        <v>2024</v>
      </c>
      <c r="E4" s="274">
        <v>2023</v>
      </c>
      <c r="F4" s="274">
        <v>2022</v>
      </c>
      <c r="G4" s="274">
        <v>2021</v>
      </c>
      <c r="H4" s="274">
        <v>2020</v>
      </c>
      <c r="I4" s="264">
        <v>2008</v>
      </c>
      <c r="J4" s="262" t="s">
        <v>150</v>
      </c>
    </row>
    <row r="5" spans="2:23" ht="15" customHeight="1" x14ac:dyDescent="0.25">
      <c r="B5" s="208" t="s">
        <v>96</v>
      </c>
      <c r="C5" s="209"/>
      <c r="D5" s="275"/>
      <c r="E5" s="275"/>
      <c r="F5" s="275"/>
      <c r="G5" s="275"/>
      <c r="H5" s="275"/>
      <c r="I5" s="265"/>
      <c r="J5" s="263"/>
      <c r="W5" s="233"/>
    </row>
    <row r="6" spans="2:23" ht="15" customHeight="1" x14ac:dyDescent="0.25">
      <c r="B6" s="270" t="s">
        <v>6</v>
      </c>
      <c r="C6" s="271"/>
      <c r="D6" s="53">
        <v>12105</v>
      </c>
      <c r="E6" s="53">
        <v>11947</v>
      </c>
      <c r="F6" s="14">
        <v>11851</v>
      </c>
      <c r="G6" s="14">
        <v>13169</v>
      </c>
      <c r="H6" s="55">
        <v>13032</v>
      </c>
      <c r="I6" s="60">
        <v>12348</v>
      </c>
      <c r="J6" s="15">
        <v>214354</v>
      </c>
    </row>
    <row r="7" spans="2:23" ht="15" customHeight="1" x14ac:dyDescent="0.25">
      <c r="B7" s="276" t="s">
        <v>7</v>
      </c>
      <c r="C7" s="277"/>
      <c r="D7" s="54">
        <v>2138</v>
      </c>
      <c r="E7" s="32">
        <v>2274</v>
      </c>
      <c r="F7" s="32">
        <v>2328</v>
      </c>
      <c r="G7" s="32">
        <v>1824</v>
      </c>
      <c r="H7" s="56">
        <v>1511</v>
      </c>
      <c r="I7" s="61">
        <v>1450</v>
      </c>
      <c r="J7" s="35">
        <v>27301</v>
      </c>
    </row>
    <row r="8" spans="2:23" ht="15" customHeight="1" x14ac:dyDescent="0.25">
      <c r="B8" s="270" t="s">
        <v>8</v>
      </c>
      <c r="C8" s="271"/>
      <c r="D8" s="53">
        <v>2320</v>
      </c>
      <c r="E8" s="14">
        <v>2183</v>
      </c>
      <c r="F8" s="14">
        <v>2375</v>
      </c>
      <c r="G8" s="14">
        <v>1746</v>
      </c>
      <c r="H8" s="55">
        <v>1482</v>
      </c>
      <c r="I8" s="60">
        <v>1408</v>
      </c>
      <c r="J8" s="15">
        <v>27478</v>
      </c>
    </row>
    <row r="9" spans="2:23" ht="15" customHeight="1" x14ac:dyDescent="0.25">
      <c r="B9" s="268" t="s">
        <v>9</v>
      </c>
      <c r="C9" s="269"/>
      <c r="D9" s="54">
        <v>2225</v>
      </c>
      <c r="E9" s="34">
        <v>1920</v>
      </c>
      <c r="F9" s="34">
        <v>1557</v>
      </c>
      <c r="G9" s="34">
        <v>1573</v>
      </c>
      <c r="H9" s="57">
        <v>1680</v>
      </c>
      <c r="I9" s="61">
        <v>1876</v>
      </c>
      <c r="J9" s="35">
        <v>27806</v>
      </c>
    </row>
    <row r="10" spans="2:23" ht="15" customHeight="1" x14ac:dyDescent="0.25">
      <c r="B10" s="270" t="s">
        <v>10</v>
      </c>
      <c r="C10" s="271"/>
      <c r="D10" s="53">
        <v>6256</v>
      </c>
      <c r="E10" s="36">
        <v>6952</v>
      </c>
      <c r="F10" s="36">
        <v>7209</v>
      </c>
      <c r="G10" s="36">
        <v>5772</v>
      </c>
      <c r="H10" s="58">
        <v>4883</v>
      </c>
      <c r="I10" s="60">
        <v>4272</v>
      </c>
      <c r="J10" s="15">
        <v>83388</v>
      </c>
    </row>
    <row r="11" spans="2:23" ht="15" customHeight="1" x14ac:dyDescent="0.25">
      <c r="B11" s="268" t="s">
        <v>2</v>
      </c>
      <c r="C11" s="269"/>
      <c r="D11" s="54">
        <v>860</v>
      </c>
      <c r="E11" s="34">
        <v>1038</v>
      </c>
      <c r="F11" s="34">
        <v>1092</v>
      </c>
      <c r="G11" s="34">
        <v>883</v>
      </c>
      <c r="H11" s="57">
        <v>767</v>
      </c>
      <c r="I11" s="61">
        <v>905</v>
      </c>
      <c r="J11" s="35">
        <v>14557</v>
      </c>
    </row>
    <row r="12" spans="2:23" ht="15" customHeight="1" x14ac:dyDescent="0.25">
      <c r="B12" s="270" t="s">
        <v>11</v>
      </c>
      <c r="C12" s="271"/>
      <c r="D12" s="53">
        <v>3436</v>
      </c>
      <c r="E12" s="36">
        <v>3616</v>
      </c>
      <c r="F12" s="36">
        <v>3428</v>
      </c>
      <c r="G12" s="36">
        <v>3464</v>
      </c>
      <c r="H12" s="58">
        <v>3704</v>
      </c>
      <c r="I12" s="60">
        <v>3153</v>
      </c>
      <c r="J12" s="15">
        <v>58452</v>
      </c>
    </row>
    <row r="13" spans="2:23" ht="15" customHeight="1" x14ac:dyDescent="0.25">
      <c r="B13" s="268" t="s">
        <v>27</v>
      </c>
      <c r="C13" s="269"/>
      <c r="D13" s="54">
        <v>2727</v>
      </c>
      <c r="E13" s="34">
        <v>2876</v>
      </c>
      <c r="F13" s="34">
        <v>2822</v>
      </c>
      <c r="G13" s="34">
        <v>2921</v>
      </c>
      <c r="H13" s="57">
        <v>2710</v>
      </c>
      <c r="I13" s="61">
        <v>2694</v>
      </c>
      <c r="J13" s="35">
        <v>45223</v>
      </c>
    </row>
    <row r="14" spans="2:23" ht="15" customHeight="1" x14ac:dyDescent="0.25">
      <c r="B14" s="270" t="s">
        <v>12</v>
      </c>
      <c r="C14" s="271"/>
      <c r="D14" s="53">
        <v>9177</v>
      </c>
      <c r="E14" s="36">
        <v>9746</v>
      </c>
      <c r="F14" s="36">
        <v>9628</v>
      </c>
      <c r="G14" s="36">
        <v>11294</v>
      </c>
      <c r="H14" s="58">
        <v>9935</v>
      </c>
      <c r="I14" s="60">
        <v>10180</v>
      </c>
      <c r="J14" s="15">
        <v>157406</v>
      </c>
      <c r="K14" s="210"/>
      <c r="L14" s="210"/>
      <c r="M14" s="210"/>
      <c r="N14" s="210"/>
      <c r="O14" s="210"/>
      <c r="P14" s="210"/>
    </row>
    <row r="15" spans="2:23" ht="15" customHeight="1" x14ac:dyDescent="0.25">
      <c r="B15" s="268" t="s">
        <v>13</v>
      </c>
      <c r="C15" s="269"/>
      <c r="D15" s="54">
        <v>9484</v>
      </c>
      <c r="E15" s="34">
        <v>9519</v>
      </c>
      <c r="F15" s="34">
        <v>9526</v>
      </c>
      <c r="G15" s="34">
        <v>10757</v>
      </c>
      <c r="H15" s="57">
        <v>9433</v>
      </c>
      <c r="I15" s="61">
        <v>7771</v>
      </c>
      <c r="J15" s="35">
        <v>145411</v>
      </c>
      <c r="M15" s="210"/>
      <c r="N15" s="210"/>
    </row>
    <row r="16" spans="2:23" ht="15" customHeight="1" x14ac:dyDescent="0.25">
      <c r="B16" s="270" t="s">
        <v>14</v>
      </c>
      <c r="C16" s="271"/>
      <c r="D16" s="53">
        <v>1699</v>
      </c>
      <c r="E16" s="36">
        <v>1618</v>
      </c>
      <c r="F16" s="36">
        <v>1637</v>
      </c>
      <c r="G16" s="36">
        <v>1511</v>
      </c>
      <c r="H16" s="58">
        <v>1197</v>
      </c>
      <c r="I16" s="60">
        <v>1579</v>
      </c>
      <c r="J16" s="15">
        <v>24905</v>
      </c>
      <c r="N16" s="210"/>
    </row>
    <row r="17" spans="2:21" ht="15" customHeight="1" x14ac:dyDescent="0.25">
      <c r="B17" s="268" t="s">
        <v>15</v>
      </c>
      <c r="C17" s="269"/>
      <c r="D17" s="54">
        <v>3979</v>
      </c>
      <c r="E17" s="34">
        <v>4193</v>
      </c>
      <c r="F17" s="34">
        <v>4028</v>
      </c>
      <c r="G17" s="34">
        <v>3563</v>
      </c>
      <c r="H17" s="57">
        <v>3110</v>
      </c>
      <c r="I17" s="61">
        <v>3253</v>
      </c>
      <c r="J17" s="35">
        <v>57372</v>
      </c>
      <c r="M17" s="210"/>
      <c r="N17" s="210"/>
    </row>
    <row r="18" spans="2:21" ht="15" customHeight="1" x14ac:dyDescent="0.25">
      <c r="B18" s="270" t="s">
        <v>21</v>
      </c>
      <c r="C18" s="271"/>
      <c r="D18" s="53">
        <v>21316</v>
      </c>
      <c r="E18" s="36">
        <v>22463</v>
      </c>
      <c r="F18" s="36">
        <v>23030</v>
      </c>
      <c r="G18" s="36">
        <v>17387</v>
      </c>
      <c r="H18" s="58">
        <v>15914</v>
      </c>
      <c r="I18" s="60">
        <v>18307</v>
      </c>
      <c r="J18" s="15">
        <v>296652</v>
      </c>
      <c r="N18" s="210"/>
    </row>
    <row r="19" spans="2:21" ht="15" customHeight="1" x14ac:dyDescent="0.25">
      <c r="B19" s="268" t="s">
        <v>16</v>
      </c>
      <c r="C19" s="269"/>
      <c r="D19" s="54">
        <v>2785</v>
      </c>
      <c r="E19" s="34">
        <v>2837</v>
      </c>
      <c r="F19" s="34">
        <v>2824</v>
      </c>
      <c r="G19" s="34">
        <v>2421</v>
      </c>
      <c r="H19" s="57">
        <v>2074</v>
      </c>
      <c r="I19" s="61">
        <v>2351</v>
      </c>
      <c r="J19" s="35">
        <v>37024</v>
      </c>
      <c r="N19" s="210"/>
    </row>
    <row r="20" spans="2:21" ht="15" customHeight="1" x14ac:dyDescent="0.25">
      <c r="B20" s="270" t="s">
        <v>17</v>
      </c>
      <c r="C20" s="271"/>
      <c r="D20" s="53">
        <v>1243</v>
      </c>
      <c r="E20" s="36">
        <v>1083</v>
      </c>
      <c r="F20" s="36">
        <v>1090</v>
      </c>
      <c r="G20" s="36">
        <v>912</v>
      </c>
      <c r="H20" s="58">
        <v>747</v>
      </c>
      <c r="I20" s="60">
        <v>722</v>
      </c>
      <c r="J20" s="15">
        <v>14438</v>
      </c>
      <c r="N20" s="210"/>
    </row>
    <row r="21" spans="2:21" ht="15" customHeight="1" x14ac:dyDescent="0.25">
      <c r="B21" s="268" t="s">
        <v>18</v>
      </c>
      <c r="C21" s="269"/>
      <c r="D21" s="54">
        <v>2326</v>
      </c>
      <c r="E21" s="32">
        <v>2093</v>
      </c>
      <c r="F21" s="32">
        <v>2040</v>
      </c>
      <c r="G21" s="32">
        <v>2301</v>
      </c>
      <c r="H21" s="56">
        <v>1884</v>
      </c>
      <c r="I21" s="61">
        <v>1840</v>
      </c>
      <c r="J21" s="35">
        <v>33637</v>
      </c>
      <c r="N21" s="210"/>
      <c r="U21" s="210"/>
    </row>
    <row r="22" spans="2:21" ht="15" customHeight="1" x14ac:dyDescent="0.25">
      <c r="B22" s="270" t="s">
        <v>19</v>
      </c>
      <c r="C22" s="271"/>
      <c r="D22" s="53">
        <v>418</v>
      </c>
      <c r="E22" s="14">
        <v>592</v>
      </c>
      <c r="F22" s="14">
        <v>632</v>
      </c>
      <c r="G22" s="14">
        <v>432</v>
      </c>
      <c r="H22" s="55">
        <v>363</v>
      </c>
      <c r="I22" s="60">
        <v>395</v>
      </c>
      <c r="J22" s="15">
        <v>6831</v>
      </c>
      <c r="N22" s="210"/>
      <c r="U22" s="210"/>
    </row>
    <row r="23" spans="2:21" ht="15" customHeight="1" x14ac:dyDescent="0.25">
      <c r="B23" s="268" t="s">
        <v>20</v>
      </c>
      <c r="C23" s="269"/>
      <c r="D23" s="54">
        <v>111</v>
      </c>
      <c r="E23" s="32">
        <v>95</v>
      </c>
      <c r="F23" s="32">
        <v>111</v>
      </c>
      <c r="G23" s="32">
        <v>76</v>
      </c>
      <c r="H23" s="56">
        <v>105</v>
      </c>
      <c r="I23" s="61">
        <v>136</v>
      </c>
      <c r="J23" s="35">
        <v>1788</v>
      </c>
      <c r="N23" s="210"/>
      <c r="U23" s="210"/>
    </row>
    <row r="24" spans="2:21" ht="15" customHeight="1" x14ac:dyDescent="0.25">
      <c r="B24" s="270" t="s">
        <v>3</v>
      </c>
      <c r="C24" s="271"/>
      <c r="D24" s="53">
        <v>142</v>
      </c>
      <c r="E24" s="14">
        <v>125</v>
      </c>
      <c r="F24" s="14">
        <v>152</v>
      </c>
      <c r="G24" s="14">
        <v>102</v>
      </c>
      <c r="H24" s="55">
        <v>107</v>
      </c>
      <c r="I24" s="60">
        <v>202</v>
      </c>
      <c r="J24" s="15">
        <v>2123</v>
      </c>
      <c r="N24" s="210"/>
    </row>
    <row r="25" spans="2:21" ht="15" customHeight="1" x14ac:dyDescent="0.25">
      <c r="B25" s="272" t="s">
        <v>1</v>
      </c>
      <c r="C25" s="273"/>
      <c r="D25" s="54">
        <v>5300</v>
      </c>
      <c r="E25" s="32">
        <v>5040</v>
      </c>
      <c r="F25" s="32">
        <v>4569</v>
      </c>
      <c r="G25" s="34">
        <v>5199</v>
      </c>
      <c r="H25" s="59">
        <v>4563</v>
      </c>
      <c r="I25" s="61">
        <v>109</v>
      </c>
      <c r="J25" s="35">
        <v>32139</v>
      </c>
      <c r="K25" s="211"/>
      <c r="N25" s="210"/>
    </row>
    <row r="26" spans="2:21" ht="15" customHeight="1" x14ac:dyDescent="0.25">
      <c r="B26" s="212" t="s">
        <v>24</v>
      </c>
      <c r="C26" s="213"/>
      <c r="D26" s="30">
        <v>90047</v>
      </c>
      <c r="E26" s="17">
        <v>92210</v>
      </c>
      <c r="F26" s="17">
        <v>91929</v>
      </c>
      <c r="G26" s="17">
        <v>87307</v>
      </c>
      <c r="H26" s="50">
        <v>79201</v>
      </c>
      <c r="I26" s="51">
        <v>74951</v>
      </c>
      <c r="J26" s="18">
        <v>1308285</v>
      </c>
      <c r="K26" s="210"/>
      <c r="N26" s="210"/>
    </row>
    <row r="27" spans="2:21" ht="15" customHeight="1" x14ac:dyDescent="0.25">
      <c r="B27" s="243" t="s">
        <v>159</v>
      </c>
      <c r="C27" s="233"/>
      <c r="D27" s="241"/>
      <c r="E27" s="233"/>
      <c r="F27" s="233"/>
      <c r="G27" s="233"/>
      <c r="H27" s="233"/>
      <c r="I27" s="233"/>
      <c r="J27" s="233"/>
      <c r="K27" s="233"/>
      <c r="N27" s="210"/>
    </row>
    <row r="28" spans="2:21" ht="15" customHeight="1" x14ac:dyDescent="0.25">
      <c r="B28" s="243" t="s">
        <v>160</v>
      </c>
      <c r="C28" s="233"/>
      <c r="D28" s="241"/>
      <c r="E28" s="233"/>
      <c r="F28" s="233"/>
      <c r="G28" s="233"/>
      <c r="H28" s="233"/>
      <c r="I28" s="233"/>
      <c r="J28" s="233"/>
      <c r="K28" s="233"/>
      <c r="N28" s="210"/>
    </row>
    <row r="29" spans="2:21" ht="15" customHeight="1" x14ac:dyDescent="0.25">
      <c r="B29" s="243" t="s">
        <v>113</v>
      </c>
      <c r="C29" s="233"/>
      <c r="D29" s="241"/>
      <c r="E29" s="233"/>
      <c r="F29" s="233"/>
      <c r="G29" s="233"/>
      <c r="H29" s="233"/>
      <c r="I29" s="233"/>
      <c r="J29" s="233"/>
      <c r="K29" s="233"/>
      <c r="N29" s="210"/>
    </row>
    <row r="30" spans="2:21" ht="15" customHeight="1" x14ac:dyDescent="0.25">
      <c r="K30" s="210"/>
      <c r="L30" s="210"/>
      <c r="N30" s="210"/>
    </row>
    <row r="31" spans="2:21" ht="15" customHeight="1" x14ac:dyDescent="0.25">
      <c r="B31" s="216" t="s">
        <v>108</v>
      </c>
      <c r="N31" s="210"/>
    </row>
    <row r="32" spans="2:21" ht="15" customHeight="1" x14ac:dyDescent="0.25">
      <c r="H32" s="217"/>
    </row>
    <row r="33" spans="8:8" ht="15" customHeight="1" x14ac:dyDescent="0.25">
      <c r="H33" s="217"/>
    </row>
    <row r="34" spans="8:8" ht="15" customHeight="1" x14ac:dyDescent="0.25">
      <c r="H34" s="217"/>
    </row>
    <row r="35" spans="8:8" ht="15" customHeight="1" x14ac:dyDescent="0.25">
      <c r="H35" s="217"/>
    </row>
  </sheetData>
  <mergeCells count="27">
    <mergeCell ref="B12:C12"/>
    <mergeCell ref="B13:C13"/>
    <mergeCell ref="B14:C14"/>
    <mergeCell ref="B15:C15"/>
    <mergeCell ref="B10:C10"/>
    <mergeCell ref="B7:C7"/>
    <mergeCell ref="B8:C8"/>
    <mergeCell ref="B9:C9"/>
    <mergeCell ref="B11:C11"/>
    <mergeCell ref="G4:G5"/>
    <mergeCell ref="J4:J5"/>
    <mergeCell ref="B6:C6"/>
    <mergeCell ref="H4:H5"/>
    <mergeCell ref="I4:I5"/>
    <mergeCell ref="D4:D5"/>
    <mergeCell ref="E4:E5"/>
    <mergeCell ref="F4:F5"/>
    <mergeCell ref="B23:C23"/>
    <mergeCell ref="B24:C24"/>
    <mergeCell ref="B25:C25"/>
    <mergeCell ref="B16:C16"/>
    <mergeCell ref="B17:C17"/>
    <mergeCell ref="B18:C18"/>
    <mergeCell ref="B19:C19"/>
    <mergeCell ref="B20:C20"/>
    <mergeCell ref="B21:C21"/>
    <mergeCell ref="B22:C22"/>
  </mergeCells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3F2B5-DF45-48C7-BF79-DB3181F8295A}">
  <dimension ref="B1:H19"/>
  <sheetViews>
    <sheetView zoomScaleNormal="100" workbookViewId="0"/>
  </sheetViews>
  <sheetFormatPr baseColWidth="10" defaultColWidth="11.42578125" defaultRowHeight="15" customHeight="1" x14ac:dyDescent="0.25"/>
  <cols>
    <col min="1" max="1" width="11.42578125" style="5"/>
    <col min="2" max="8" width="11.5703125" style="5" customWidth="1"/>
    <col min="9" max="16384" width="11.42578125" style="5"/>
  </cols>
  <sheetData>
    <row r="1" spans="2:8" ht="15" customHeight="1" x14ac:dyDescent="0.25">
      <c r="B1" s="11" t="s">
        <v>141</v>
      </c>
    </row>
    <row r="2" spans="2:8" ht="15" customHeight="1" x14ac:dyDescent="0.25">
      <c r="B2" s="12" t="s">
        <v>153</v>
      </c>
    </row>
    <row r="4" spans="2:8" ht="15" customHeight="1" x14ac:dyDescent="0.25">
      <c r="B4" s="29"/>
      <c r="C4" s="29"/>
      <c r="D4" s="29"/>
      <c r="E4" s="29"/>
      <c r="F4" s="29"/>
      <c r="G4" s="29"/>
      <c r="H4" s="29"/>
    </row>
    <row r="5" spans="2:8" ht="15" customHeight="1" x14ac:dyDescent="0.25">
      <c r="B5" s="29"/>
      <c r="C5" s="29"/>
      <c r="D5" s="29"/>
      <c r="E5" s="29"/>
      <c r="F5" s="29"/>
      <c r="G5" s="29"/>
      <c r="H5" s="29"/>
    </row>
    <row r="6" spans="2:8" ht="15" customHeight="1" x14ac:dyDescent="0.25">
      <c r="B6" s="29"/>
      <c r="C6" s="29"/>
      <c r="D6" s="29"/>
      <c r="E6" s="29"/>
      <c r="F6" s="29"/>
      <c r="G6" s="29"/>
      <c r="H6" s="29"/>
    </row>
    <row r="7" spans="2:8" ht="15" customHeight="1" x14ac:dyDescent="0.25">
      <c r="B7" s="29"/>
      <c r="C7" s="29"/>
      <c r="D7" s="29"/>
      <c r="E7" s="29"/>
      <c r="F7" s="29"/>
      <c r="G7" s="29"/>
      <c r="H7" s="29"/>
    </row>
    <row r="8" spans="2:8" ht="15" customHeight="1" x14ac:dyDescent="0.25">
      <c r="B8" s="29"/>
      <c r="C8" s="29"/>
      <c r="D8" s="29"/>
      <c r="E8" s="29"/>
      <c r="F8" s="29"/>
      <c r="G8" s="29"/>
      <c r="H8" s="29"/>
    </row>
    <row r="9" spans="2:8" ht="15" customHeight="1" x14ac:dyDescent="0.25">
      <c r="B9" s="29"/>
      <c r="C9" s="29"/>
      <c r="D9" s="29"/>
      <c r="E9" s="29"/>
      <c r="F9" s="29"/>
      <c r="G9" s="29"/>
      <c r="H9" s="29"/>
    </row>
    <row r="10" spans="2:8" ht="15" customHeight="1" x14ac:dyDescent="0.25">
      <c r="B10" s="29"/>
      <c r="C10" s="29"/>
      <c r="D10" s="29"/>
      <c r="E10" s="29"/>
      <c r="F10" s="29"/>
      <c r="G10" s="29"/>
      <c r="H10" s="29"/>
    </row>
    <row r="11" spans="2:8" ht="15" customHeight="1" x14ac:dyDescent="0.25">
      <c r="B11" s="29"/>
      <c r="C11" s="29"/>
      <c r="D11" s="29"/>
      <c r="E11" s="29"/>
      <c r="F11" s="29"/>
      <c r="G11" s="29"/>
      <c r="H11" s="29"/>
    </row>
    <row r="12" spans="2:8" ht="15" customHeight="1" x14ac:dyDescent="0.25">
      <c r="B12" s="29"/>
      <c r="C12" s="29"/>
      <c r="D12" s="29"/>
      <c r="E12" s="29"/>
      <c r="F12" s="29"/>
      <c r="G12" s="29"/>
      <c r="H12" s="29"/>
    </row>
    <row r="13" spans="2:8" ht="15" customHeight="1" x14ac:dyDescent="0.25">
      <c r="B13" s="29"/>
      <c r="C13" s="29"/>
      <c r="D13" s="29"/>
      <c r="E13" s="29"/>
      <c r="F13" s="29"/>
      <c r="G13" s="29"/>
      <c r="H13" s="29"/>
    </row>
    <row r="14" spans="2:8" ht="15" customHeight="1" x14ac:dyDescent="0.25">
      <c r="B14" s="29"/>
      <c r="C14" s="29"/>
      <c r="D14" s="29"/>
      <c r="E14" s="29"/>
      <c r="F14" s="29"/>
      <c r="G14" s="29"/>
      <c r="H14" s="29"/>
    </row>
    <row r="15" spans="2:8" ht="15" customHeight="1" x14ac:dyDescent="0.25">
      <c r="B15" s="29"/>
      <c r="C15" s="29"/>
      <c r="D15" s="29"/>
      <c r="E15" s="29"/>
      <c r="F15" s="29"/>
      <c r="G15" s="29"/>
      <c r="H15" s="29"/>
    </row>
    <row r="16" spans="2:8" ht="15" customHeight="1" x14ac:dyDescent="0.25">
      <c r="B16" s="29"/>
      <c r="C16" s="29"/>
      <c r="D16" s="29"/>
      <c r="E16" s="29"/>
      <c r="F16" s="29"/>
      <c r="G16" s="29"/>
      <c r="H16" s="29"/>
    </row>
    <row r="17" spans="2:8" ht="15" customHeight="1" x14ac:dyDescent="0.25">
      <c r="B17" s="29"/>
      <c r="C17" s="29"/>
      <c r="D17" s="29"/>
      <c r="E17" s="29"/>
      <c r="F17" s="29"/>
      <c r="G17" s="29"/>
      <c r="H17" s="29"/>
    </row>
    <row r="19" spans="2:8" ht="15" customHeight="1" x14ac:dyDescent="0.3">
      <c r="B19" s="10" t="s">
        <v>108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3"/>
  <dimension ref="B1:E28"/>
  <sheetViews>
    <sheetView workbookViewId="0"/>
  </sheetViews>
  <sheetFormatPr baseColWidth="10" defaultRowHeight="15" customHeight="1" x14ac:dyDescent="0.25"/>
  <cols>
    <col min="2" max="2" width="24.7109375" customWidth="1"/>
    <col min="3" max="3" width="5.140625" customWidth="1"/>
    <col min="4" max="5" width="12.140625" customWidth="1"/>
  </cols>
  <sheetData>
    <row r="1" spans="2:5" ht="15" customHeight="1" x14ac:dyDescent="0.25">
      <c r="B1" s="11" t="s">
        <v>138</v>
      </c>
    </row>
    <row r="2" spans="2:5" ht="15" customHeight="1" x14ac:dyDescent="0.25">
      <c r="B2" s="12" t="s">
        <v>153</v>
      </c>
    </row>
    <row r="4" spans="2:5" ht="15" customHeight="1" x14ac:dyDescent="0.25">
      <c r="B4" s="13"/>
      <c r="C4" s="52" t="s">
        <v>23</v>
      </c>
      <c r="D4" s="286" t="s">
        <v>25</v>
      </c>
      <c r="E4" s="284" t="s">
        <v>26</v>
      </c>
    </row>
    <row r="5" spans="2:5" ht="15" customHeight="1" x14ac:dyDescent="0.25">
      <c r="B5" s="47" t="s">
        <v>96</v>
      </c>
      <c r="C5" s="48"/>
      <c r="D5" s="287"/>
      <c r="E5" s="285">
        <v>2017</v>
      </c>
    </row>
    <row r="6" spans="2:5" ht="15" customHeight="1" x14ac:dyDescent="0.25">
      <c r="B6" s="280" t="s">
        <v>6</v>
      </c>
      <c r="C6" s="281"/>
      <c r="D6" s="62">
        <v>12105</v>
      </c>
      <c r="E6" s="116">
        <v>3191.1427269889741</v>
      </c>
    </row>
    <row r="7" spans="2:5" ht="15" customHeight="1" x14ac:dyDescent="0.25">
      <c r="B7" s="254" t="s">
        <v>7</v>
      </c>
      <c r="C7" s="255"/>
      <c r="D7" s="63">
        <v>2138</v>
      </c>
      <c r="E7" s="117">
        <v>3576.3273226054666</v>
      </c>
    </row>
    <row r="8" spans="2:5" ht="15" customHeight="1" x14ac:dyDescent="0.25">
      <c r="B8" s="280" t="s">
        <v>8</v>
      </c>
      <c r="C8" s="281"/>
      <c r="D8" s="62">
        <v>2320</v>
      </c>
      <c r="E8" s="116">
        <v>4843.0294819419714</v>
      </c>
    </row>
    <row r="9" spans="2:5" ht="15" customHeight="1" x14ac:dyDescent="0.25">
      <c r="B9" s="278" t="s">
        <v>9</v>
      </c>
      <c r="C9" s="279"/>
      <c r="D9" s="63">
        <v>2225</v>
      </c>
      <c r="E9" s="118">
        <v>4144.7399059283753</v>
      </c>
    </row>
    <row r="10" spans="2:5" ht="15" customHeight="1" x14ac:dyDescent="0.25">
      <c r="B10" s="280" t="s">
        <v>10</v>
      </c>
      <c r="C10" s="281"/>
      <c r="D10" s="62">
        <v>6256</v>
      </c>
      <c r="E10" s="119">
        <v>6200.480894074457</v>
      </c>
    </row>
    <row r="11" spans="2:5" ht="15" customHeight="1" x14ac:dyDescent="0.25">
      <c r="B11" s="278" t="s">
        <v>2</v>
      </c>
      <c r="C11" s="279"/>
      <c r="D11" s="63">
        <v>860</v>
      </c>
      <c r="E11" s="118">
        <v>3175.2126654064273</v>
      </c>
    </row>
    <row r="12" spans="2:5" ht="15" customHeight="1" x14ac:dyDescent="0.25">
      <c r="B12" s="280" t="s">
        <v>11</v>
      </c>
      <c r="C12" s="281"/>
      <c r="D12" s="62">
        <v>3436</v>
      </c>
      <c r="E12" s="119">
        <v>3163.7381831708649</v>
      </c>
    </row>
    <row r="13" spans="2:5" ht="15" customHeight="1" x14ac:dyDescent="0.25">
      <c r="B13" s="278" t="s">
        <v>27</v>
      </c>
      <c r="C13" s="279"/>
      <c r="D13" s="63">
        <v>2727</v>
      </c>
      <c r="E13" s="118">
        <v>3004.511725528434</v>
      </c>
    </row>
    <row r="14" spans="2:5" ht="15" customHeight="1" x14ac:dyDescent="0.25">
      <c r="B14" s="280" t="s">
        <v>12</v>
      </c>
      <c r="C14" s="281"/>
      <c r="D14" s="62">
        <v>9177</v>
      </c>
      <c r="E14" s="119">
        <v>2595.1615804101357</v>
      </c>
    </row>
    <row r="15" spans="2:5" ht="15" customHeight="1" x14ac:dyDescent="0.25">
      <c r="B15" s="278" t="s">
        <v>13</v>
      </c>
      <c r="C15" s="279"/>
      <c r="D15" s="63">
        <v>9484</v>
      </c>
      <c r="E15" s="118">
        <v>4023.3578747982278</v>
      </c>
    </row>
    <row r="16" spans="2:5" ht="15" customHeight="1" x14ac:dyDescent="0.25">
      <c r="B16" s="280" t="s">
        <v>14</v>
      </c>
      <c r="C16" s="281"/>
      <c r="D16" s="62">
        <v>1699</v>
      </c>
      <c r="E16" s="119">
        <v>3622.3309561120172</v>
      </c>
    </row>
    <row r="17" spans="2:5" ht="15" customHeight="1" x14ac:dyDescent="0.25">
      <c r="B17" s="278" t="s">
        <v>15</v>
      </c>
      <c r="C17" s="279"/>
      <c r="D17" s="63">
        <v>3979</v>
      </c>
      <c r="E17" s="118">
        <v>3156.0879421418249</v>
      </c>
    </row>
    <row r="18" spans="2:5" ht="15" customHeight="1" x14ac:dyDescent="0.25">
      <c r="B18" s="280" t="s">
        <v>21</v>
      </c>
      <c r="C18" s="281"/>
      <c r="D18" s="62">
        <v>21316</v>
      </c>
      <c r="E18" s="119">
        <v>6686.3467847599222</v>
      </c>
    </row>
    <row r="19" spans="2:5" ht="15" customHeight="1" x14ac:dyDescent="0.25">
      <c r="B19" s="278" t="s">
        <v>16</v>
      </c>
      <c r="C19" s="279"/>
      <c r="D19" s="63">
        <v>2785</v>
      </c>
      <c r="E19" s="118">
        <v>4198.8237262939838</v>
      </c>
    </row>
    <row r="20" spans="2:5" ht="15" customHeight="1" x14ac:dyDescent="0.25">
      <c r="B20" s="280" t="s">
        <v>17</v>
      </c>
      <c r="C20" s="281"/>
      <c r="D20" s="62">
        <v>1243</v>
      </c>
      <c r="E20" s="119">
        <v>4207.868002261348</v>
      </c>
    </row>
    <row r="21" spans="2:5" ht="15" customHeight="1" x14ac:dyDescent="0.25">
      <c r="B21" s="278" t="s">
        <v>18</v>
      </c>
      <c r="C21" s="279"/>
      <c r="D21" s="63">
        <v>2326</v>
      </c>
      <c r="E21" s="117">
        <v>2305.2047479685752</v>
      </c>
    </row>
    <row r="22" spans="2:5" ht="15" customHeight="1" x14ac:dyDescent="0.25">
      <c r="B22" s="280" t="s">
        <v>19</v>
      </c>
      <c r="C22" s="281"/>
      <c r="D22" s="62">
        <v>418</v>
      </c>
      <c r="E22" s="116">
        <v>2917.7718832891246</v>
      </c>
    </row>
    <row r="23" spans="2:5" ht="15" customHeight="1" x14ac:dyDescent="0.25">
      <c r="B23" s="278" t="s">
        <v>20</v>
      </c>
      <c r="C23" s="279"/>
      <c r="D23" s="63">
        <v>111</v>
      </c>
      <c r="E23" s="117">
        <v>3250.5564015462105</v>
      </c>
    </row>
    <row r="24" spans="2:5" ht="15" customHeight="1" x14ac:dyDescent="0.25">
      <c r="B24" s="280" t="s">
        <v>3</v>
      </c>
      <c r="C24" s="281"/>
      <c r="D24" s="62">
        <v>142</v>
      </c>
      <c r="E24" s="116">
        <v>4145.5012553278448</v>
      </c>
    </row>
    <row r="25" spans="2:5" ht="15" customHeight="1" x14ac:dyDescent="0.25">
      <c r="B25" s="282" t="s">
        <v>1</v>
      </c>
      <c r="C25" s="283"/>
      <c r="D25" s="63">
        <v>5300</v>
      </c>
      <c r="E25" s="117" t="s">
        <v>4</v>
      </c>
    </row>
    <row r="26" spans="2:5" ht="15" customHeight="1" x14ac:dyDescent="0.25">
      <c r="B26" s="16" t="s">
        <v>24</v>
      </c>
      <c r="C26" s="49"/>
      <c r="D26" s="64">
        <v>90047</v>
      </c>
      <c r="E26" s="21">
        <v>4218.2506104721688</v>
      </c>
    </row>
    <row r="28" spans="2:5" ht="15" customHeight="1" x14ac:dyDescent="0.3">
      <c r="B28" s="10" t="s">
        <v>108</v>
      </c>
    </row>
  </sheetData>
  <mergeCells count="22">
    <mergeCell ref="E4:E5"/>
    <mergeCell ref="B16:C16"/>
    <mergeCell ref="D4:D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17:C17"/>
    <mergeCell ref="B18:C18"/>
    <mergeCell ref="B19:C19"/>
    <mergeCell ref="B20:C20"/>
    <mergeCell ref="B21:C21"/>
    <mergeCell ref="B22:C2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theme="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63"/>
  <dimension ref="B1:K40"/>
  <sheetViews>
    <sheetView zoomScaleNormal="100" workbookViewId="0"/>
  </sheetViews>
  <sheetFormatPr baseColWidth="10" defaultColWidth="11.5703125" defaultRowHeight="15" x14ac:dyDescent="0.25"/>
  <cols>
    <col min="1" max="16384" width="11.5703125" style="5"/>
  </cols>
  <sheetData>
    <row r="1" spans="2:11" x14ac:dyDescent="0.25">
      <c r="B1" s="11" t="s">
        <v>142</v>
      </c>
    </row>
    <row r="2" spans="2:11" ht="16.5" x14ac:dyDescent="0.25">
      <c r="B2" s="12" t="s">
        <v>153</v>
      </c>
    </row>
    <row r="5" spans="2:11" x14ac:dyDescent="0.25">
      <c r="H5" s="24"/>
      <c r="J5" s="115"/>
      <c r="K5" s="115"/>
    </row>
    <row r="29" spans="2:2" ht="15.75" x14ac:dyDescent="0.3">
      <c r="B29" s="10" t="s">
        <v>108</v>
      </c>
    </row>
    <row r="39" spans="2:4" x14ac:dyDescent="0.25">
      <c r="B39" s="20"/>
      <c r="C39" s="19"/>
      <c r="D39" s="19"/>
    </row>
    <row r="40" spans="2:4" x14ac:dyDescent="0.25">
      <c r="C40" s="19"/>
      <c r="D40" s="19"/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6"/>
  <dimension ref="B1:J15"/>
  <sheetViews>
    <sheetView zoomScaleNormal="100" workbookViewId="0"/>
  </sheetViews>
  <sheetFormatPr baseColWidth="10" defaultColWidth="11.42578125" defaultRowHeight="15" customHeight="1" x14ac:dyDescent="0.25"/>
  <cols>
    <col min="1" max="1" width="11.42578125" style="112"/>
    <col min="2" max="2" width="26.140625" style="112" customWidth="1"/>
    <col min="3" max="3" width="5.7109375" style="112" customWidth="1"/>
    <col min="4" max="9" width="9.28515625" style="112" customWidth="1"/>
    <col min="10" max="10" width="11.140625" style="112" customWidth="1"/>
    <col min="11" max="16384" width="11.42578125" style="112"/>
  </cols>
  <sheetData>
    <row r="1" spans="2:10" ht="15" customHeight="1" x14ac:dyDescent="0.25">
      <c r="B1" s="11" t="s">
        <v>115</v>
      </c>
    </row>
    <row r="2" spans="2:10" ht="15" customHeight="1" x14ac:dyDescent="0.25">
      <c r="B2" s="12" t="s">
        <v>158</v>
      </c>
    </row>
    <row r="4" spans="2:10" ht="15" customHeight="1" x14ac:dyDescent="0.25">
      <c r="B4" s="207"/>
      <c r="C4" s="52" t="s">
        <v>23</v>
      </c>
      <c r="D4" s="266">
        <v>2024</v>
      </c>
      <c r="E4" s="260">
        <v>2023</v>
      </c>
      <c r="F4" s="260">
        <v>2022</v>
      </c>
      <c r="G4" s="260">
        <v>2021</v>
      </c>
      <c r="H4" s="290">
        <v>2020</v>
      </c>
      <c r="I4" s="264">
        <v>2008</v>
      </c>
      <c r="J4" s="288" t="s">
        <v>150</v>
      </c>
    </row>
    <row r="5" spans="2:10" ht="15" customHeight="1" x14ac:dyDescent="0.25">
      <c r="B5" s="208" t="s">
        <v>131</v>
      </c>
      <c r="C5" s="209"/>
      <c r="D5" s="267"/>
      <c r="E5" s="261"/>
      <c r="F5" s="261"/>
      <c r="G5" s="261"/>
      <c r="H5" s="291"/>
      <c r="I5" s="265"/>
      <c r="J5" s="289"/>
    </row>
    <row r="6" spans="2:10" ht="15" customHeight="1" x14ac:dyDescent="0.25">
      <c r="B6" s="270" t="s">
        <v>0</v>
      </c>
      <c r="C6" s="271"/>
      <c r="D6" s="53">
        <v>67746</v>
      </c>
      <c r="E6" s="14">
        <v>67388</v>
      </c>
      <c r="F6" s="14">
        <v>66273</v>
      </c>
      <c r="G6" s="14">
        <v>61339</v>
      </c>
      <c r="H6" s="55">
        <v>54365</v>
      </c>
      <c r="I6" s="60">
        <v>59800</v>
      </c>
      <c r="J6" s="15">
        <v>939035</v>
      </c>
    </row>
    <row r="7" spans="2:10" ht="15" customHeight="1" x14ac:dyDescent="0.25">
      <c r="B7" s="276" t="s">
        <v>31</v>
      </c>
      <c r="C7" s="277"/>
      <c r="D7" s="54">
        <v>17944</v>
      </c>
      <c r="E7" s="32">
        <v>20113</v>
      </c>
      <c r="F7" s="32">
        <v>20131</v>
      </c>
      <c r="G7" s="32">
        <v>19913</v>
      </c>
      <c r="H7" s="56">
        <v>19807</v>
      </c>
      <c r="I7" s="56">
        <v>13219</v>
      </c>
      <c r="J7" s="33">
        <v>315774</v>
      </c>
    </row>
    <row r="8" spans="2:10" ht="15" customHeight="1" x14ac:dyDescent="0.25">
      <c r="B8" s="270" t="s">
        <v>30</v>
      </c>
      <c r="C8" s="271"/>
      <c r="D8" s="53">
        <v>3323</v>
      </c>
      <c r="E8" s="14">
        <v>3520</v>
      </c>
      <c r="F8" s="14">
        <v>3072</v>
      </c>
      <c r="G8" s="14">
        <v>2962</v>
      </c>
      <c r="H8" s="55">
        <v>3008</v>
      </c>
      <c r="I8" s="55">
        <v>1932</v>
      </c>
      <c r="J8" s="15">
        <v>40050</v>
      </c>
    </row>
    <row r="9" spans="2:10" ht="15" customHeight="1" x14ac:dyDescent="0.25">
      <c r="B9" s="268" t="s">
        <v>1</v>
      </c>
      <c r="C9" s="269"/>
      <c r="D9" s="54">
        <v>1034</v>
      </c>
      <c r="E9" s="34">
        <v>1189</v>
      </c>
      <c r="F9" s="34">
        <v>2453</v>
      </c>
      <c r="G9" s="34">
        <v>3093</v>
      </c>
      <c r="H9" s="57">
        <v>2021</v>
      </c>
      <c r="I9" s="61">
        <v>0</v>
      </c>
      <c r="J9" s="35">
        <v>13426</v>
      </c>
    </row>
    <row r="10" spans="2:10" ht="15" customHeight="1" x14ac:dyDescent="0.25">
      <c r="B10" s="212" t="s">
        <v>29</v>
      </c>
      <c r="C10" s="213"/>
      <c r="D10" s="30">
        <v>90047</v>
      </c>
      <c r="E10" s="17">
        <v>92210</v>
      </c>
      <c r="F10" s="17">
        <v>91929</v>
      </c>
      <c r="G10" s="17">
        <v>87307</v>
      </c>
      <c r="H10" s="50">
        <v>79201</v>
      </c>
      <c r="I10" s="51">
        <v>74951</v>
      </c>
      <c r="J10" s="18">
        <v>1308285</v>
      </c>
    </row>
    <row r="11" spans="2:10" ht="15" customHeight="1" x14ac:dyDescent="0.25">
      <c r="B11" s="219"/>
      <c r="C11" s="219"/>
      <c r="D11" s="219"/>
      <c r="E11" s="219"/>
      <c r="F11" s="219"/>
      <c r="G11" s="219"/>
      <c r="H11" s="219"/>
      <c r="I11" s="219"/>
      <c r="J11" s="219"/>
    </row>
    <row r="12" spans="2:10" ht="46.5" customHeight="1" x14ac:dyDescent="0.25">
      <c r="B12" s="253" t="s">
        <v>151</v>
      </c>
      <c r="C12" s="253"/>
      <c r="D12" s="253"/>
      <c r="E12" s="253"/>
      <c r="F12" s="253"/>
      <c r="G12" s="253"/>
      <c r="H12" s="253"/>
      <c r="I12" s="253"/>
      <c r="J12" s="253"/>
    </row>
    <row r="13" spans="2:10" ht="27.6" customHeight="1" x14ac:dyDescent="0.25">
      <c r="B13" s="253" t="s">
        <v>113</v>
      </c>
      <c r="C13" s="253"/>
      <c r="D13" s="253"/>
      <c r="E13" s="253"/>
      <c r="F13" s="253"/>
      <c r="G13" s="253"/>
      <c r="H13" s="253"/>
      <c r="I13" s="253"/>
      <c r="J13" s="253"/>
    </row>
    <row r="15" spans="2:10" ht="15" customHeight="1" x14ac:dyDescent="0.25">
      <c r="B15" s="216" t="s">
        <v>108</v>
      </c>
    </row>
  </sheetData>
  <mergeCells count="13">
    <mergeCell ref="B13:J13"/>
    <mergeCell ref="B9:C9"/>
    <mergeCell ref="J4:J5"/>
    <mergeCell ref="B6:C6"/>
    <mergeCell ref="B7:C7"/>
    <mergeCell ref="B8:C8"/>
    <mergeCell ref="D4:D5"/>
    <mergeCell ref="E4:E5"/>
    <mergeCell ref="F4:F5"/>
    <mergeCell ref="G4:G5"/>
    <mergeCell ref="H4:H5"/>
    <mergeCell ref="I4:I5"/>
    <mergeCell ref="B12:J12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7"/>
  <dimension ref="B1:N21"/>
  <sheetViews>
    <sheetView zoomScaleNormal="100" workbookViewId="0"/>
  </sheetViews>
  <sheetFormatPr baseColWidth="10" defaultColWidth="11.42578125" defaultRowHeight="15" x14ac:dyDescent="0.25"/>
  <cols>
    <col min="1" max="2" width="11.5703125" style="112" customWidth="1"/>
    <col min="3" max="16384" width="11.42578125" style="112"/>
  </cols>
  <sheetData>
    <row r="1" spans="2:7" x14ac:dyDescent="0.25">
      <c r="B1" s="11" t="s">
        <v>130</v>
      </c>
    </row>
    <row r="2" spans="2:7" ht="16.5" x14ac:dyDescent="0.25">
      <c r="B2" s="12" t="s">
        <v>157</v>
      </c>
      <c r="G2" s="12"/>
    </row>
    <row r="18" spans="2:14" s="176" customFormat="1" ht="15" customHeight="1" x14ac:dyDescent="0.25">
      <c r="B18" s="214"/>
      <c r="C18" s="214"/>
      <c r="D18" s="215"/>
      <c r="E18" s="214"/>
      <c r="F18" s="214"/>
      <c r="G18" s="214"/>
      <c r="H18" s="214"/>
      <c r="N18" s="210"/>
    </row>
    <row r="19" spans="2:14" s="176" customFormat="1" ht="57.75" customHeight="1" x14ac:dyDescent="0.25">
      <c r="B19" s="292" t="s">
        <v>151</v>
      </c>
      <c r="C19" s="292"/>
      <c r="D19" s="292"/>
      <c r="E19" s="292"/>
      <c r="F19" s="292"/>
      <c r="G19" s="292"/>
      <c r="H19" s="292"/>
      <c r="N19" s="210"/>
    </row>
    <row r="21" spans="2:14" x14ac:dyDescent="0.25">
      <c r="B21" s="216" t="s">
        <v>108</v>
      </c>
    </row>
  </sheetData>
  <mergeCells count="1">
    <mergeCell ref="B19:H19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65"/>
  <dimension ref="B1:B19"/>
  <sheetViews>
    <sheetView zoomScaleNormal="100" workbookViewId="0"/>
  </sheetViews>
  <sheetFormatPr baseColWidth="10" defaultColWidth="11.42578125" defaultRowHeight="15" customHeight="1" x14ac:dyDescent="0.25"/>
  <cols>
    <col min="2" max="2" width="11.5703125" customWidth="1"/>
    <col min="5" max="5" width="11.5703125" customWidth="1"/>
  </cols>
  <sheetData>
    <row r="1" spans="2:2" ht="15" customHeight="1" x14ac:dyDescent="0.25">
      <c r="B1" s="11" t="s">
        <v>139</v>
      </c>
    </row>
    <row r="2" spans="2:2" ht="15" customHeight="1" x14ac:dyDescent="0.25">
      <c r="B2" s="12" t="s">
        <v>153</v>
      </c>
    </row>
    <row r="19" spans="2:2" ht="15" customHeight="1" x14ac:dyDescent="0.3">
      <c r="B19" s="10" t="s">
        <v>108</v>
      </c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42">
    <tabColor theme="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67"/>
  <dimension ref="B1:N29"/>
  <sheetViews>
    <sheetView zoomScaleNormal="100" workbookViewId="0"/>
  </sheetViews>
  <sheetFormatPr baseColWidth="10" defaultColWidth="11.42578125" defaultRowHeight="15" customHeight="1" x14ac:dyDescent="0.25"/>
  <cols>
    <col min="1" max="8" width="11.42578125" style="112"/>
    <col min="9" max="9" width="11.42578125" style="112" customWidth="1"/>
    <col min="10" max="16384" width="11.42578125" style="112"/>
  </cols>
  <sheetData>
    <row r="1" spans="2:8" ht="15" customHeight="1" x14ac:dyDescent="0.25">
      <c r="B1" s="11" t="s">
        <v>129</v>
      </c>
    </row>
    <row r="2" spans="2:8" ht="15" customHeight="1" x14ac:dyDescent="0.25">
      <c r="B2" s="12" t="s">
        <v>149</v>
      </c>
    </row>
    <row r="4" spans="2:8" ht="15" customHeight="1" x14ac:dyDescent="0.25">
      <c r="B4" s="219"/>
      <c r="C4" s="219"/>
      <c r="D4" s="219"/>
      <c r="E4" s="219"/>
      <c r="F4" s="219"/>
      <c r="G4" s="219"/>
      <c r="H4" s="219"/>
    </row>
    <row r="5" spans="2:8" ht="15" customHeight="1" x14ac:dyDescent="0.25">
      <c r="B5" s="219"/>
      <c r="C5" s="219"/>
      <c r="D5" s="219"/>
      <c r="E5" s="219"/>
      <c r="F5" s="219"/>
      <c r="G5" s="219"/>
      <c r="H5" s="219"/>
    </row>
    <row r="6" spans="2:8" ht="15" customHeight="1" x14ac:dyDescent="0.25">
      <c r="B6" s="219"/>
      <c r="C6" s="219"/>
      <c r="D6" s="219"/>
      <c r="E6" s="219"/>
      <c r="F6" s="219"/>
      <c r="G6" s="219"/>
      <c r="H6" s="219"/>
    </row>
    <row r="7" spans="2:8" ht="15" customHeight="1" x14ac:dyDescent="0.25">
      <c r="B7" s="219"/>
      <c r="C7" s="219"/>
      <c r="D7" s="219"/>
      <c r="E7" s="219"/>
      <c r="F7" s="219"/>
      <c r="G7" s="219"/>
      <c r="H7" s="219"/>
    </row>
    <row r="8" spans="2:8" ht="15" customHeight="1" x14ac:dyDescent="0.25">
      <c r="B8" s="219"/>
      <c r="C8" s="219"/>
      <c r="D8" s="219"/>
      <c r="E8" s="219"/>
      <c r="F8" s="219"/>
      <c r="G8" s="219"/>
      <c r="H8" s="219"/>
    </row>
    <row r="9" spans="2:8" ht="15" customHeight="1" x14ac:dyDescent="0.25">
      <c r="B9" s="219"/>
      <c r="C9" s="219"/>
      <c r="D9" s="219"/>
      <c r="E9" s="219"/>
      <c r="F9" s="219"/>
      <c r="G9" s="219"/>
      <c r="H9" s="219"/>
    </row>
    <row r="10" spans="2:8" ht="15" customHeight="1" x14ac:dyDescent="0.25">
      <c r="B10" s="219"/>
      <c r="C10" s="219"/>
      <c r="D10" s="219"/>
      <c r="E10" s="219"/>
      <c r="F10" s="219"/>
      <c r="G10" s="219"/>
      <c r="H10" s="219"/>
    </row>
    <row r="11" spans="2:8" ht="15" customHeight="1" x14ac:dyDescent="0.25">
      <c r="B11" s="219"/>
      <c r="C11" s="219"/>
      <c r="D11" s="219"/>
      <c r="E11" s="219"/>
      <c r="F11" s="219"/>
      <c r="G11" s="219"/>
      <c r="H11" s="219"/>
    </row>
    <row r="12" spans="2:8" ht="15" customHeight="1" x14ac:dyDescent="0.25">
      <c r="B12" s="219"/>
      <c r="C12" s="219"/>
      <c r="D12" s="219"/>
      <c r="E12" s="219"/>
      <c r="F12" s="219"/>
      <c r="G12" s="219"/>
      <c r="H12" s="219"/>
    </row>
    <row r="13" spans="2:8" ht="15" customHeight="1" x14ac:dyDescent="0.25">
      <c r="B13" s="219"/>
      <c r="C13" s="219"/>
      <c r="D13" s="219"/>
      <c r="E13" s="219"/>
      <c r="F13" s="219"/>
      <c r="G13" s="219"/>
      <c r="H13" s="219"/>
    </row>
    <row r="14" spans="2:8" ht="15" customHeight="1" x14ac:dyDescent="0.25">
      <c r="B14" s="219"/>
      <c r="C14" s="219"/>
      <c r="D14" s="219"/>
      <c r="E14" s="219"/>
      <c r="F14" s="219"/>
      <c r="G14" s="219"/>
      <c r="H14" s="219"/>
    </row>
    <row r="15" spans="2:8" ht="15" customHeight="1" x14ac:dyDescent="0.25">
      <c r="B15" s="219"/>
      <c r="C15" s="219"/>
      <c r="D15" s="219"/>
      <c r="E15" s="219"/>
      <c r="F15" s="219"/>
      <c r="G15" s="219"/>
      <c r="H15" s="219"/>
    </row>
    <row r="16" spans="2:8" ht="15" customHeight="1" x14ac:dyDescent="0.25">
      <c r="B16" s="219"/>
      <c r="C16" s="219"/>
      <c r="D16" s="219"/>
      <c r="E16" s="219"/>
      <c r="F16" s="219"/>
      <c r="G16" s="219"/>
      <c r="H16" s="219"/>
    </row>
    <row r="17" spans="2:14" ht="15" customHeight="1" x14ac:dyDescent="0.25">
      <c r="B17" s="219"/>
      <c r="C17" s="219"/>
      <c r="D17" s="219"/>
      <c r="E17" s="219"/>
      <c r="F17" s="219"/>
      <c r="G17" s="219"/>
      <c r="H17" s="219"/>
    </row>
    <row r="18" spans="2:14" ht="15" customHeight="1" x14ac:dyDescent="0.25">
      <c r="B18" s="219"/>
      <c r="C18" s="219"/>
      <c r="D18" s="219"/>
      <c r="E18" s="219"/>
      <c r="F18" s="219"/>
      <c r="G18" s="219"/>
      <c r="H18" s="219"/>
    </row>
    <row r="19" spans="2:14" ht="15" customHeight="1" x14ac:dyDescent="0.25">
      <c r="B19" s="219"/>
      <c r="C19" s="219"/>
      <c r="D19" s="219"/>
      <c r="E19" s="219"/>
      <c r="F19" s="219"/>
      <c r="G19" s="219"/>
      <c r="H19" s="219"/>
    </row>
    <row r="20" spans="2:14" ht="15" customHeight="1" x14ac:dyDescent="0.25">
      <c r="B20" s="219"/>
      <c r="C20" s="219"/>
      <c r="D20" s="219"/>
      <c r="E20" s="219"/>
      <c r="F20" s="219"/>
      <c r="G20" s="219"/>
      <c r="H20" s="219"/>
    </row>
    <row r="21" spans="2:14" ht="15" customHeight="1" x14ac:dyDescent="0.25">
      <c r="B21" s="219"/>
      <c r="C21" s="219"/>
      <c r="D21" s="219"/>
      <c r="E21" s="219"/>
      <c r="F21" s="219"/>
      <c r="G21" s="219"/>
      <c r="H21" s="219"/>
    </row>
    <row r="22" spans="2:14" ht="15" customHeight="1" x14ac:dyDescent="0.25">
      <c r="B22" s="219"/>
      <c r="C22" s="219"/>
      <c r="D22" s="219"/>
      <c r="E22" s="219"/>
      <c r="F22" s="219"/>
      <c r="G22" s="219"/>
      <c r="H22" s="219"/>
    </row>
    <row r="23" spans="2:14" ht="15" customHeight="1" x14ac:dyDescent="0.25">
      <c r="B23" s="219"/>
      <c r="C23" s="219"/>
      <c r="D23" s="219"/>
      <c r="E23" s="219"/>
      <c r="F23" s="219"/>
      <c r="G23" s="219"/>
      <c r="H23" s="219"/>
    </row>
    <row r="24" spans="2:14" ht="15" customHeight="1" x14ac:dyDescent="0.25">
      <c r="B24" s="219"/>
      <c r="C24" s="219"/>
      <c r="D24" s="219"/>
      <c r="E24" s="219"/>
      <c r="F24" s="219"/>
      <c r="G24" s="219"/>
      <c r="H24" s="219"/>
    </row>
    <row r="25" spans="2:14" ht="15" customHeight="1" x14ac:dyDescent="0.25">
      <c r="B25" s="219"/>
      <c r="C25" s="219"/>
      <c r="D25" s="230"/>
      <c r="E25" s="219"/>
      <c r="F25" s="219"/>
      <c r="G25" s="219"/>
      <c r="H25" s="219"/>
    </row>
    <row r="26" spans="2:14" ht="19.5" customHeight="1" x14ac:dyDescent="0.25">
      <c r="B26" s="120" t="s">
        <v>156</v>
      </c>
      <c r="C26" s="120"/>
      <c r="D26" s="120"/>
      <c r="E26" s="120"/>
      <c r="F26" s="120"/>
      <c r="G26" s="120"/>
      <c r="H26" s="120"/>
    </row>
    <row r="27" spans="2:14" s="176" customFormat="1" ht="58.5" customHeight="1" x14ac:dyDescent="0.25">
      <c r="B27" s="293" t="s">
        <v>151</v>
      </c>
      <c r="C27" s="293"/>
      <c r="D27" s="293"/>
      <c r="E27" s="293"/>
      <c r="F27" s="293"/>
      <c r="G27" s="293"/>
      <c r="H27" s="293"/>
      <c r="N27" s="210"/>
    </row>
    <row r="29" spans="2:14" ht="15" customHeight="1" x14ac:dyDescent="0.25">
      <c r="B29" s="216" t="s">
        <v>108</v>
      </c>
    </row>
  </sheetData>
  <mergeCells count="1">
    <mergeCell ref="B27:H27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43"/>
  <dimension ref="B1:R49"/>
  <sheetViews>
    <sheetView zoomScaleNormal="100" workbookViewId="0"/>
  </sheetViews>
  <sheetFormatPr baseColWidth="10" defaultColWidth="11.42578125" defaultRowHeight="15" customHeight="1" x14ac:dyDescent="0.25"/>
  <cols>
    <col min="1" max="16384" width="11.42578125" style="112"/>
  </cols>
  <sheetData>
    <row r="1" spans="2:18" ht="15" customHeight="1" x14ac:dyDescent="0.25">
      <c r="B1" s="11" t="s">
        <v>145</v>
      </c>
    </row>
    <row r="2" spans="2:18" ht="15" customHeight="1" x14ac:dyDescent="0.25">
      <c r="B2" s="12" t="s">
        <v>153</v>
      </c>
    </row>
    <row r="4" spans="2:18" ht="15" customHeight="1" x14ac:dyDescent="0.25">
      <c r="B4" s="234"/>
      <c r="C4" s="235"/>
      <c r="D4" s="225"/>
      <c r="E4" s="225"/>
      <c r="F4" s="225"/>
      <c r="G4" s="225"/>
      <c r="H4" s="225"/>
      <c r="I4" s="220"/>
      <c r="J4" s="220"/>
      <c r="K4" s="220"/>
      <c r="L4" s="220"/>
      <c r="M4" s="220"/>
      <c r="N4" s="220"/>
      <c r="O4" s="220"/>
      <c r="P4" s="220"/>
      <c r="Q4" s="220"/>
      <c r="R4" s="220"/>
    </row>
    <row r="5" spans="2:18" ht="15" customHeight="1" x14ac:dyDescent="0.25">
      <c r="B5" s="236"/>
      <c r="C5" s="224"/>
      <c r="D5" s="225"/>
      <c r="E5" s="225"/>
      <c r="F5" s="225"/>
      <c r="G5" s="225"/>
      <c r="H5" s="225"/>
      <c r="J5" s="220"/>
      <c r="K5" s="220"/>
      <c r="L5" s="220"/>
      <c r="M5" s="220"/>
      <c r="N5" s="220"/>
      <c r="O5" s="220"/>
      <c r="P5" s="220"/>
      <c r="Q5" s="220"/>
      <c r="R5" s="220"/>
    </row>
    <row r="6" spans="2:18" ht="15" customHeight="1" x14ac:dyDescent="0.25">
      <c r="B6" s="236"/>
      <c r="C6" s="224"/>
      <c r="D6" s="225"/>
      <c r="E6" s="225"/>
      <c r="F6" s="225"/>
      <c r="G6" s="225"/>
      <c r="H6" s="225"/>
      <c r="I6" s="220"/>
      <c r="J6" s="220"/>
      <c r="K6" s="220"/>
      <c r="L6" s="220"/>
      <c r="M6" s="220"/>
      <c r="N6" s="220"/>
      <c r="O6" s="220"/>
      <c r="P6" s="220"/>
      <c r="Q6" s="220"/>
      <c r="R6" s="220"/>
    </row>
    <row r="7" spans="2:18" ht="15" customHeight="1" x14ac:dyDescent="0.25">
      <c r="B7" s="236"/>
      <c r="C7" s="224"/>
      <c r="D7" s="225"/>
      <c r="E7" s="225"/>
      <c r="F7" s="225"/>
      <c r="G7" s="225"/>
      <c r="H7" s="225"/>
      <c r="I7" s="220"/>
      <c r="J7" s="220"/>
      <c r="K7" s="220"/>
      <c r="L7" s="220"/>
      <c r="M7" s="220"/>
      <c r="N7" s="220"/>
      <c r="O7" s="220"/>
      <c r="P7" s="220"/>
      <c r="Q7" s="220"/>
      <c r="R7" s="220"/>
    </row>
    <row r="8" spans="2:18" ht="15" customHeight="1" x14ac:dyDescent="0.25">
      <c r="B8" s="236"/>
      <c r="C8" s="224"/>
      <c r="D8" s="225"/>
      <c r="E8" s="225"/>
      <c r="F8" s="225"/>
      <c r="G8" s="225"/>
      <c r="H8" s="225"/>
      <c r="I8" s="220"/>
      <c r="J8" s="220"/>
      <c r="K8" s="220"/>
      <c r="L8" s="220"/>
      <c r="M8" s="220"/>
      <c r="N8" s="220"/>
      <c r="O8" s="220"/>
      <c r="P8" s="220"/>
      <c r="Q8" s="220"/>
      <c r="R8" s="220"/>
    </row>
    <row r="9" spans="2:18" ht="15" customHeight="1" x14ac:dyDescent="0.25">
      <c r="B9" s="236"/>
      <c r="C9" s="224"/>
      <c r="D9" s="225"/>
      <c r="E9" s="225"/>
      <c r="F9" s="225"/>
      <c r="G9" s="225"/>
      <c r="H9" s="225"/>
      <c r="I9" s="220"/>
      <c r="J9" s="220"/>
      <c r="K9" s="220"/>
      <c r="L9" s="220"/>
      <c r="M9" s="220"/>
      <c r="N9" s="220"/>
      <c r="O9" s="220"/>
      <c r="P9" s="220"/>
      <c r="Q9" s="220"/>
      <c r="R9" s="220"/>
    </row>
    <row r="10" spans="2:18" ht="15" customHeight="1" x14ac:dyDescent="0.25">
      <c r="B10" s="236"/>
      <c r="C10" s="224"/>
      <c r="D10" s="225"/>
      <c r="E10" s="225"/>
      <c r="F10" s="225"/>
      <c r="G10" s="225"/>
      <c r="H10" s="225"/>
      <c r="I10" s="220"/>
      <c r="J10" s="220"/>
      <c r="K10" s="220"/>
      <c r="L10" s="220"/>
      <c r="M10" s="220"/>
      <c r="N10" s="220"/>
      <c r="O10" s="220"/>
      <c r="P10" s="220"/>
      <c r="Q10" s="220"/>
      <c r="R10" s="220"/>
    </row>
    <row r="11" spans="2:18" ht="15" customHeight="1" x14ac:dyDescent="0.25">
      <c r="B11" s="236"/>
      <c r="C11" s="224"/>
      <c r="D11" s="225"/>
      <c r="E11" s="225"/>
      <c r="F11" s="225"/>
      <c r="G11" s="225"/>
      <c r="H11" s="225"/>
      <c r="I11" s="220"/>
      <c r="J11" s="220"/>
      <c r="K11" s="220"/>
      <c r="L11" s="220"/>
      <c r="M11" s="220"/>
      <c r="N11" s="220"/>
      <c r="O11" s="220"/>
      <c r="P11" s="220"/>
      <c r="Q11" s="220"/>
      <c r="R11" s="220"/>
    </row>
    <row r="12" spans="2:18" ht="15" customHeight="1" x14ac:dyDescent="0.25">
      <c r="B12" s="219"/>
      <c r="C12" s="224"/>
      <c r="D12" s="225"/>
      <c r="E12" s="225"/>
      <c r="F12" s="225"/>
      <c r="G12" s="225"/>
      <c r="H12" s="225"/>
      <c r="I12" s="220"/>
      <c r="J12" s="220"/>
      <c r="K12" s="220"/>
      <c r="L12" s="220"/>
      <c r="M12" s="220"/>
      <c r="N12" s="220"/>
      <c r="O12" s="220"/>
      <c r="P12" s="220"/>
      <c r="Q12" s="220"/>
      <c r="R12" s="220"/>
    </row>
    <row r="13" spans="2:18" ht="15" customHeight="1" x14ac:dyDescent="0.25">
      <c r="B13" s="237"/>
      <c r="C13" s="238"/>
      <c r="D13" s="225"/>
      <c r="E13" s="225"/>
      <c r="F13" s="225"/>
      <c r="G13" s="225"/>
      <c r="H13" s="225"/>
      <c r="I13" s="220"/>
      <c r="J13" s="220"/>
      <c r="K13" s="220"/>
      <c r="L13" s="220"/>
      <c r="M13" s="220"/>
      <c r="N13" s="220"/>
      <c r="O13" s="220"/>
      <c r="P13" s="220"/>
      <c r="Q13" s="220"/>
      <c r="R13" s="220"/>
    </row>
    <row r="14" spans="2:18" ht="15" customHeight="1" x14ac:dyDescent="0.25">
      <c r="B14" s="237"/>
      <c r="C14" s="238"/>
      <c r="D14" s="225"/>
      <c r="E14" s="225"/>
      <c r="F14" s="225"/>
      <c r="G14" s="225"/>
      <c r="H14" s="225"/>
      <c r="I14" s="220"/>
      <c r="J14" s="220"/>
      <c r="K14" s="220"/>
      <c r="L14" s="220"/>
      <c r="M14" s="220"/>
      <c r="N14" s="220"/>
      <c r="O14" s="220"/>
      <c r="P14" s="220"/>
      <c r="Q14" s="220"/>
      <c r="R14" s="220"/>
    </row>
    <row r="15" spans="2:18" ht="15" customHeight="1" x14ac:dyDescent="0.25">
      <c r="B15" s="237"/>
      <c r="C15" s="238"/>
      <c r="D15" s="225"/>
      <c r="E15" s="225"/>
      <c r="F15" s="225"/>
      <c r="G15" s="225"/>
      <c r="H15" s="225"/>
      <c r="I15" s="220"/>
      <c r="J15" s="220"/>
      <c r="K15" s="220"/>
      <c r="L15" s="220"/>
      <c r="M15" s="220"/>
      <c r="N15" s="220"/>
      <c r="O15" s="220"/>
      <c r="P15" s="220"/>
      <c r="Q15" s="220"/>
      <c r="R15" s="220"/>
    </row>
    <row r="16" spans="2:18" ht="15" customHeight="1" x14ac:dyDescent="0.25">
      <c r="B16" s="237"/>
      <c r="C16" s="238"/>
      <c r="D16" s="225"/>
      <c r="E16" s="225"/>
      <c r="F16" s="225"/>
      <c r="G16" s="225"/>
      <c r="H16" s="225"/>
      <c r="I16" s="220"/>
      <c r="J16" s="220"/>
      <c r="K16" s="220"/>
      <c r="L16" s="220"/>
      <c r="M16" s="220"/>
      <c r="N16" s="220"/>
      <c r="O16" s="220"/>
      <c r="P16" s="220"/>
      <c r="Q16" s="220"/>
      <c r="R16" s="220"/>
    </row>
    <row r="17" spans="2:18" ht="15" customHeight="1" x14ac:dyDescent="0.25">
      <c r="B17" s="237"/>
      <c r="C17" s="239"/>
      <c r="D17" s="225"/>
      <c r="E17" s="225"/>
      <c r="F17" s="225"/>
      <c r="G17" s="225"/>
      <c r="H17" s="225"/>
      <c r="I17" s="220"/>
      <c r="J17" s="220"/>
      <c r="K17" s="220"/>
      <c r="L17" s="220"/>
      <c r="M17" s="220"/>
      <c r="N17" s="220"/>
      <c r="O17" s="220"/>
      <c r="P17" s="220"/>
      <c r="Q17" s="220"/>
      <c r="R17" s="220"/>
    </row>
    <row r="18" spans="2:18" ht="15" customHeight="1" x14ac:dyDescent="0.25">
      <c r="B18" s="236"/>
      <c r="C18" s="224"/>
      <c r="D18" s="225"/>
      <c r="E18" s="225"/>
      <c r="F18" s="225"/>
      <c r="G18" s="225"/>
      <c r="H18" s="225"/>
      <c r="I18" s="220"/>
      <c r="J18" s="220"/>
      <c r="K18" s="220"/>
      <c r="L18" s="220"/>
      <c r="M18" s="220"/>
      <c r="N18" s="220"/>
      <c r="O18" s="220"/>
      <c r="P18" s="220"/>
      <c r="Q18" s="220"/>
      <c r="R18" s="220"/>
    </row>
    <row r="19" spans="2:18" ht="15" customHeight="1" x14ac:dyDescent="0.25">
      <c r="B19" s="236"/>
      <c r="C19" s="224"/>
      <c r="D19" s="225"/>
      <c r="E19" s="225"/>
      <c r="F19" s="225"/>
      <c r="G19" s="225"/>
      <c r="H19" s="225"/>
      <c r="I19" s="220"/>
      <c r="J19" s="220"/>
      <c r="K19" s="220"/>
      <c r="L19" s="220"/>
      <c r="M19" s="220"/>
      <c r="N19" s="220"/>
      <c r="O19" s="220"/>
      <c r="P19" s="220"/>
      <c r="Q19" s="220"/>
      <c r="R19" s="220"/>
    </row>
    <row r="20" spans="2:18" ht="15" customHeight="1" x14ac:dyDescent="0.25">
      <c r="B20" s="240"/>
      <c r="C20" s="224"/>
      <c r="D20" s="225"/>
      <c r="E20" s="225"/>
      <c r="F20" s="225"/>
      <c r="G20" s="225"/>
      <c r="H20" s="225"/>
      <c r="I20" s="220"/>
      <c r="J20" s="220"/>
      <c r="K20" s="220"/>
      <c r="L20" s="220"/>
      <c r="M20" s="220"/>
      <c r="N20" s="220"/>
      <c r="O20" s="220"/>
      <c r="P20" s="220"/>
      <c r="Q20" s="220"/>
      <c r="R20" s="220"/>
    </row>
    <row r="21" spans="2:18" ht="15" customHeight="1" x14ac:dyDescent="0.25">
      <c r="B21" s="240"/>
      <c r="C21" s="224"/>
      <c r="D21" s="225"/>
      <c r="E21" s="225"/>
      <c r="F21" s="225"/>
      <c r="G21" s="225"/>
      <c r="H21" s="225"/>
      <c r="I21" s="220"/>
      <c r="J21" s="220"/>
      <c r="K21" s="220"/>
      <c r="L21" s="220"/>
      <c r="M21" s="220"/>
      <c r="N21" s="220"/>
      <c r="O21" s="220"/>
      <c r="P21" s="220"/>
      <c r="Q21" s="220"/>
      <c r="R21" s="220"/>
    </row>
    <row r="22" spans="2:18" ht="15" customHeight="1" x14ac:dyDescent="0.25">
      <c r="B22" s="240"/>
      <c r="C22" s="224"/>
      <c r="D22" s="225"/>
      <c r="E22" s="225"/>
      <c r="F22" s="225"/>
      <c r="G22" s="225"/>
      <c r="H22" s="225"/>
      <c r="I22" s="220"/>
      <c r="J22" s="220"/>
      <c r="K22" s="220"/>
      <c r="L22" s="220"/>
      <c r="M22" s="220"/>
      <c r="N22" s="220"/>
      <c r="O22" s="220"/>
      <c r="P22" s="220"/>
      <c r="Q22" s="220"/>
      <c r="R22" s="220"/>
    </row>
    <row r="23" spans="2:18" ht="15" customHeight="1" x14ac:dyDescent="0.25">
      <c r="B23" s="223"/>
      <c r="C23" s="224"/>
      <c r="D23" s="225"/>
      <c r="E23" s="225"/>
      <c r="F23" s="225"/>
      <c r="G23" s="225"/>
      <c r="H23" s="225"/>
      <c r="I23" s="220"/>
      <c r="J23" s="220"/>
      <c r="K23" s="220"/>
      <c r="L23" s="220"/>
      <c r="M23" s="220"/>
      <c r="N23" s="220"/>
      <c r="O23" s="220"/>
      <c r="P23" s="220"/>
      <c r="Q23" s="220"/>
      <c r="R23" s="220"/>
    </row>
    <row r="24" spans="2:18" ht="15" customHeight="1" x14ac:dyDescent="0.25">
      <c r="B24" s="223"/>
      <c r="C24" s="224"/>
      <c r="D24" s="225"/>
      <c r="E24" s="225"/>
      <c r="F24" s="225"/>
      <c r="G24" s="225"/>
      <c r="H24" s="225"/>
      <c r="I24" s="220"/>
      <c r="J24" s="220"/>
      <c r="K24" s="220"/>
      <c r="L24" s="220"/>
      <c r="M24" s="220"/>
      <c r="N24" s="220"/>
      <c r="O24" s="220"/>
      <c r="P24" s="220"/>
      <c r="Q24" s="220"/>
      <c r="R24" s="220"/>
    </row>
    <row r="47" spans="2:18" x14ac:dyDescent="0.25">
      <c r="B47" s="247" t="s">
        <v>155</v>
      </c>
      <c r="C47" s="247"/>
      <c r="D47" s="247"/>
      <c r="E47" s="247"/>
      <c r="F47" s="247"/>
      <c r="G47" s="247"/>
      <c r="H47" s="247"/>
    </row>
    <row r="48" spans="2:18" ht="15" customHeight="1" x14ac:dyDescent="0.25">
      <c r="B48" s="222"/>
      <c r="C48" s="221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0"/>
      <c r="R48" s="221"/>
    </row>
    <row r="49" spans="2:18" ht="15" customHeight="1" x14ac:dyDescent="0.25">
      <c r="B49" s="216" t="s">
        <v>108</v>
      </c>
      <c r="C49" s="221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1"/>
    </row>
  </sheetData>
  <pageMargins left="0.7" right="0.7" top="0.75" bottom="0.75" header="0.3" footer="0.3"/>
  <pageSetup paperSize="9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44"/>
  <dimension ref="B1:N29"/>
  <sheetViews>
    <sheetView zoomScaleNormal="100" workbookViewId="0"/>
  </sheetViews>
  <sheetFormatPr baseColWidth="10" defaultColWidth="11.42578125" defaultRowHeight="15" customHeight="1" x14ac:dyDescent="0.25"/>
  <cols>
    <col min="1" max="2" width="11.42578125" style="112"/>
    <col min="3" max="3" width="11.42578125" style="112" customWidth="1"/>
    <col min="4" max="16384" width="11.42578125" style="112"/>
  </cols>
  <sheetData>
    <row r="1" spans="2:8" ht="15" customHeight="1" x14ac:dyDescent="0.25">
      <c r="B1" s="11" t="s">
        <v>146</v>
      </c>
    </row>
    <row r="2" spans="2:8" ht="15" customHeight="1" x14ac:dyDescent="0.25">
      <c r="B2" s="12" t="s">
        <v>149</v>
      </c>
    </row>
    <row r="3" spans="2:8" ht="15" customHeight="1" x14ac:dyDescent="0.25">
      <c r="E3" s="218"/>
    </row>
    <row r="4" spans="2:8" ht="15" customHeight="1" x14ac:dyDescent="0.25">
      <c r="B4" s="219"/>
      <c r="C4" s="219"/>
      <c r="D4" s="219"/>
      <c r="E4" s="219"/>
      <c r="F4" s="219"/>
      <c r="G4" s="219"/>
      <c r="H4" s="227"/>
    </row>
    <row r="5" spans="2:8" ht="15" customHeight="1" x14ac:dyDescent="0.25">
      <c r="B5" s="219"/>
      <c r="C5" s="219"/>
      <c r="D5" s="219"/>
      <c r="E5" s="228"/>
      <c r="F5" s="219"/>
      <c r="G5" s="219"/>
      <c r="H5" s="227"/>
    </row>
    <row r="6" spans="2:8" ht="15" customHeight="1" x14ac:dyDescent="0.25">
      <c r="B6" s="219"/>
      <c r="C6" s="219"/>
      <c r="D6" s="219"/>
      <c r="E6" s="219"/>
      <c r="F6" s="219"/>
      <c r="G6" s="219"/>
      <c r="H6" s="227"/>
    </row>
    <row r="7" spans="2:8" ht="15" customHeight="1" x14ac:dyDescent="0.25">
      <c r="B7" s="219"/>
      <c r="C7" s="219"/>
      <c r="D7" s="219"/>
      <c r="E7" s="219"/>
      <c r="F7" s="219"/>
      <c r="G7" s="219"/>
      <c r="H7" s="229"/>
    </row>
    <row r="8" spans="2:8" ht="15" customHeight="1" x14ac:dyDescent="0.25">
      <c r="B8" s="219"/>
      <c r="C8" s="219"/>
      <c r="D8" s="219"/>
      <c r="E8" s="219"/>
      <c r="F8" s="219"/>
      <c r="G8" s="219"/>
      <c r="H8" s="219"/>
    </row>
    <row r="9" spans="2:8" ht="15" customHeight="1" x14ac:dyDescent="0.25">
      <c r="B9" s="219"/>
      <c r="C9" s="219"/>
      <c r="D9" s="219"/>
      <c r="E9" s="219"/>
      <c r="F9" s="219"/>
      <c r="G9" s="219"/>
      <c r="H9" s="219"/>
    </row>
    <row r="10" spans="2:8" ht="15" customHeight="1" x14ac:dyDescent="0.25">
      <c r="B10" s="219"/>
      <c r="C10" s="219"/>
      <c r="D10" s="219"/>
      <c r="E10" s="219"/>
      <c r="F10" s="219"/>
      <c r="G10" s="219"/>
      <c r="H10" s="219"/>
    </row>
    <row r="11" spans="2:8" ht="15" customHeight="1" x14ac:dyDescent="0.25">
      <c r="B11" s="219"/>
      <c r="C11" s="219"/>
      <c r="D11" s="219"/>
      <c r="E11" s="219"/>
      <c r="F11" s="219"/>
      <c r="G11" s="219"/>
      <c r="H11" s="219"/>
    </row>
    <row r="12" spans="2:8" ht="15" customHeight="1" x14ac:dyDescent="0.25">
      <c r="B12" s="219"/>
      <c r="C12" s="219"/>
      <c r="D12" s="219"/>
      <c r="E12" s="219"/>
      <c r="F12" s="219"/>
      <c r="G12" s="219"/>
      <c r="H12" s="219"/>
    </row>
    <row r="13" spans="2:8" ht="15" customHeight="1" x14ac:dyDescent="0.25">
      <c r="B13" s="219"/>
      <c r="C13" s="219"/>
      <c r="D13" s="219"/>
      <c r="E13" s="219"/>
      <c r="F13" s="219"/>
      <c r="G13" s="219"/>
      <c r="H13" s="219"/>
    </row>
    <row r="14" spans="2:8" ht="15" customHeight="1" x14ac:dyDescent="0.25">
      <c r="B14" s="219"/>
      <c r="C14" s="219"/>
      <c r="D14" s="219"/>
      <c r="E14" s="219"/>
      <c r="F14" s="219"/>
      <c r="G14" s="219"/>
      <c r="H14" s="219"/>
    </row>
    <row r="15" spans="2:8" ht="15" customHeight="1" x14ac:dyDescent="0.25">
      <c r="B15" s="219"/>
      <c r="C15" s="219"/>
      <c r="D15" s="219"/>
      <c r="E15" s="219"/>
      <c r="F15" s="219"/>
      <c r="G15" s="219"/>
      <c r="H15" s="219"/>
    </row>
    <row r="16" spans="2:8" ht="15" customHeight="1" x14ac:dyDescent="0.25">
      <c r="B16" s="219"/>
      <c r="C16" s="219"/>
      <c r="D16" s="219"/>
      <c r="E16" s="219"/>
      <c r="F16" s="219"/>
      <c r="G16" s="219"/>
      <c r="H16" s="219"/>
    </row>
    <row r="17" spans="2:14" ht="15" customHeight="1" x14ac:dyDescent="0.25">
      <c r="B17" s="219"/>
      <c r="C17" s="219"/>
      <c r="D17" s="219"/>
      <c r="E17" s="219"/>
      <c r="F17" s="219"/>
      <c r="G17" s="219"/>
      <c r="H17" s="219"/>
    </row>
    <row r="18" spans="2:14" ht="15" customHeight="1" x14ac:dyDescent="0.25">
      <c r="B18" s="219"/>
      <c r="C18" s="219"/>
      <c r="D18" s="219"/>
      <c r="E18" s="219"/>
      <c r="F18" s="219"/>
      <c r="G18" s="219"/>
      <c r="H18" s="219"/>
    </row>
    <row r="19" spans="2:14" ht="15" customHeight="1" x14ac:dyDescent="0.25">
      <c r="B19" s="219"/>
      <c r="C19" s="219"/>
      <c r="D19" s="219"/>
      <c r="E19" s="219"/>
      <c r="F19" s="219"/>
      <c r="G19" s="219"/>
      <c r="H19" s="219"/>
    </row>
    <row r="20" spans="2:14" ht="15" customHeight="1" x14ac:dyDescent="0.25">
      <c r="B20" s="219"/>
      <c r="C20" s="219"/>
      <c r="D20" s="219"/>
      <c r="E20" s="219"/>
      <c r="F20" s="219"/>
      <c r="G20" s="219"/>
      <c r="H20" s="219"/>
    </row>
    <row r="21" spans="2:14" ht="15" customHeight="1" x14ac:dyDescent="0.25">
      <c r="B21" s="219"/>
      <c r="C21" s="219"/>
      <c r="D21" s="219"/>
      <c r="E21" s="219"/>
      <c r="F21" s="219"/>
      <c r="G21" s="219"/>
      <c r="H21" s="219"/>
    </row>
    <row r="22" spans="2:14" ht="15" customHeight="1" x14ac:dyDescent="0.25">
      <c r="B22" s="219"/>
      <c r="C22" s="219"/>
      <c r="D22" s="219"/>
      <c r="E22" s="219"/>
      <c r="F22" s="219"/>
      <c r="G22" s="219"/>
      <c r="H22" s="219"/>
    </row>
    <row r="23" spans="2:14" ht="15" customHeight="1" x14ac:dyDescent="0.25">
      <c r="B23" s="219"/>
      <c r="C23" s="219"/>
      <c r="D23" s="219"/>
      <c r="E23" s="219"/>
      <c r="F23" s="219"/>
      <c r="G23" s="219"/>
      <c r="H23" s="219"/>
    </row>
    <row r="24" spans="2:14" ht="15" customHeight="1" x14ac:dyDescent="0.25">
      <c r="B24" s="219"/>
      <c r="C24" s="219"/>
      <c r="D24" s="219"/>
      <c r="E24" s="219"/>
      <c r="F24" s="219"/>
      <c r="G24" s="219"/>
      <c r="H24" s="219"/>
    </row>
    <row r="25" spans="2:14" ht="15" customHeight="1" x14ac:dyDescent="0.25">
      <c r="B25" s="219"/>
      <c r="C25" s="219"/>
      <c r="D25" s="230"/>
      <c r="E25" s="219"/>
      <c r="F25" s="219"/>
      <c r="G25" s="219"/>
      <c r="H25" s="219"/>
    </row>
    <row r="26" spans="2:14" x14ac:dyDescent="0.25">
      <c r="B26" s="120" t="s">
        <v>154</v>
      </c>
      <c r="C26" s="120"/>
      <c r="D26" s="120"/>
      <c r="E26" s="120"/>
      <c r="F26" s="120"/>
      <c r="G26" s="120"/>
      <c r="H26" s="120"/>
    </row>
    <row r="27" spans="2:14" s="176" customFormat="1" ht="58.5" customHeight="1" x14ac:dyDescent="0.25">
      <c r="B27" s="293" t="s">
        <v>151</v>
      </c>
      <c r="C27" s="293"/>
      <c r="D27" s="293"/>
      <c r="E27" s="293"/>
      <c r="F27" s="293"/>
      <c r="G27" s="293"/>
      <c r="H27" s="293"/>
      <c r="N27" s="210"/>
    </row>
    <row r="29" spans="2:14" ht="15" customHeight="1" x14ac:dyDescent="0.25">
      <c r="B29" s="216" t="s">
        <v>108</v>
      </c>
    </row>
  </sheetData>
  <mergeCells count="1">
    <mergeCell ref="B27:H27"/>
  </mergeCells>
  <hyperlinks>
    <hyperlink ref="I7" r:id="rId1" display="\\Migunetapp\recursos\IGUALDAD-SGPI\DGVG\DGVG\Document\EXPLOTACIONES-NO-TOCAR\ANUARIO\Anuario 2024 (XVIII)\Cap5-016" xr:uid="{9ED0D6D1-7939-4109-84A1-C8E6E7974A1D}"/>
    <hyperlink ref="I4" r:id="rId2" display="\\Migunetapp\recursos\IGUALDAD-SGPI\DGVG\DGVG\Document\EXPLOTACIONES-NO-TOCAR\ANUARIO\Anuario 2024 (XVIII)\Cap5-016\datos y trabajo previo\mapas\Mapas_CCAA.xlsm" xr:uid="{587EB89A-F9C2-442B-82BF-DB65CEF6989D}"/>
    <hyperlink ref="I6" r:id="rId3" display="\\Migunetapp\recursos\IGUALDAD-SGPI\DGVG\DGVG\Document\EXPLOTACIONES-NO-TOCAR\ANUARIO\Anuario 2024 (XVIII)\Cap5-016\datos y trabajo previo\mapas\Mapas_CCAA.xlsm" xr:uid="{49330F36-DF29-46EE-A999-A1EEE87722A5}"/>
  </hyperlinks>
  <pageMargins left="0.7" right="0.7" top="0.75" bottom="0.75" header="0.3" footer="0.3"/>
  <pageSetup paperSize="9" orientation="portrait" r:id="rId4"/>
  <drawing r:id="rId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69"/>
  <dimension ref="B1:H49"/>
  <sheetViews>
    <sheetView zoomScaleNormal="100" workbookViewId="0"/>
  </sheetViews>
  <sheetFormatPr baseColWidth="10" defaultColWidth="11.42578125" defaultRowHeight="15" customHeight="1" x14ac:dyDescent="0.25"/>
  <cols>
    <col min="1" max="2" width="11.42578125" style="112"/>
    <col min="3" max="3" width="11.42578125" style="112" customWidth="1"/>
    <col min="4" max="13" width="11.42578125" style="112"/>
    <col min="14" max="14" width="11.42578125" style="112" customWidth="1"/>
    <col min="15" max="16384" width="11.42578125" style="112"/>
  </cols>
  <sheetData>
    <row r="1" spans="2:8" ht="15" customHeight="1" x14ac:dyDescent="0.25">
      <c r="B1" s="11" t="s">
        <v>147</v>
      </c>
    </row>
    <row r="2" spans="2:8" ht="15" customHeight="1" x14ac:dyDescent="0.25">
      <c r="B2" s="12" t="s">
        <v>153</v>
      </c>
    </row>
    <row r="3" spans="2:8" ht="15" customHeight="1" x14ac:dyDescent="0.25">
      <c r="E3" s="218"/>
    </row>
    <row r="4" spans="2:8" ht="15" customHeight="1" x14ac:dyDescent="0.25">
      <c r="B4" s="219"/>
      <c r="C4" s="219"/>
      <c r="D4" s="219"/>
      <c r="E4" s="219"/>
      <c r="F4" s="219"/>
      <c r="G4" s="219"/>
      <c r="H4" s="219"/>
    </row>
    <row r="5" spans="2:8" ht="15" customHeight="1" x14ac:dyDescent="0.25">
      <c r="B5" s="219"/>
      <c r="C5" s="219"/>
      <c r="D5" s="219"/>
      <c r="E5" s="228"/>
      <c r="F5" s="219"/>
      <c r="G5" s="219"/>
      <c r="H5" s="219"/>
    </row>
    <row r="6" spans="2:8" ht="15" customHeight="1" x14ac:dyDescent="0.25">
      <c r="B6" s="219"/>
      <c r="C6" s="219"/>
      <c r="D6" s="219"/>
      <c r="E6" s="219"/>
      <c r="F6" s="219"/>
      <c r="G6" s="219"/>
      <c r="H6" s="227"/>
    </row>
    <row r="7" spans="2:8" ht="15" customHeight="1" x14ac:dyDescent="0.25">
      <c r="B7" s="219"/>
      <c r="C7" s="219"/>
      <c r="D7" s="219"/>
      <c r="E7" s="219"/>
      <c r="F7" s="219"/>
      <c r="G7" s="219"/>
      <c r="H7" s="229"/>
    </row>
    <row r="8" spans="2:8" ht="15" customHeight="1" x14ac:dyDescent="0.25">
      <c r="B8" s="219"/>
      <c r="C8" s="219"/>
      <c r="D8" s="219"/>
      <c r="E8" s="219"/>
      <c r="F8" s="219"/>
      <c r="G8" s="219"/>
      <c r="H8" s="219"/>
    </row>
    <row r="9" spans="2:8" ht="15" customHeight="1" x14ac:dyDescent="0.25">
      <c r="B9" s="219"/>
      <c r="C9" s="219"/>
      <c r="D9" s="219"/>
      <c r="E9" s="219"/>
      <c r="F9" s="219"/>
      <c r="G9" s="219"/>
      <c r="H9" s="219"/>
    </row>
    <row r="10" spans="2:8" ht="15" customHeight="1" x14ac:dyDescent="0.25">
      <c r="B10" s="219"/>
      <c r="C10" s="219"/>
      <c r="D10" s="219"/>
      <c r="E10" s="219"/>
      <c r="F10" s="219"/>
      <c r="G10" s="219"/>
      <c r="H10" s="219"/>
    </row>
    <row r="11" spans="2:8" ht="15" customHeight="1" x14ac:dyDescent="0.25">
      <c r="B11" s="219"/>
      <c r="C11" s="219"/>
      <c r="D11" s="219"/>
      <c r="E11" s="219"/>
      <c r="F11" s="219"/>
      <c r="G11" s="219"/>
      <c r="H11" s="219"/>
    </row>
    <row r="12" spans="2:8" ht="15" customHeight="1" x14ac:dyDescent="0.25">
      <c r="B12" s="219"/>
      <c r="C12" s="219"/>
      <c r="D12" s="219"/>
      <c r="E12" s="219"/>
      <c r="F12" s="219"/>
      <c r="G12" s="219"/>
      <c r="H12" s="219"/>
    </row>
    <row r="13" spans="2:8" ht="15" customHeight="1" x14ac:dyDescent="0.25">
      <c r="B13" s="219"/>
      <c r="C13" s="219"/>
      <c r="D13" s="219"/>
      <c r="E13" s="219"/>
      <c r="F13" s="219"/>
      <c r="G13" s="219"/>
      <c r="H13" s="219"/>
    </row>
    <row r="14" spans="2:8" ht="15" customHeight="1" x14ac:dyDescent="0.25">
      <c r="B14" s="219"/>
      <c r="C14" s="219"/>
      <c r="D14" s="219"/>
      <c r="E14" s="219"/>
      <c r="F14" s="219"/>
      <c r="G14" s="219"/>
      <c r="H14" s="219"/>
    </row>
    <row r="15" spans="2:8" ht="15" customHeight="1" x14ac:dyDescent="0.25">
      <c r="B15" s="219"/>
      <c r="C15" s="219"/>
      <c r="D15" s="219"/>
      <c r="E15" s="219"/>
      <c r="F15" s="219"/>
      <c r="G15" s="219"/>
      <c r="H15" s="219"/>
    </row>
    <row r="16" spans="2:8" ht="15" customHeight="1" x14ac:dyDescent="0.25">
      <c r="B16" s="219"/>
      <c r="C16" s="219"/>
      <c r="D16" s="219"/>
      <c r="E16" s="219"/>
      <c r="F16" s="219"/>
      <c r="G16" s="219"/>
      <c r="H16" s="219"/>
    </row>
    <row r="17" spans="2:8" ht="15" customHeight="1" x14ac:dyDescent="0.25">
      <c r="B17" s="219"/>
      <c r="C17" s="219"/>
      <c r="D17" s="219"/>
      <c r="E17" s="219"/>
      <c r="F17" s="219"/>
      <c r="G17" s="219"/>
      <c r="H17" s="219"/>
    </row>
    <row r="18" spans="2:8" ht="15" customHeight="1" x14ac:dyDescent="0.25">
      <c r="B18" s="219"/>
      <c r="C18" s="219"/>
      <c r="D18" s="219"/>
      <c r="E18" s="219"/>
      <c r="F18" s="219"/>
      <c r="G18" s="219"/>
      <c r="H18" s="219"/>
    </row>
    <row r="19" spans="2:8" ht="15" customHeight="1" x14ac:dyDescent="0.25">
      <c r="B19" s="219"/>
      <c r="C19" s="219"/>
      <c r="D19" s="219"/>
      <c r="E19" s="219"/>
      <c r="F19" s="219"/>
      <c r="G19" s="219"/>
      <c r="H19" s="219"/>
    </row>
    <row r="20" spans="2:8" ht="15" customHeight="1" x14ac:dyDescent="0.25">
      <c r="B20" s="219"/>
      <c r="C20" s="219"/>
      <c r="D20" s="219"/>
      <c r="E20" s="219"/>
      <c r="F20" s="219"/>
      <c r="G20" s="219"/>
      <c r="H20" s="229"/>
    </row>
    <row r="21" spans="2:8" ht="15" customHeight="1" x14ac:dyDescent="0.25">
      <c r="B21" s="219"/>
      <c r="C21" s="219"/>
      <c r="D21" s="219"/>
      <c r="E21" s="219"/>
      <c r="F21" s="219"/>
      <c r="G21" s="219"/>
      <c r="H21" s="229"/>
    </row>
    <row r="22" spans="2:8" ht="15" customHeight="1" x14ac:dyDescent="0.25">
      <c r="B22" s="219"/>
      <c r="C22" s="219"/>
      <c r="D22" s="219"/>
      <c r="E22" s="219"/>
      <c r="F22" s="219"/>
      <c r="G22" s="219"/>
      <c r="H22" s="229"/>
    </row>
    <row r="23" spans="2:8" ht="15" customHeight="1" x14ac:dyDescent="0.25">
      <c r="B23" s="219"/>
      <c r="C23" s="219"/>
      <c r="D23" s="219"/>
      <c r="E23" s="219"/>
      <c r="F23" s="219"/>
      <c r="G23" s="219"/>
      <c r="H23" s="229"/>
    </row>
    <row r="24" spans="2:8" ht="15" customHeight="1" x14ac:dyDescent="0.25">
      <c r="B24" s="219"/>
      <c r="C24" s="219"/>
      <c r="D24" s="219"/>
      <c r="E24" s="219"/>
      <c r="F24" s="219"/>
      <c r="G24" s="219"/>
      <c r="H24" s="229"/>
    </row>
    <row r="47" spans="2:8" s="248" customFormat="1" ht="19.5" customHeight="1" x14ac:dyDescent="0.25">
      <c r="B47" s="249" t="s">
        <v>152</v>
      </c>
      <c r="C47" s="249"/>
      <c r="D47" s="249"/>
      <c r="E47" s="249"/>
      <c r="F47" s="249"/>
      <c r="G47" s="249"/>
      <c r="H47" s="249"/>
    </row>
    <row r="49" spans="2:2" ht="15" customHeight="1" x14ac:dyDescent="0.25">
      <c r="B49" s="216" t="s">
        <v>108</v>
      </c>
    </row>
  </sheetData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45"/>
  <dimension ref="B1:AB73"/>
  <sheetViews>
    <sheetView zoomScaleNormal="100" workbookViewId="0"/>
  </sheetViews>
  <sheetFormatPr baseColWidth="10" defaultRowHeight="15" customHeight="1" x14ac:dyDescent="0.25"/>
  <cols>
    <col min="1" max="1" width="11.42578125" customWidth="1"/>
    <col min="2" max="2" width="29.28515625" customWidth="1"/>
    <col min="3" max="3" width="5.7109375" customWidth="1"/>
    <col min="4" max="18" width="9.28515625" customWidth="1"/>
    <col min="19" max="21" width="9.5703125" customWidth="1"/>
    <col min="22" max="29" width="11.42578125" customWidth="1"/>
  </cols>
  <sheetData>
    <row r="1" spans="2:28" ht="15" customHeight="1" x14ac:dyDescent="0.25">
      <c r="B1" s="11" t="s">
        <v>116</v>
      </c>
    </row>
    <row r="2" spans="2:28" ht="15" customHeight="1" x14ac:dyDescent="0.25">
      <c r="B2" s="12" t="s">
        <v>149</v>
      </c>
    </row>
    <row r="4" spans="2:28" ht="15" customHeight="1" x14ac:dyDescent="0.25">
      <c r="B4" s="78"/>
      <c r="C4" s="121" t="s">
        <v>23</v>
      </c>
      <c r="D4" s="306">
        <v>2024</v>
      </c>
      <c r="E4" s="304">
        <v>2023</v>
      </c>
      <c r="F4" s="304">
        <v>2022</v>
      </c>
      <c r="G4" s="304">
        <v>2021</v>
      </c>
      <c r="H4" s="304">
        <v>2020</v>
      </c>
      <c r="I4" s="304">
        <v>2019</v>
      </c>
      <c r="J4" s="304">
        <v>2018</v>
      </c>
      <c r="K4" s="304">
        <v>2017</v>
      </c>
      <c r="L4" s="304">
        <v>2016</v>
      </c>
      <c r="M4" s="304">
        <v>2015</v>
      </c>
      <c r="N4" s="304">
        <v>2014</v>
      </c>
      <c r="O4" s="304">
        <v>2013</v>
      </c>
      <c r="P4" s="304">
        <v>2012</v>
      </c>
      <c r="Q4" s="304">
        <v>2011</v>
      </c>
      <c r="R4" s="304">
        <v>2010</v>
      </c>
      <c r="S4" s="304">
        <v>2009</v>
      </c>
      <c r="T4" s="304">
        <v>2008</v>
      </c>
      <c r="U4" s="304">
        <v>2007</v>
      </c>
      <c r="V4" s="309" t="s">
        <v>150</v>
      </c>
      <c r="W4" s="7"/>
    </row>
    <row r="5" spans="2:28" ht="15" customHeight="1" x14ac:dyDescent="0.25">
      <c r="B5" s="79" t="s">
        <v>97</v>
      </c>
      <c r="C5" s="122"/>
      <c r="D5" s="307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10"/>
    </row>
    <row r="6" spans="2:28" ht="15" customHeight="1" x14ac:dyDescent="0.25">
      <c r="B6" s="294" t="s">
        <v>22</v>
      </c>
      <c r="C6" s="308"/>
      <c r="D6" s="72">
        <v>90047</v>
      </c>
      <c r="E6" s="26">
        <v>92210</v>
      </c>
      <c r="F6" s="26">
        <v>91929</v>
      </c>
      <c r="G6" s="26">
        <v>87307</v>
      </c>
      <c r="H6" s="26">
        <v>79201</v>
      </c>
      <c r="I6" s="26">
        <v>68714</v>
      </c>
      <c r="J6" s="26">
        <v>73454</v>
      </c>
      <c r="K6" s="26">
        <v>77796</v>
      </c>
      <c r="L6" s="26">
        <v>85318</v>
      </c>
      <c r="M6" s="26">
        <v>81992</v>
      </c>
      <c r="N6" s="43">
        <v>68651</v>
      </c>
      <c r="O6" s="43">
        <v>58274</v>
      </c>
      <c r="P6" s="43">
        <v>55810</v>
      </c>
      <c r="Q6" s="26">
        <v>70679</v>
      </c>
      <c r="R6" s="26">
        <v>67696</v>
      </c>
      <c r="S6" s="26">
        <v>68541</v>
      </c>
      <c r="T6" s="26">
        <v>74951</v>
      </c>
      <c r="U6" s="26">
        <v>15715</v>
      </c>
      <c r="V6" s="80">
        <v>1308285</v>
      </c>
    </row>
    <row r="7" spans="2:28" ht="15" customHeight="1" x14ac:dyDescent="0.25">
      <c r="B7" s="294" t="s">
        <v>33</v>
      </c>
      <c r="C7" s="308"/>
      <c r="D7" s="73">
        <v>12105</v>
      </c>
      <c r="E7" s="27">
        <v>11947</v>
      </c>
      <c r="F7" s="27">
        <v>11851</v>
      </c>
      <c r="G7" s="27">
        <v>13169</v>
      </c>
      <c r="H7" s="27">
        <v>13032</v>
      </c>
      <c r="I7" s="27">
        <v>11037</v>
      </c>
      <c r="J7" s="27">
        <v>12228</v>
      </c>
      <c r="K7" s="27">
        <v>13462</v>
      </c>
      <c r="L7" s="27">
        <v>15981</v>
      </c>
      <c r="M7" s="27">
        <v>15514</v>
      </c>
      <c r="N7" s="44">
        <v>13294</v>
      </c>
      <c r="O7" s="44">
        <v>11024</v>
      </c>
      <c r="P7" s="44">
        <v>9859</v>
      </c>
      <c r="Q7" s="27">
        <v>12893</v>
      </c>
      <c r="R7" s="27">
        <v>11344</v>
      </c>
      <c r="S7" s="27">
        <v>10842</v>
      </c>
      <c r="T7" s="27">
        <v>12348</v>
      </c>
      <c r="U7" s="27">
        <v>2424</v>
      </c>
      <c r="V7" s="81">
        <v>214354</v>
      </c>
    </row>
    <row r="8" spans="2:28" ht="15" customHeight="1" x14ac:dyDescent="0.25">
      <c r="B8" s="298" t="s">
        <v>34</v>
      </c>
      <c r="C8" s="299"/>
      <c r="D8" s="86">
        <v>893</v>
      </c>
      <c r="E8" s="74">
        <v>836</v>
      </c>
      <c r="F8" s="74">
        <v>880</v>
      </c>
      <c r="G8" s="74">
        <v>948</v>
      </c>
      <c r="H8" s="74">
        <v>882</v>
      </c>
      <c r="I8" s="74">
        <v>769</v>
      </c>
      <c r="J8" s="74">
        <v>920</v>
      </c>
      <c r="K8" s="74">
        <v>896</v>
      </c>
      <c r="L8" s="74">
        <v>1108</v>
      </c>
      <c r="M8" s="74">
        <v>1137</v>
      </c>
      <c r="N8" s="45">
        <v>996</v>
      </c>
      <c r="O8" s="45">
        <v>712</v>
      </c>
      <c r="P8" s="45">
        <v>667</v>
      </c>
      <c r="Q8" s="74">
        <v>912</v>
      </c>
      <c r="R8" s="74">
        <v>821</v>
      </c>
      <c r="S8" s="74">
        <v>834</v>
      </c>
      <c r="T8" s="74">
        <v>936</v>
      </c>
      <c r="U8" s="74">
        <v>181</v>
      </c>
      <c r="V8" s="89">
        <v>15328</v>
      </c>
    </row>
    <row r="9" spans="2:28" ht="15" customHeight="1" x14ac:dyDescent="0.25">
      <c r="B9" s="302" t="s">
        <v>35</v>
      </c>
      <c r="C9" s="303"/>
      <c r="D9" s="87">
        <v>1695</v>
      </c>
      <c r="E9" s="41">
        <v>1569</v>
      </c>
      <c r="F9" s="41">
        <v>1642</v>
      </c>
      <c r="G9" s="41">
        <v>1811</v>
      </c>
      <c r="H9" s="41">
        <v>1721</v>
      </c>
      <c r="I9" s="41">
        <v>1420</v>
      </c>
      <c r="J9" s="41">
        <v>1597</v>
      </c>
      <c r="K9" s="41">
        <v>1853</v>
      </c>
      <c r="L9" s="41">
        <v>2097</v>
      </c>
      <c r="M9" s="41">
        <v>2040</v>
      </c>
      <c r="N9" s="46">
        <v>1776</v>
      </c>
      <c r="O9" s="46">
        <v>1371</v>
      </c>
      <c r="P9" s="46">
        <v>1229</v>
      </c>
      <c r="Q9" s="41">
        <v>1647</v>
      </c>
      <c r="R9" s="41">
        <v>1349</v>
      </c>
      <c r="S9" s="41">
        <v>1397</v>
      </c>
      <c r="T9" s="41">
        <v>1633</v>
      </c>
      <c r="U9" s="41">
        <v>240</v>
      </c>
      <c r="V9" s="90">
        <v>28087</v>
      </c>
    </row>
    <row r="10" spans="2:28" ht="15" customHeight="1" x14ac:dyDescent="0.25">
      <c r="B10" s="298" t="s">
        <v>36</v>
      </c>
      <c r="C10" s="299"/>
      <c r="D10" s="86">
        <v>1015</v>
      </c>
      <c r="E10" s="40">
        <v>886</v>
      </c>
      <c r="F10" s="40">
        <v>739</v>
      </c>
      <c r="G10" s="40">
        <v>918</v>
      </c>
      <c r="H10" s="40">
        <v>887</v>
      </c>
      <c r="I10" s="40">
        <v>822</v>
      </c>
      <c r="J10" s="40">
        <v>975</v>
      </c>
      <c r="K10" s="40">
        <v>1019</v>
      </c>
      <c r="L10" s="40">
        <v>1231</v>
      </c>
      <c r="M10" s="40">
        <v>1145</v>
      </c>
      <c r="N10" s="45">
        <v>1073</v>
      </c>
      <c r="O10" s="188">
        <v>894</v>
      </c>
      <c r="P10" s="188">
        <v>748</v>
      </c>
      <c r="Q10" s="40">
        <v>995</v>
      </c>
      <c r="R10" s="40">
        <v>882</v>
      </c>
      <c r="S10" s="40">
        <v>862</v>
      </c>
      <c r="T10" s="40">
        <v>882</v>
      </c>
      <c r="U10" s="40">
        <v>197</v>
      </c>
      <c r="V10" s="89">
        <v>16170</v>
      </c>
      <c r="W10" s="1"/>
    </row>
    <row r="11" spans="2:28" ht="15" customHeight="1" x14ac:dyDescent="0.25">
      <c r="B11" s="302" t="s">
        <v>37</v>
      </c>
      <c r="C11" s="303"/>
      <c r="D11" s="87">
        <v>1343</v>
      </c>
      <c r="E11" s="41">
        <v>1321</v>
      </c>
      <c r="F11" s="41">
        <v>1300</v>
      </c>
      <c r="G11" s="41">
        <v>1374</v>
      </c>
      <c r="H11" s="41">
        <v>1428</v>
      </c>
      <c r="I11" s="41">
        <v>1194</v>
      </c>
      <c r="J11" s="41">
        <v>1352</v>
      </c>
      <c r="K11" s="41">
        <v>1525</v>
      </c>
      <c r="L11" s="41">
        <v>1907</v>
      </c>
      <c r="M11" s="41">
        <v>1890</v>
      </c>
      <c r="N11" s="46">
        <v>1500</v>
      </c>
      <c r="O11" s="46">
        <v>1190</v>
      </c>
      <c r="P11" s="46">
        <v>1208</v>
      </c>
      <c r="Q11" s="41">
        <v>1540</v>
      </c>
      <c r="R11" s="41">
        <v>1447</v>
      </c>
      <c r="S11" s="41">
        <v>1265</v>
      </c>
      <c r="T11" s="41">
        <v>1455</v>
      </c>
      <c r="U11" s="41">
        <v>305</v>
      </c>
      <c r="V11" s="90">
        <v>24544</v>
      </c>
      <c r="W11" s="1"/>
      <c r="X11" s="1"/>
      <c r="Y11" s="1"/>
      <c r="Z11" s="1"/>
      <c r="AA11" s="1"/>
      <c r="AB11" s="1"/>
    </row>
    <row r="12" spans="2:28" ht="15" customHeight="1" x14ac:dyDescent="0.25">
      <c r="B12" s="298" t="s">
        <v>38</v>
      </c>
      <c r="C12" s="299"/>
      <c r="D12" s="86">
        <v>575</v>
      </c>
      <c r="E12" s="40">
        <v>590</v>
      </c>
      <c r="F12" s="40">
        <v>652</v>
      </c>
      <c r="G12" s="40">
        <v>742</v>
      </c>
      <c r="H12" s="40">
        <v>636</v>
      </c>
      <c r="I12" s="40">
        <v>628</v>
      </c>
      <c r="J12" s="40">
        <v>757</v>
      </c>
      <c r="K12" s="40">
        <v>749</v>
      </c>
      <c r="L12" s="40">
        <v>925</v>
      </c>
      <c r="M12" s="40">
        <v>862</v>
      </c>
      <c r="N12" s="45">
        <v>777</v>
      </c>
      <c r="O12" s="188">
        <v>607</v>
      </c>
      <c r="P12" s="188">
        <v>509</v>
      </c>
      <c r="Q12" s="40">
        <v>711</v>
      </c>
      <c r="R12" s="40">
        <v>556</v>
      </c>
      <c r="S12" s="40">
        <v>565</v>
      </c>
      <c r="T12" s="40">
        <v>701</v>
      </c>
      <c r="U12" s="40">
        <v>109</v>
      </c>
      <c r="V12" s="89">
        <v>11651</v>
      </c>
      <c r="W12" s="1"/>
    </row>
    <row r="13" spans="2:28" ht="15" customHeight="1" x14ac:dyDescent="0.25">
      <c r="B13" s="302" t="s">
        <v>39</v>
      </c>
      <c r="C13" s="303"/>
      <c r="D13" s="87">
        <v>644</v>
      </c>
      <c r="E13" s="41">
        <v>673</v>
      </c>
      <c r="F13" s="41">
        <v>650</v>
      </c>
      <c r="G13" s="41">
        <v>756</v>
      </c>
      <c r="H13" s="41">
        <v>733</v>
      </c>
      <c r="I13" s="41">
        <v>599</v>
      </c>
      <c r="J13" s="41">
        <v>601</v>
      </c>
      <c r="K13" s="41">
        <v>784</v>
      </c>
      <c r="L13" s="41">
        <v>952</v>
      </c>
      <c r="M13" s="41">
        <v>825</v>
      </c>
      <c r="N13" s="46">
        <v>770</v>
      </c>
      <c r="O13" s="46">
        <v>751</v>
      </c>
      <c r="P13" s="46">
        <v>655</v>
      </c>
      <c r="Q13" s="41">
        <v>783</v>
      </c>
      <c r="R13" s="41">
        <v>686</v>
      </c>
      <c r="S13" s="41">
        <v>702</v>
      </c>
      <c r="T13" s="41">
        <v>736</v>
      </c>
      <c r="U13" s="41">
        <v>154</v>
      </c>
      <c r="V13" s="90">
        <v>12454</v>
      </c>
      <c r="W13" s="1"/>
      <c r="X13" s="1"/>
      <c r="Y13" s="1"/>
      <c r="Z13" s="1"/>
      <c r="AA13" s="1"/>
      <c r="AB13" s="1"/>
    </row>
    <row r="14" spans="2:28" ht="15" customHeight="1" x14ac:dyDescent="0.25">
      <c r="B14" s="298" t="s">
        <v>40</v>
      </c>
      <c r="C14" s="299"/>
      <c r="D14" s="86">
        <v>3014</v>
      </c>
      <c r="E14" s="40">
        <v>3009</v>
      </c>
      <c r="F14" s="40">
        <v>2974</v>
      </c>
      <c r="G14" s="40">
        <v>3177</v>
      </c>
      <c r="H14" s="40">
        <v>3247</v>
      </c>
      <c r="I14" s="40">
        <v>2611</v>
      </c>
      <c r="J14" s="40">
        <v>2781</v>
      </c>
      <c r="K14" s="40">
        <v>3005</v>
      </c>
      <c r="L14" s="40">
        <v>3414</v>
      </c>
      <c r="M14" s="40">
        <v>3297</v>
      </c>
      <c r="N14" s="45">
        <v>2727</v>
      </c>
      <c r="O14" s="188">
        <v>2168</v>
      </c>
      <c r="P14" s="188">
        <v>2074</v>
      </c>
      <c r="Q14" s="40">
        <v>2733</v>
      </c>
      <c r="R14" s="40">
        <v>2398</v>
      </c>
      <c r="S14" s="40">
        <v>2262</v>
      </c>
      <c r="T14" s="40">
        <v>2563</v>
      </c>
      <c r="U14" s="40">
        <v>455</v>
      </c>
      <c r="V14" s="89">
        <v>47909</v>
      </c>
      <c r="W14" s="1"/>
      <c r="X14" s="1"/>
      <c r="Y14" s="1"/>
      <c r="Z14" s="1"/>
      <c r="AA14" s="1"/>
      <c r="AB14" s="1"/>
    </row>
    <row r="15" spans="2:28" ht="15" customHeight="1" x14ac:dyDescent="0.25">
      <c r="B15" s="311" t="s">
        <v>41</v>
      </c>
      <c r="C15" s="312"/>
      <c r="D15" s="88">
        <v>2926</v>
      </c>
      <c r="E15" s="75">
        <v>3063</v>
      </c>
      <c r="F15" s="75">
        <v>3014</v>
      </c>
      <c r="G15" s="75">
        <v>3443</v>
      </c>
      <c r="H15" s="75">
        <v>3498</v>
      </c>
      <c r="I15" s="75">
        <v>2994</v>
      </c>
      <c r="J15" s="75">
        <v>3245</v>
      </c>
      <c r="K15" s="75">
        <v>3631</v>
      </c>
      <c r="L15" s="75">
        <v>4347</v>
      </c>
      <c r="M15" s="75">
        <v>4318</v>
      </c>
      <c r="N15" s="76">
        <v>3675</v>
      </c>
      <c r="O15" s="76">
        <v>3331</v>
      </c>
      <c r="P15" s="76">
        <v>2769</v>
      </c>
      <c r="Q15" s="75">
        <v>3572</v>
      </c>
      <c r="R15" s="75">
        <v>3205</v>
      </c>
      <c r="S15" s="75">
        <v>2955</v>
      </c>
      <c r="T15" s="75">
        <v>3442</v>
      </c>
      <c r="U15" s="75">
        <v>783</v>
      </c>
      <c r="V15" s="91">
        <v>58211</v>
      </c>
      <c r="W15" s="1"/>
      <c r="X15" s="1"/>
      <c r="Y15" s="1"/>
      <c r="Z15" s="1"/>
      <c r="AA15" s="1"/>
      <c r="AB15" s="1"/>
    </row>
    <row r="16" spans="2:28" ht="15" customHeight="1" x14ac:dyDescent="0.25">
      <c r="B16" s="294" t="s">
        <v>42</v>
      </c>
      <c r="C16" s="295"/>
      <c r="D16" s="77">
        <v>2138</v>
      </c>
      <c r="E16" s="27">
        <v>2274</v>
      </c>
      <c r="F16" s="27">
        <v>2328</v>
      </c>
      <c r="G16" s="27">
        <v>1824</v>
      </c>
      <c r="H16" s="27">
        <v>1511</v>
      </c>
      <c r="I16" s="27">
        <v>1328</v>
      </c>
      <c r="J16" s="27">
        <v>1453</v>
      </c>
      <c r="K16" s="27">
        <v>1534</v>
      </c>
      <c r="L16" s="27">
        <v>1778</v>
      </c>
      <c r="M16" s="27">
        <v>1687</v>
      </c>
      <c r="N16" s="44">
        <v>1281</v>
      </c>
      <c r="O16" s="44">
        <v>1219</v>
      </c>
      <c r="P16" s="44">
        <v>1029</v>
      </c>
      <c r="Q16" s="27">
        <v>1405</v>
      </c>
      <c r="R16" s="27">
        <v>1358</v>
      </c>
      <c r="S16" s="27">
        <v>1414</v>
      </c>
      <c r="T16" s="27">
        <v>1450</v>
      </c>
      <c r="U16" s="27">
        <v>290</v>
      </c>
      <c r="V16" s="81">
        <v>27301</v>
      </c>
      <c r="W16" s="1"/>
      <c r="X16" s="1"/>
      <c r="Y16" s="1"/>
      <c r="Z16" s="1"/>
      <c r="AA16" s="1"/>
      <c r="AB16" s="1"/>
    </row>
    <row r="17" spans="2:28" ht="15" customHeight="1" x14ac:dyDescent="0.25">
      <c r="B17" s="298" t="s">
        <v>43</v>
      </c>
      <c r="C17" s="299"/>
      <c r="D17" s="86">
        <v>313</v>
      </c>
      <c r="E17" s="40">
        <v>284</v>
      </c>
      <c r="F17" s="40">
        <v>303</v>
      </c>
      <c r="G17" s="40">
        <v>197</v>
      </c>
      <c r="H17" s="40">
        <v>169</v>
      </c>
      <c r="I17" s="40">
        <v>150</v>
      </c>
      <c r="J17" s="40">
        <v>180</v>
      </c>
      <c r="K17" s="40">
        <v>218</v>
      </c>
      <c r="L17" s="40">
        <v>231</v>
      </c>
      <c r="M17" s="40">
        <v>216</v>
      </c>
      <c r="N17" s="45">
        <v>156</v>
      </c>
      <c r="O17" s="188">
        <v>145</v>
      </c>
      <c r="P17" s="188">
        <v>134</v>
      </c>
      <c r="Q17" s="40">
        <v>167</v>
      </c>
      <c r="R17" s="40">
        <v>186</v>
      </c>
      <c r="S17" s="40">
        <v>202</v>
      </c>
      <c r="T17" s="40">
        <v>216</v>
      </c>
      <c r="U17" s="40">
        <v>50</v>
      </c>
      <c r="V17" s="89">
        <v>3517</v>
      </c>
      <c r="W17" s="1"/>
      <c r="X17" s="1"/>
      <c r="Y17" s="1"/>
      <c r="Z17" s="1"/>
      <c r="AA17" s="1"/>
      <c r="AB17" s="1"/>
    </row>
    <row r="18" spans="2:28" ht="15" customHeight="1" x14ac:dyDescent="0.25">
      <c r="B18" s="302" t="s">
        <v>44</v>
      </c>
      <c r="C18" s="303"/>
      <c r="D18" s="88">
        <v>140</v>
      </c>
      <c r="E18" s="75">
        <v>158</v>
      </c>
      <c r="F18" s="75">
        <v>112</v>
      </c>
      <c r="G18" s="75">
        <v>111</v>
      </c>
      <c r="H18" s="75">
        <v>75</v>
      </c>
      <c r="I18" s="75">
        <v>86</v>
      </c>
      <c r="J18" s="75">
        <v>105</v>
      </c>
      <c r="K18" s="75">
        <v>123</v>
      </c>
      <c r="L18" s="75">
        <v>141</v>
      </c>
      <c r="M18" s="75">
        <v>110</v>
      </c>
      <c r="N18" s="76">
        <v>72</v>
      </c>
      <c r="O18" s="76">
        <v>90</v>
      </c>
      <c r="P18" s="76">
        <v>63</v>
      </c>
      <c r="Q18" s="75">
        <v>91</v>
      </c>
      <c r="R18" s="75">
        <v>97</v>
      </c>
      <c r="S18" s="75">
        <v>86</v>
      </c>
      <c r="T18" s="75">
        <v>108</v>
      </c>
      <c r="U18" s="75">
        <v>43</v>
      </c>
      <c r="V18" s="91">
        <v>1811</v>
      </c>
      <c r="W18" s="1"/>
      <c r="X18" s="1"/>
      <c r="Y18" s="1"/>
      <c r="Z18" s="1"/>
      <c r="AA18" s="1"/>
      <c r="AB18" s="1"/>
    </row>
    <row r="19" spans="2:28" ht="15" customHeight="1" x14ac:dyDescent="0.25">
      <c r="B19" s="296" t="s">
        <v>45</v>
      </c>
      <c r="C19" s="297"/>
      <c r="D19" s="86">
        <v>1685</v>
      </c>
      <c r="E19" s="40">
        <v>1832</v>
      </c>
      <c r="F19" s="40">
        <v>1913</v>
      </c>
      <c r="G19" s="40">
        <v>1516</v>
      </c>
      <c r="H19" s="40">
        <v>1267</v>
      </c>
      <c r="I19" s="40">
        <v>1092</v>
      </c>
      <c r="J19" s="40">
        <v>1168</v>
      </c>
      <c r="K19" s="40">
        <v>1193</v>
      </c>
      <c r="L19" s="40">
        <v>1406</v>
      </c>
      <c r="M19" s="40">
        <v>1361</v>
      </c>
      <c r="N19" s="45">
        <v>1053</v>
      </c>
      <c r="O19" s="188">
        <v>984</v>
      </c>
      <c r="P19" s="188">
        <v>832</v>
      </c>
      <c r="Q19" s="40">
        <v>1147</v>
      </c>
      <c r="R19" s="40">
        <v>1075</v>
      </c>
      <c r="S19" s="40">
        <v>1126</v>
      </c>
      <c r="T19" s="40">
        <v>1126</v>
      </c>
      <c r="U19" s="40">
        <v>197</v>
      </c>
      <c r="V19" s="92">
        <v>21973</v>
      </c>
      <c r="W19" s="1"/>
      <c r="X19" s="1"/>
      <c r="Y19" s="1"/>
      <c r="Z19" s="1"/>
      <c r="AA19" s="1"/>
      <c r="AB19" s="1"/>
    </row>
    <row r="20" spans="2:28" ht="15" customHeight="1" x14ac:dyDescent="0.25">
      <c r="B20" s="294" t="s">
        <v>46</v>
      </c>
      <c r="C20" s="295"/>
      <c r="D20" s="77">
        <v>2320</v>
      </c>
      <c r="E20" s="27">
        <v>2183</v>
      </c>
      <c r="F20" s="27">
        <v>2375</v>
      </c>
      <c r="G20" s="27">
        <v>1746</v>
      </c>
      <c r="H20" s="27">
        <v>1482</v>
      </c>
      <c r="I20" s="27">
        <v>1338</v>
      </c>
      <c r="J20" s="27">
        <v>1374</v>
      </c>
      <c r="K20" s="27">
        <v>1627</v>
      </c>
      <c r="L20" s="27">
        <v>1659</v>
      </c>
      <c r="M20" s="27">
        <v>1474</v>
      </c>
      <c r="N20" s="44">
        <v>1259</v>
      </c>
      <c r="O20" s="44">
        <v>1296</v>
      </c>
      <c r="P20" s="44">
        <v>1200</v>
      </c>
      <c r="Q20" s="27">
        <v>1660</v>
      </c>
      <c r="R20" s="27">
        <v>1346</v>
      </c>
      <c r="S20" s="27">
        <v>1418</v>
      </c>
      <c r="T20" s="27">
        <v>1408</v>
      </c>
      <c r="U20" s="27">
        <v>313</v>
      </c>
      <c r="V20" s="81">
        <v>27478</v>
      </c>
      <c r="W20" s="1"/>
      <c r="X20" s="1"/>
      <c r="Y20" s="1"/>
      <c r="Z20" s="1"/>
      <c r="AA20" s="1"/>
      <c r="AB20" s="1"/>
    </row>
    <row r="21" spans="2:28" ht="15" customHeight="1" x14ac:dyDescent="0.25">
      <c r="B21" s="294" t="s">
        <v>47</v>
      </c>
      <c r="C21" s="295"/>
      <c r="D21" s="77">
        <v>2225</v>
      </c>
      <c r="E21" s="27">
        <v>1920</v>
      </c>
      <c r="F21" s="27">
        <v>1557</v>
      </c>
      <c r="G21" s="27">
        <v>1573</v>
      </c>
      <c r="H21" s="27">
        <v>1680</v>
      </c>
      <c r="I21" s="27">
        <v>1367</v>
      </c>
      <c r="J21" s="27">
        <v>1533</v>
      </c>
      <c r="K21" s="27">
        <v>1641</v>
      </c>
      <c r="L21" s="27">
        <v>2055</v>
      </c>
      <c r="M21" s="27">
        <v>1626</v>
      </c>
      <c r="N21" s="44">
        <v>1388</v>
      </c>
      <c r="O21" s="44">
        <v>1219</v>
      </c>
      <c r="P21" s="44">
        <v>1236</v>
      </c>
      <c r="Q21" s="27">
        <v>1559</v>
      </c>
      <c r="R21" s="27">
        <v>1524</v>
      </c>
      <c r="S21" s="27">
        <v>1459</v>
      </c>
      <c r="T21" s="27">
        <v>1876</v>
      </c>
      <c r="U21" s="27">
        <v>368</v>
      </c>
      <c r="V21" s="81">
        <v>27806</v>
      </c>
      <c r="W21" s="1"/>
      <c r="X21" s="1"/>
      <c r="Y21" s="1"/>
      <c r="Z21" s="1"/>
      <c r="AA21" s="1"/>
      <c r="AB21" s="1"/>
    </row>
    <row r="22" spans="2:28" ht="15" customHeight="1" x14ac:dyDescent="0.25">
      <c r="B22" s="294" t="s">
        <v>48</v>
      </c>
      <c r="C22" s="295"/>
      <c r="D22" s="77">
        <v>6256</v>
      </c>
      <c r="E22" s="27">
        <v>6952</v>
      </c>
      <c r="F22" s="27">
        <v>7209</v>
      </c>
      <c r="G22" s="27">
        <v>5772</v>
      </c>
      <c r="H22" s="27">
        <v>4883</v>
      </c>
      <c r="I22" s="27">
        <v>4289</v>
      </c>
      <c r="J22" s="27">
        <v>4554</v>
      </c>
      <c r="K22" s="27">
        <v>4565</v>
      </c>
      <c r="L22" s="27">
        <v>4676</v>
      </c>
      <c r="M22" s="27">
        <v>4905</v>
      </c>
      <c r="N22" s="44">
        <v>3919</v>
      </c>
      <c r="O22" s="44">
        <v>3610</v>
      </c>
      <c r="P22" s="44">
        <v>3532</v>
      </c>
      <c r="Q22" s="27">
        <v>4293</v>
      </c>
      <c r="R22" s="27">
        <v>4280</v>
      </c>
      <c r="S22" s="27">
        <v>4593</v>
      </c>
      <c r="T22" s="27">
        <v>4272</v>
      </c>
      <c r="U22" s="27">
        <v>828</v>
      </c>
      <c r="V22" s="81">
        <v>83388</v>
      </c>
      <c r="W22" s="1"/>
      <c r="X22" s="1"/>
      <c r="Y22" s="1"/>
      <c r="Z22" s="1"/>
      <c r="AA22" s="1"/>
      <c r="AB22" s="1"/>
    </row>
    <row r="23" spans="2:28" ht="15" customHeight="1" x14ac:dyDescent="0.25">
      <c r="B23" s="298" t="s">
        <v>49</v>
      </c>
      <c r="C23" s="299"/>
      <c r="D23" s="86">
        <v>3203</v>
      </c>
      <c r="E23" s="40">
        <v>3431</v>
      </c>
      <c r="F23" s="40">
        <v>3799</v>
      </c>
      <c r="G23" s="40">
        <v>3078</v>
      </c>
      <c r="H23" s="40">
        <v>2619</v>
      </c>
      <c r="I23" s="40">
        <v>2227</v>
      </c>
      <c r="J23" s="40">
        <v>2285</v>
      </c>
      <c r="K23" s="40">
        <v>2312</v>
      </c>
      <c r="L23" s="40">
        <v>2330</v>
      </c>
      <c r="M23" s="40">
        <v>2652</v>
      </c>
      <c r="N23" s="45">
        <v>2161</v>
      </c>
      <c r="O23" s="188">
        <v>1880</v>
      </c>
      <c r="P23" s="188">
        <v>1910</v>
      </c>
      <c r="Q23" s="40">
        <v>2372</v>
      </c>
      <c r="R23" s="40">
        <v>2252</v>
      </c>
      <c r="S23" s="40">
        <v>2431</v>
      </c>
      <c r="T23" s="40">
        <v>2302</v>
      </c>
      <c r="U23" s="40">
        <v>468</v>
      </c>
      <c r="V23" s="89">
        <v>43712</v>
      </c>
      <c r="W23" s="1"/>
      <c r="X23" s="1"/>
      <c r="Y23" s="1"/>
      <c r="Z23" s="1"/>
      <c r="AA23" s="1"/>
      <c r="AB23" s="1"/>
    </row>
    <row r="24" spans="2:28" ht="15" customHeight="1" x14ac:dyDescent="0.25">
      <c r="B24" s="311" t="s">
        <v>50</v>
      </c>
      <c r="C24" s="312"/>
      <c r="D24" s="88">
        <v>3053</v>
      </c>
      <c r="E24" s="75">
        <v>3521</v>
      </c>
      <c r="F24" s="75">
        <v>3410</v>
      </c>
      <c r="G24" s="75">
        <v>2694</v>
      </c>
      <c r="H24" s="75">
        <v>2264</v>
      </c>
      <c r="I24" s="75">
        <v>2062</v>
      </c>
      <c r="J24" s="75">
        <v>2269</v>
      </c>
      <c r="K24" s="75">
        <v>2253</v>
      </c>
      <c r="L24" s="75">
        <v>2346</v>
      </c>
      <c r="M24" s="75">
        <v>2253</v>
      </c>
      <c r="N24" s="76">
        <v>1758</v>
      </c>
      <c r="O24" s="76">
        <v>1730</v>
      </c>
      <c r="P24" s="76">
        <v>1622</v>
      </c>
      <c r="Q24" s="75">
        <v>1921</v>
      </c>
      <c r="R24" s="75">
        <v>2028</v>
      </c>
      <c r="S24" s="75">
        <v>2162</v>
      </c>
      <c r="T24" s="75">
        <v>1970</v>
      </c>
      <c r="U24" s="75">
        <v>360</v>
      </c>
      <c r="V24" s="91">
        <v>39676</v>
      </c>
      <c r="W24" s="1"/>
      <c r="X24" s="1"/>
      <c r="Y24" s="1"/>
      <c r="Z24" s="1"/>
      <c r="AA24" s="1"/>
      <c r="AB24" s="1"/>
    </row>
    <row r="25" spans="2:28" ht="15" customHeight="1" x14ac:dyDescent="0.25">
      <c r="B25" s="294" t="s">
        <v>51</v>
      </c>
      <c r="C25" s="295"/>
      <c r="D25" s="77">
        <v>860</v>
      </c>
      <c r="E25" s="27">
        <v>1038</v>
      </c>
      <c r="F25" s="27">
        <v>1092</v>
      </c>
      <c r="G25" s="27">
        <v>883</v>
      </c>
      <c r="H25" s="27">
        <v>767</v>
      </c>
      <c r="I25" s="27">
        <v>701</v>
      </c>
      <c r="J25" s="27">
        <v>771</v>
      </c>
      <c r="K25" s="27">
        <v>790</v>
      </c>
      <c r="L25" s="27">
        <v>895</v>
      </c>
      <c r="M25" s="27">
        <v>886</v>
      </c>
      <c r="N25" s="44">
        <v>832</v>
      </c>
      <c r="O25" s="44">
        <v>698</v>
      </c>
      <c r="P25" s="44">
        <v>621</v>
      </c>
      <c r="Q25" s="27">
        <v>954</v>
      </c>
      <c r="R25" s="27">
        <v>811</v>
      </c>
      <c r="S25" s="27">
        <v>841</v>
      </c>
      <c r="T25" s="27">
        <v>905</v>
      </c>
      <c r="U25" s="27">
        <v>212</v>
      </c>
      <c r="V25" s="81">
        <v>14557</v>
      </c>
      <c r="W25" s="1"/>
      <c r="X25" s="1"/>
      <c r="Y25" s="1"/>
      <c r="Z25" s="1"/>
      <c r="AA25" s="1"/>
      <c r="AB25" s="1"/>
    </row>
    <row r="26" spans="2:28" ht="15" customHeight="1" x14ac:dyDescent="0.25">
      <c r="B26" s="294" t="s">
        <v>52</v>
      </c>
      <c r="C26" s="295"/>
      <c r="D26" s="77">
        <v>3436</v>
      </c>
      <c r="E26" s="27">
        <v>3616</v>
      </c>
      <c r="F26" s="27">
        <v>3428</v>
      </c>
      <c r="G26" s="27">
        <v>3464</v>
      </c>
      <c r="H26" s="27">
        <v>3704</v>
      </c>
      <c r="I26" s="27">
        <v>3108</v>
      </c>
      <c r="J26" s="27">
        <v>3643</v>
      </c>
      <c r="K26" s="27">
        <v>3801</v>
      </c>
      <c r="L26" s="27">
        <v>3929</v>
      </c>
      <c r="M26" s="27">
        <v>3819</v>
      </c>
      <c r="N26" s="44">
        <v>3057</v>
      </c>
      <c r="O26" s="44">
        <v>2951</v>
      </c>
      <c r="P26" s="44">
        <v>2636</v>
      </c>
      <c r="Q26" s="27">
        <v>3258</v>
      </c>
      <c r="R26" s="27">
        <v>3407</v>
      </c>
      <c r="S26" s="27">
        <v>3249</v>
      </c>
      <c r="T26" s="27">
        <v>3153</v>
      </c>
      <c r="U26" s="27">
        <v>793</v>
      </c>
      <c r="V26" s="81">
        <v>58452</v>
      </c>
      <c r="W26" s="1"/>
      <c r="X26" s="1"/>
      <c r="Y26" s="1"/>
      <c r="Z26" s="1"/>
      <c r="AA26" s="1"/>
      <c r="AB26" s="1"/>
    </row>
    <row r="27" spans="2:28" ht="15" customHeight="1" x14ac:dyDescent="0.25">
      <c r="B27" s="298" t="s">
        <v>53</v>
      </c>
      <c r="C27" s="299"/>
      <c r="D27" s="86">
        <v>377</v>
      </c>
      <c r="E27" s="40">
        <v>284</v>
      </c>
      <c r="F27" s="40">
        <v>249</v>
      </c>
      <c r="G27" s="40">
        <v>316</v>
      </c>
      <c r="H27" s="40">
        <v>291</v>
      </c>
      <c r="I27" s="40">
        <v>240</v>
      </c>
      <c r="J27" s="40">
        <v>269</v>
      </c>
      <c r="K27" s="40">
        <v>371</v>
      </c>
      <c r="L27" s="40">
        <v>278</v>
      </c>
      <c r="M27" s="40">
        <v>261</v>
      </c>
      <c r="N27" s="45">
        <v>224</v>
      </c>
      <c r="O27" s="188">
        <v>296</v>
      </c>
      <c r="P27" s="188">
        <v>248</v>
      </c>
      <c r="Q27" s="40">
        <v>211</v>
      </c>
      <c r="R27" s="40">
        <v>237</v>
      </c>
      <c r="S27" s="40">
        <v>204</v>
      </c>
      <c r="T27" s="40">
        <v>275</v>
      </c>
      <c r="U27" s="40">
        <v>77</v>
      </c>
      <c r="V27" s="89">
        <v>4708</v>
      </c>
      <c r="W27" s="1"/>
      <c r="X27" s="1"/>
      <c r="Y27" s="1"/>
      <c r="Z27" s="1"/>
      <c r="AA27" s="1"/>
      <c r="AB27" s="1"/>
    </row>
    <row r="28" spans="2:28" ht="15" customHeight="1" x14ac:dyDescent="0.25">
      <c r="B28" s="302" t="s">
        <v>54</v>
      </c>
      <c r="C28" s="303"/>
      <c r="D28" s="88">
        <v>431</v>
      </c>
      <c r="E28" s="75">
        <v>483</v>
      </c>
      <c r="F28" s="75">
        <v>433</v>
      </c>
      <c r="G28" s="75">
        <v>427</v>
      </c>
      <c r="H28" s="75">
        <v>491</v>
      </c>
      <c r="I28" s="75">
        <v>467</v>
      </c>
      <c r="J28" s="75">
        <v>574</v>
      </c>
      <c r="K28" s="75">
        <v>475</v>
      </c>
      <c r="L28" s="75">
        <v>622</v>
      </c>
      <c r="M28" s="75">
        <v>538</v>
      </c>
      <c r="N28" s="76">
        <v>410</v>
      </c>
      <c r="O28" s="76">
        <v>377</v>
      </c>
      <c r="P28" s="76">
        <v>345</v>
      </c>
      <c r="Q28" s="75">
        <v>429</v>
      </c>
      <c r="R28" s="75">
        <v>422</v>
      </c>
      <c r="S28" s="75">
        <v>442</v>
      </c>
      <c r="T28" s="75">
        <v>330</v>
      </c>
      <c r="U28" s="75">
        <v>80</v>
      </c>
      <c r="V28" s="91">
        <v>7776</v>
      </c>
      <c r="W28" s="1"/>
      <c r="X28" s="1"/>
      <c r="Y28" s="1"/>
      <c r="Z28" s="1"/>
      <c r="AA28" s="1"/>
      <c r="AB28" s="1"/>
    </row>
    <row r="29" spans="2:28" ht="15" customHeight="1" x14ac:dyDescent="0.25">
      <c r="B29" s="298" t="s">
        <v>55</v>
      </c>
      <c r="C29" s="299"/>
      <c r="D29" s="86">
        <v>583</v>
      </c>
      <c r="E29" s="40">
        <v>597</v>
      </c>
      <c r="F29" s="40">
        <v>616</v>
      </c>
      <c r="G29" s="40">
        <v>645</v>
      </c>
      <c r="H29" s="40">
        <v>651</v>
      </c>
      <c r="I29" s="40">
        <v>506</v>
      </c>
      <c r="J29" s="40">
        <v>552</v>
      </c>
      <c r="K29" s="40">
        <v>670</v>
      </c>
      <c r="L29" s="40">
        <v>739</v>
      </c>
      <c r="M29" s="40">
        <v>665</v>
      </c>
      <c r="N29" s="45">
        <v>523</v>
      </c>
      <c r="O29" s="188">
        <v>562</v>
      </c>
      <c r="P29" s="188">
        <v>480</v>
      </c>
      <c r="Q29" s="40">
        <v>587</v>
      </c>
      <c r="R29" s="40">
        <v>635</v>
      </c>
      <c r="S29" s="40">
        <v>640</v>
      </c>
      <c r="T29" s="40">
        <v>735</v>
      </c>
      <c r="U29" s="40">
        <v>153</v>
      </c>
      <c r="V29" s="89">
        <v>10539</v>
      </c>
      <c r="W29" s="1"/>
      <c r="X29" s="1"/>
      <c r="Y29" s="1"/>
      <c r="Z29" s="1"/>
      <c r="AA29" s="1"/>
      <c r="AB29" s="1"/>
    </row>
    <row r="30" spans="2:28" ht="15" customHeight="1" x14ac:dyDescent="0.25">
      <c r="B30" s="302" t="s">
        <v>56</v>
      </c>
      <c r="C30" s="303"/>
      <c r="D30" s="88">
        <v>258</v>
      </c>
      <c r="E30" s="75">
        <v>205</v>
      </c>
      <c r="F30" s="75">
        <v>221</v>
      </c>
      <c r="G30" s="75">
        <v>208</v>
      </c>
      <c r="H30" s="75">
        <v>217</v>
      </c>
      <c r="I30" s="75">
        <v>174</v>
      </c>
      <c r="J30" s="75">
        <v>237</v>
      </c>
      <c r="K30" s="75">
        <v>294</v>
      </c>
      <c r="L30" s="75">
        <v>231</v>
      </c>
      <c r="M30" s="75">
        <v>212</v>
      </c>
      <c r="N30" s="76">
        <v>195</v>
      </c>
      <c r="O30" s="76">
        <v>169</v>
      </c>
      <c r="P30" s="76">
        <v>116</v>
      </c>
      <c r="Q30" s="75">
        <v>166</v>
      </c>
      <c r="R30" s="75">
        <v>184</v>
      </c>
      <c r="S30" s="75">
        <v>151</v>
      </c>
      <c r="T30" s="75">
        <v>166</v>
      </c>
      <c r="U30" s="75">
        <v>55</v>
      </c>
      <c r="V30" s="91">
        <v>3459</v>
      </c>
      <c r="W30" s="1"/>
      <c r="X30" s="1"/>
      <c r="Y30" s="1"/>
      <c r="Z30" s="1"/>
      <c r="AA30" s="1"/>
      <c r="AB30" s="1"/>
    </row>
    <row r="31" spans="2:28" ht="15" customHeight="1" x14ac:dyDescent="0.25">
      <c r="B31" s="298" t="s">
        <v>57</v>
      </c>
      <c r="C31" s="299"/>
      <c r="D31" s="86">
        <v>381</v>
      </c>
      <c r="E31" s="40">
        <v>436</v>
      </c>
      <c r="F31" s="40">
        <v>424</v>
      </c>
      <c r="G31" s="40">
        <v>433</v>
      </c>
      <c r="H31" s="40">
        <v>464</v>
      </c>
      <c r="I31" s="40">
        <v>379</v>
      </c>
      <c r="J31" s="40">
        <v>482</v>
      </c>
      <c r="K31" s="40">
        <v>556</v>
      </c>
      <c r="L31" s="40">
        <v>536</v>
      </c>
      <c r="M31" s="40">
        <v>522</v>
      </c>
      <c r="N31" s="45">
        <v>438</v>
      </c>
      <c r="O31" s="188">
        <v>383</v>
      </c>
      <c r="P31" s="188">
        <v>381</v>
      </c>
      <c r="Q31" s="40">
        <v>480</v>
      </c>
      <c r="R31" s="40">
        <v>512</v>
      </c>
      <c r="S31" s="40">
        <v>459</v>
      </c>
      <c r="T31" s="40">
        <v>377</v>
      </c>
      <c r="U31" s="40">
        <v>111</v>
      </c>
      <c r="V31" s="89">
        <v>7754</v>
      </c>
      <c r="W31" s="1"/>
      <c r="X31" s="1"/>
      <c r="Y31" s="1"/>
      <c r="Z31" s="1"/>
      <c r="AA31" s="1"/>
      <c r="AB31" s="1"/>
    </row>
    <row r="32" spans="2:28" ht="15" customHeight="1" x14ac:dyDescent="0.25">
      <c r="B32" s="302" t="s">
        <v>58</v>
      </c>
      <c r="C32" s="303"/>
      <c r="D32" s="88">
        <v>204</v>
      </c>
      <c r="E32" s="75">
        <v>249</v>
      </c>
      <c r="F32" s="75">
        <v>223</v>
      </c>
      <c r="G32" s="75">
        <v>230</v>
      </c>
      <c r="H32" s="75">
        <v>202</v>
      </c>
      <c r="I32" s="75">
        <v>200</v>
      </c>
      <c r="J32" s="75">
        <v>217</v>
      </c>
      <c r="K32" s="75">
        <v>170</v>
      </c>
      <c r="L32" s="75">
        <v>184</v>
      </c>
      <c r="M32" s="75">
        <v>189</v>
      </c>
      <c r="N32" s="76">
        <v>191</v>
      </c>
      <c r="O32" s="76">
        <v>130</v>
      </c>
      <c r="P32" s="76">
        <v>167</v>
      </c>
      <c r="Q32" s="75">
        <v>216</v>
      </c>
      <c r="R32" s="75">
        <v>168</v>
      </c>
      <c r="S32" s="75">
        <v>178</v>
      </c>
      <c r="T32" s="75">
        <v>197</v>
      </c>
      <c r="U32" s="75">
        <v>49</v>
      </c>
      <c r="V32" s="91">
        <v>3364</v>
      </c>
      <c r="W32" s="1"/>
      <c r="X32" s="1"/>
      <c r="Y32" s="1"/>
      <c r="Z32" s="1"/>
      <c r="AA32" s="1"/>
      <c r="AB32" s="1"/>
    </row>
    <row r="33" spans="2:28" ht="15" customHeight="1" x14ac:dyDescent="0.25">
      <c r="B33" s="298" t="s">
        <v>59</v>
      </c>
      <c r="C33" s="299"/>
      <c r="D33" s="86">
        <v>78</v>
      </c>
      <c r="E33" s="40">
        <v>131</v>
      </c>
      <c r="F33" s="40">
        <v>131</v>
      </c>
      <c r="G33" s="40">
        <v>79</v>
      </c>
      <c r="H33" s="40">
        <v>92</v>
      </c>
      <c r="I33" s="40">
        <v>80</v>
      </c>
      <c r="J33" s="40">
        <v>92</v>
      </c>
      <c r="K33" s="40">
        <v>70</v>
      </c>
      <c r="L33" s="40">
        <v>85</v>
      </c>
      <c r="M33" s="40">
        <v>49</v>
      </c>
      <c r="N33" s="45">
        <v>56</v>
      </c>
      <c r="O33" s="188">
        <v>75</v>
      </c>
      <c r="P33" s="188">
        <v>67</v>
      </c>
      <c r="Q33" s="40">
        <v>88</v>
      </c>
      <c r="R33" s="40">
        <v>76</v>
      </c>
      <c r="S33" s="40">
        <v>80</v>
      </c>
      <c r="T33" s="40">
        <v>102</v>
      </c>
      <c r="U33" s="40">
        <v>34</v>
      </c>
      <c r="V33" s="89">
        <v>1465</v>
      </c>
      <c r="W33" s="1"/>
      <c r="X33" s="1"/>
      <c r="Y33" s="1"/>
      <c r="Z33" s="1"/>
      <c r="AA33" s="1"/>
      <c r="AB33" s="1"/>
    </row>
    <row r="34" spans="2:28" ht="15" customHeight="1" x14ac:dyDescent="0.25">
      <c r="B34" s="302" t="s">
        <v>60</v>
      </c>
      <c r="C34" s="303"/>
      <c r="D34" s="88">
        <v>907</v>
      </c>
      <c r="E34" s="75">
        <v>1016</v>
      </c>
      <c r="F34" s="75">
        <v>943</v>
      </c>
      <c r="G34" s="75">
        <v>922</v>
      </c>
      <c r="H34" s="75">
        <v>1119</v>
      </c>
      <c r="I34" s="75">
        <v>838</v>
      </c>
      <c r="J34" s="75">
        <v>1029</v>
      </c>
      <c r="K34" s="75">
        <v>1005</v>
      </c>
      <c r="L34" s="75">
        <v>1022</v>
      </c>
      <c r="M34" s="75">
        <v>1146</v>
      </c>
      <c r="N34" s="76">
        <v>822</v>
      </c>
      <c r="O34" s="76">
        <v>776</v>
      </c>
      <c r="P34" s="76">
        <v>633</v>
      </c>
      <c r="Q34" s="75">
        <v>861</v>
      </c>
      <c r="R34" s="75">
        <v>863</v>
      </c>
      <c r="S34" s="75">
        <v>844</v>
      </c>
      <c r="T34" s="75">
        <v>761</v>
      </c>
      <c r="U34" s="75">
        <v>195</v>
      </c>
      <c r="V34" s="91">
        <v>15702</v>
      </c>
      <c r="W34" s="1"/>
      <c r="X34" s="1"/>
      <c r="Y34" s="1"/>
      <c r="Z34" s="1"/>
      <c r="AA34" s="1"/>
      <c r="AB34" s="1"/>
    </row>
    <row r="35" spans="2:28" ht="15" customHeight="1" x14ac:dyDescent="0.25">
      <c r="B35" s="296" t="s">
        <v>61</v>
      </c>
      <c r="C35" s="297"/>
      <c r="D35" s="86">
        <v>217</v>
      </c>
      <c r="E35" s="40">
        <v>215</v>
      </c>
      <c r="F35" s="40">
        <v>188</v>
      </c>
      <c r="G35" s="40">
        <v>204</v>
      </c>
      <c r="H35" s="40">
        <v>177</v>
      </c>
      <c r="I35" s="40">
        <v>224</v>
      </c>
      <c r="J35" s="40">
        <v>191</v>
      </c>
      <c r="K35" s="40">
        <v>190</v>
      </c>
      <c r="L35" s="40">
        <v>232</v>
      </c>
      <c r="M35" s="40">
        <v>237</v>
      </c>
      <c r="N35" s="45">
        <v>198</v>
      </c>
      <c r="O35" s="188">
        <v>183</v>
      </c>
      <c r="P35" s="188">
        <v>199</v>
      </c>
      <c r="Q35" s="40">
        <v>220</v>
      </c>
      <c r="R35" s="40">
        <v>310</v>
      </c>
      <c r="S35" s="40">
        <v>251</v>
      </c>
      <c r="T35" s="40">
        <v>210</v>
      </c>
      <c r="U35" s="40">
        <v>39</v>
      </c>
      <c r="V35" s="92">
        <v>3685</v>
      </c>
      <c r="W35" s="1"/>
      <c r="X35" s="1"/>
      <c r="Y35" s="1"/>
      <c r="Z35" s="1"/>
      <c r="AA35" s="1"/>
      <c r="AB35" s="1"/>
    </row>
    <row r="36" spans="2:28" ht="15" customHeight="1" x14ac:dyDescent="0.25">
      <c r="B36" s="294" t="s">
        <v>62</v>
      </c>
      <c r="C36" s="295"/>
      <c r="D36" s="77">
        <v>2727</v>
      </c>
      <c r="E36" s="27">
        <v>2876</v>
      </c>
      <c r="F36" s="27">
        <v>2822</v>
      </c>
      <c r="G36" s="27">
        <v>2921</v>
      </c>
      <c r="H36" s="27">
        <v>2710</v>
      </c>
      <c r="I36" s="27">
        <v>2396</v>
      </c>
      <c r="J36" s="27">
        <v>2552</v>
      </c>
      <c r="K36" s="27">
        <v>2595</v>
      </c>
      <c r="L36" s="27">
        <v>3149</v>
      </c>
      <c r="M36" s="27">
        <v>2963</v>
      </c>
      <c r="N36" s="44">
        <v>2456</v>
      </c>
      <c r="O36" s="44">
        <v>2133</v>
      </c>
      <c r="P36" s="44">
        <v>2067</v>
      </c>
      <c r="Q36" s="27">
        <v>2668</v>
      </c>
      <c r="R36" s="27">
        <v>2558</v>
      </c>
      <c r="S36" s="27">
        <v>2435</v>
      </c>
      <c r="T36" s="27">
        <v>2694</v>
      </c>
      <c r="U36" s="27">
        <v>501</v>
      </c>
      <c r="V36" s="81">
        <v>45223</v>
      </c>
      <c r="W36" s="1"/>
      <c r="X36" s="1"/>
      <c r="Y36" s="1"/>
      <c r="Z36" s="1"/>
      <c r="AA36" s="1"/>
      <c r="AB36" s="1"/>
    </row>
    <row r="37" spans="2:28" ht="15" customHeight="1" x14ac:dyDescent="0.25">
      <c r="B37" s="298" t="s">
        <v>63</v>
      </c>
      <c r="C37" s="299"/>
      <c r="D37" s="86">
        <v>373</v>
      </c>
      <c r="E37" s="40">
        <v>425</v>
      </c>
      <c r="F37" s="40">
        <v>424</v>
      </c>
      <c r="G37" s="40">
        <v>440</v>
      </c>
      <c r="H37" s="40">
        <v>379</v>
      </c>
      <c r="I37" s="40">
        <v>305</v>
      </c>
      <c r="J37" s="40">
        <v>367</v>
      </c>
      <c r="K37" s="40">
        <v>384</v>
      </c>
      <c r="L37" s="40">
        <v>473</v>
      </c>
      <c r="M37" s="40">
        <v>444</v>
      </c>
      <c r="N37" s="45">
        <v>394</v>
      </c>
      <c r="O37" s="188">
        <v>331</v>
      </c>
      <c r="P37" s="188">
        <v>297</v>
      </c>
      <c r="Q37" s="40">
        <v>408</v>
      </c>
      <c r="R37" s="40">
        <v>385</v>
      </c>
      <c r="S37" s="40">
        <v>374</v>
      </c>
      <c r="T37" s="40">
        <v>412</v>
      </c>
      <c r="U37" s="40">
        <v>65</v>
      </c>
      <c r="V37" s="89">
        <v>6680</v>
      </c>
      <c r="W37" s="1"/>
      <c r="X37" s="1"/>
      <c r="Y37" s="1"/>
      <c r="Z37" s="1"/>
      <c r="AA37" s="1"/>
      <c r="AB37" s="1"/>
    </row>
    <row r="38" spans="2:28" ht="15" customHeight="1" x14ac:dyDescent="0.25">
      <c r="B38" s="302" t="s">
        <v>64</v>
      </c>
      <c r="C38" s="303"/>
      <c r="D38" s="88">
        <v>472</v>
      </c>
      <c r="E38" s="75">
        <v>481</v>
      </c>
      <c r="F38" s="75">
        <v>504</v>
      </c>
      <c r="G38" s="75">
        <v>558</v>
      </c>
      <c r="H38" s="75">
        <v>498</v>
      </c>
      <c r="I38" s="75">
        <v>461</v>
      </c>
      <c r="J38" s="75">
        <v>469</v>
      </c>
      <c r="K38" s="75">
        <v>492</v>
      </c>
      <c r="L38" s="75">
        <v>641</v>
      </c>
      <c r="M38" s="75">
        <v>527</v>
      </c>
      <c r="N38" s="76">
        <v>499</v>
      </c>
      <c r="O38" s="76">
        <v>501</v>
      </c>
      <c r="P38" s="76">
        <v>480</v>
      </c>
      <c r="Q38" s="75">
        <v>618</v>
      </c>
      <c r="R38" s="75">
        <v>597</v>
      </c>
      <c r="S38" s="75">
        <v>584</v>
      </c>
      <c r="T38" s="75">
        <v>588</v>
      </c>
      <c r="U38" s="75">
        <v>120</v>
      </c>
      <c r="V38" s="91">
        <v>9090</v>
      </c>
      <c r="W38" s="1"/>
      <c r="X38" s="1"/>
      <c r="Y38" s="1"/>
      <c r="Z38" s="1"/>
      <c r="AA38" s="1"/>
      <c r="AB38" s="1"/>
    </row>
    <row r="39" spans="2:28" ht="15" customHeight="1" x14ac:dyDescent="0.25">
      <c r="B39" s="298" t="s">
        <v>65</v>
      </c>
      <c r="C39" s="299"/>
      <c r="D39" s="86">
        <v>173</v>
      </c>
      <c r="E39" s="40">
        <v>211</v>
      </c>
      <c r="F39" s="40">
        <v>190</v>
      </c>
      <c r="G39" s="40">
        <v>209</v>
      </c>
      <c r="H39" s="40">
        <v>192</v>
      </c>
      <c r="I39" s="40">
        <v>180</v>
      </c>
      <c r="J39" s="40">
        <v>180</v>
      </c>
      <c r="K39" s="40">
        <v>175</v>
      </c>
      <c r="L39" s="40">
        <v>199</v>
      </c>
      <c r="M39" s="40">
        <v>184</v>
      </c>
      <c r="N39" s="45">
        <v>180</v>
      </c>
      <c r="O39" s="188">
        <v>175</v>
      </c>
      <c r="P39" s="188">
        <v>168</v>
      </c>
      <c r="Q39" s="40">
        <v>231</v>
      </c>
      <c r="R39" s="40">
        <v>183</v>
      </c>
      <c r="S39" s="40">
        <v>189</v>
      </c>
      <c r="T39" s="40">
        <v>246</v>
      </c>
      <c r="U39" s="40">
        <v>44</v>
      </c>
      <c r="V39" s="89">
        <v>3309</v>
      </c>
      <c r="W39" s="1"/>
      <c r="X39" s="1"/>
      <c r="Y39" s="1"/>
      <c r="Z39" s="1"/>
      <c r="AA39" s="1"/>
      <c r="AB39" s="1"/>
    </row>
    <row r="40" spans="2:28" ht="15" customHeight="1" x14ac:dyDescent="0.25">
      <c r="B40" s="302" t="s">
        <v>66</v>
      </c>
      <c r="C40" s="303"/>
      <c r="D40" s="88">
        <v>436</v>
      </c>
      <c r="E40" s="75">
        <v>473</v>
      </c>
      <c r="F40" s="75">
        <v>451</v>
      </c>
      <c r="G40" s="75">
        <v>410</v>
      </c>
      <c r="H40" s="75">
        <v>427</v>
      </c>
      <c r="I40" s="75">
        <v>381</v>
      </c>
      <c r="J40" s="75">
        <v>357</v>
      </c>
      <c r="K40" s="75">
        <v>403</v>
      </c>
      <c r="L40" s="75">
        <v>494</v>
      </c>
      <c r="M40" s="75">
        <v>465</v>
      </c>
      <c r="N40" s="76">
        <v>354</v>
      </c>
      <c r="O40" s="76">
        <v>302</v>
      </c>
      <c r="P40" s="76">
        <v>249</v>
      </c>
      <c r="Q40" s="75">
        <v>360</v>
      </c>
      <c r="R40" s="75">
        <v>397</v>
      </c>
      <c r="S40" s="75">
        <v>304</v>
      </c>
      <c r="T40" s="75">
        <v>362</v>
      </c>
      <c r="U40" s="75">
        <v>46</v>
      </c>
      <c r="V40" s="91">
        <v>6671</v>
      </c>
      <c r="W40" s="1"/>
      <c r="X40" s="1"/>
      <c r="Y40" s="1"/>
      <c r="Z40" s="1"/>
      <c r="AA40" s="1"/>
      <c r="AB40" s="1"/>
    </row>
    <row r="41" spans="2:28" ht="15" customHeight="1" x14ac:dyDescent="0.25">
      <c r="B41" s="296" t="s">
        <v>67</v>
      </c>
      <c r="C41" s="297"/>
      <c r="D41" s="86">
        <v>1273</v>
      </c>
      <c r="E41" s="40">
        <v>1286</v>
      </c>
      <c r="F41" s="40">
        <v>1253</v>
      </c>
      <c r="G41" s="40">
        <v>1304</v>
      </c>
      <c r="H41" s="40">
        <v>1214</v>
      </c>
      <c r="I41" s="40">
        <v>1069</v>
      </c>
      <c r="J41" s="40">
        <v>1179</v>
      </c>
      <c r="K41" s="40">
        <v>1141</v>
      </c>
      <c r="L41" s="40">
        <v>1342</v>
      </c>
      <c r="M41" s="40">
        <v>1343</v>
      </c>
      <c r="N41" s="45">
        <v>1029</v>
      </c>
      <c r="O41" s="188">
        <v>824</v>
      </c>
      <c r="P41" s="188">
        <v>873</v>
      </c>
      <c r="Q41" s="40">
        <v>1051</v>
      </c>
      <c r="R41" s="40">
        <v>996</v>
      </c>
      <c r="S41" s="40">
        <v>984</v>
      </c>
      <c r="T41" s="40">
        <v>1086</v>
      </c>
      <c r="U41" s="40">
        <v>226</v>
      </c>
      <c r="V41" s="92">
        <v>19473</v>
      </c>
      <c r="W41" s="1"/>
      <c r="X41" s="1"/>
      <c r="Y41" s="1"/>
      <c r="Z41" s="1"/>
      <c r="AA41" s="1"/>
      <c r="AB41" s="1"/>
    </row>
    <row r="42" spans="2:28" ht="15" customHeight="1" x14ac:dyDescent="0.25">
      <c r="B42" s="294" t="s">
        <v>68</v>
      </c>
      <c r="C42" s="295"/>
      <c r="D42" s="77">
        <v>9177</v>
      </c>
      <c r="E42" s="27">
        <v>9746</v>
      </c>
      <c r="F42" s="27">
        <v>9628</v>
      </c>
      <c r="G42" s="27">
        <v>11294</v>
      </c>
      <c r="H42" s="27">
        <v>9935</v>
      </c>
      <c r="I42" s="27">
        <v>8303</v>
      </c>
      <c r="J42" s="27">
        <v>8919</v>
      </c>
      <c r="K42" s="27">
        <v>9541</v>
      </c>
      <c r="L42" s="27">
        <v>10644</v>
      </c>
      <c r="M42" s="27">
        <v>10005</v>
      </c>
      <c r="N42" s="44">
        <v>7758</v>
      </c>
      <c r="O42" s="44">
        <v>6747</v>
      </c>
      <c r="P42" s="44">
        <v>7157</v>
      </c>
      <c r="Q42" s="27">
        <v>8748</v>
      </c>
      <c r="R42" s="27">
        <v>8581</v>
      </c>
      <c r="S42" s="27">
        <v>9118</v>
      </c>
      <c r="T42" s="27">
        <v>10180</v>
      </c>
      <c r="U42" s="27">
        <v>1925</v>
      </c>
      <c r="V42" s="81">
        <v>157406</v>
      </c>
      <c r="W42" s="1"/>
      <c r="X42" s="1"/>
      <c r="Y42" s="1"/>
      <c r="Z42" s="1"/>
      <c r="AA42" s="1"/>
      <c r="AB42" s="1"/>
    </row>
    <row r="43" spans="2:28" ht="15" customHeight="1" x14ac:dyDescent="0.25">
      <c r="B43" s="298" t="s">
        <v>69</v>
      </c>
      <c r="C43" s="299"/>
      <c r="D43" s="86">
        <v>7215</v>
      </c>
      <c r="E43" s="40">
        <v>7548</v>
      </c>
      <c r="F43" s="40">
        <v>7509</v>
      </c>
      <c r="G43" s="40">
        <v>8936</v>
      </c>
      <c r="H43" s="40">
        <v>7961</v>
      </c>
      <c r="I43" s="40">
        <v>6627</v>
      </c>
      <c r="J43" s="40">
        <v>7115</v>
      </c>
      <c r="K43" s="40">
        <v>7525</v>
      </c>
      <c r="L43" s="40">
        <v>8485</v>
      </c>
      <c r="M43" s="40">
        <v>8016</v>
      </c>
      <c r="N43" s="45">
        <v>6283</v>
      </c>
      <c r="O43" s="188">
        <v>5337</v>
      </c>
      <c r="P43" s="188">
        <v>5633</v>
      </c>
      <c r="Q43" s="40">
        <v>6999</v>
      </c>
      <c r="R43" s="40">
        <v>6789</v>
      </c>
      <c r="S43" s="40">
        <v>7261</v>
      </c>
      <c r="T43" s="40">
        <v>7997</v>
      </c>
      <c r="U43" s="40">
        <v>1541</v>
      </c>
      <c r="V43" s="89">
        <v>124777</v>
      </c>
      <c r="W43" s="1"/>
      <c r="X43" s="1"/>
      <c r="Y43" s="1"/>
      <c r="Z43" s="1"/>
      <c r="AA43" s="1"/>
      <c r="AB43" s="1"/>
    </row>
    <row r="44" spans="2:28" ht="15" customHeight="1" x14ac:dyDescent="0.25">
      <c r="B44" s="302" t="s">
        <v>70</v>
      </c>
      <c r="C44" s="303"/>
      <c r="D44" s="88">
        <v>675</v>
      </c>
      <c r="E44" s="75">
        <v>693</v>
      </c>
      <c r="F44" s="75">
        <v>637</v>
      </c>
      <c r="G44" s="75">
        <v>765</v>
      </c>
      <c r="H44" s="75">
        <v>624</v>
      </c>
      <c r="I44" s="75">
        <v>556</v>
      </c>
      <c r="J44" s="75">
        <v>594</v>
      </c>
      <c r="K44" s="75">
        <v>645</v>
      </c>
      <c r="L44" s="75">
        <v>680</v>
      </c>
      <c r="M44" s="75">
        <v>655</v>
      </c>
      <c r="N44" s="76">
        <v>444</v>
      </c>
      <c r="O44" s="76">
        <v>478</v>
      </c>
      <c r="P44" s="76">
        <v>533</v>
      </c>
      <c r="Q44" s="75">
        <v>605</v>
      </c>
      <c r="R44" s="75">
        <v>608</v>
      </c>
      <c r="S44" s="75">
        <v>605</v>
      </c>
      <c r="T44" s="75">
        <v>760</v>
      </c>
      <c r="U44" s="75">
        <v>117</v>
      </c>
      <c r="V44" s="91">
        <v>10674</v>
      </c>
      <c r="W44" s="1"/>
      <c r="X44" s="1"/>
      <c r="Y44" s="1"/>
      <c r="Z44" s="1"/>
      <c r="AA44" s="1"/>
      <c r="AB44" s="1"/>
    </row>
    <row r="45" spans="2:28" ht="15" customHeight="1" x14ac:dyDescent="0.25">
      <c r="B45" s="298" t="s">
        <v>71</v>
      </c>
      <c r="C45" s="299"/>
      <c r="D45" s="86">
        <v>283</v>
      </c>
      <c r="E45" s="40">
        <v>355</v>
      </c>
      <c r="F45" s="40">
        <v>332</v>
      </c>
      <c r="G45" s="40">
        <v>369</v>
      </c>
      <c r="H45" s="40">
        <v>305</v>
      </c>
      <c r="I45" s="40">
        <v>286</v>
      </c>
      <c r="J45" s="40">
        <v>305</v>
      </c>
      <c r="K45" s="40">
        <v>317</v>
      </c>
      <c r="L45" s="40">
        <v>322</v>
      </c>
      <c r="M45" s="40">
        <v>319</v>
      </c>
      <c r="N45" s="45">
        <v>234</v>
      </c>
      <c r="O45" s="188">
        <v>219</v>
      </c>
      <c r="P45" s="188">
        <v>321</v>
      </c>
      <c r="Q45" s="40">
        <v>294</v>
      </c>
      <c r="R45" s="40">
        <v>291</v>
      </c>
      <c r="S45" s="40">
        <v>327</v>
      </c>
      <c r="T45" s="40">
        <v>343</v>
      </c>
      <c r="U45" s="40">
        <v>100</v>
      </c>
      <c r="V45" s="89">
        <v>5322</v>
      </c>
      <c r="W45" s="1"/>
      <c r="X45" s="1"/>
      <c r="Y45" s="1"/>
      <c r="Z45" s="1"/>
      <c r="AA45" s="1"/>
      <c r="AB45" s="1"/>
    </row>
    <row r="46" spans="2:28" ht="15" customHeight="1" x14ac:dyDescent="0.25">
      <c r="B46" s="311" t="s">
        <v>72</v>
      </c>
      <c r="C46" s="312"/>
      <c r="D46" s="88">
        <v>1004</v>
      </c>
      <c r="E46" s="75">
        <v>1150</v>
      </c>
      <c r="F46" s="75">
        <v>1150</v>
      </c>
      <c r="G46" s="75">
        <v>1224</v>
      </c>
      <c r="H46" s="75">
        <v>1045</v>
      </c>
      <c r="I46" s="75">
        <v>834</v>
      </c>
      <c r="J46" s="75">
        <v>905</v>
      </c>
      <c r="K46" s="75">
        <v>1054</v>
      </c>
      <c r="L46" s="75">
        <v>1157</v>
      </c>
      <c r="M46" s="75">
        <v>1015</v>
      </c>
      <c r="N46" s="76">
        <v>797</v>
      </c>
      <c r="O46" s="76">
        <v>713</v>
      </c>
      <c r="P46" s="76">
        <v>670</v>
      </c>
      <c r="Q46" s="75">
        <v>850</v>
      </c>
      <c r="R46" s="75">
        <v>893</v>
      </c>
      <c r="S46" s="75">
        <v>925</v>
      </c>
      <c r="T46" s="75">
        <v>1080</v>
      </c>
      <c r="U46" s="75">
        <v>167</v>
      </c>
      <c r="V46" s="91">
        <v>16633</v>
      </c>
      <c r="W46" s="1"/>
      <c r="X46" s="1"/>
      <c r="Y46" s="1"/>
      <c r="Z46" s="1"/>
      <c r="AA46" s="1"/>
      <c r="AB46" s="1"/>
    </row>
    <row r="47" spans="2:28" ht="15" customHeight="1" x14ac:dyDescent="0.25">
      <c r="B47" s="294" t="s">
        <v>73</v>
      </c>
      <c r="C47" s="295"/>
      <c r="D47" s="77">
        <v>9484</v>
      </c>
      <c r="E47" s="27">
        <v>9519</v>
      </c>
      <c r="F47" s="27">
        <v>9526</v>
      </c>
      <c r="G47" s="27">
        <v>10757</v>
      </c>
      <c r="H47" s="27">
        <v>9433</v>
      </c>
      <c r="I47" s="27">
        <v>8339</v>
      </c>
      <c r="J47" s="27">
        <v>8295</v>
      </c>
      <c r="K47" s="27">
        <v>9222</v>
      </c>
      <c r="L47" s="27">
        <v>9919</v>
      </c>
      <c r="M47" s="27">
        <v>9819</v>
      </c>
      <c r="N47" s="44">
        <v>8229</v>
      </c>
      <c r="O47" s="44">
        <v>6186</v>
      </c>
      <c r="P47" s="44">
        <v>6093</v>
      </c>
      <c r="Q47" s="27">
        <v>7351</v>
      </c>
      <c r="R47" s="27">
        <v>6917</v>
      </c>
      <c r="S47" s="27">
        <v>7078</v>
      </c>
      <c r="T47" s="27">
        <v>7771</v>
      </c>
      <c r="U47" s="27">
        <v>1473</v>
      </c>
      <c r="V47" s="81">
        <v>145411</v>
      </c>
      <c r="W47" s="1"/>
      <c r="X47" s="1"/>
      <c r="Y47" s="1"/>
      <c r="Z47" s="1"/>
      <c r="AA47" s="1"/>
      <c r="AB47" s="1"/>
    </row>
    <row r="48" spans="2:28" ht="15" customHeight="1" x14ac:dyDescent="0.25">
      <c r="B48" s="298" t="s">
        <v>74</v>
      </c>
      <c r="C48" s="299"/>
      <c r="D48" s="86">
        <v>3479</v>
      </c>
      <c r="E48" s="40">
        <v>3488</v>
      </c>
      <c r="F48" s="40">
        <v>3477</v>
      </c>
      <c r="G48" s="40">
        <v>3987</v>
      </c>
      <c r="H48" s="40">
        <v>3337</v>
      </c>
      <c r="I48" s="40">
        <v>3004</v>
      </c>
      <c r="J48" s="40">
        <v>3074</v>
      </c>
      <c r="K48" s="40">
        <v>3326</v>
      </c>
      <c r="L48" s="40">
        <v>3420</v>
      </c>
      <c r="M48" s="40">
        <v>3823</v>
      </c>
      <c r="N48" s="45">
        <v>3106</v>
      </c>
      <c r="O48" s="188">
        <v>2194</v>
      </c>
      <c r="P48" s="188">
        <v>2256</v>
      </c>
      <c r="Q48" s="40">
        <v>2723</v>
      </c>
      <c r="R48" s="40">
        <v>2595</v>
      </c>
      <c r="S48" s="40">
        <v>2647</v>
      </c>
      <c r="T48" s="40">
        <v>2897</v>
      </c>
      <c r="U48" s="40">
        <v>598</v>
      </c>
      <c r="V48" s="89">
        <v>53431</v>
      </c>
      <c r="W48" s="1"/>
      <c r="X48" s="1"/>
      <c r="Y48" s="1"/>
      <c r="Z48" s="1"/>
      <c r="AA48" s="1"/>
      <c r="AB48" s="1"/>
    </row>
    <row r="49" spans="2:28" ht="15" customHeight="1" x14ac:dyDescent="0.25">
      <c r="B49" s="302" t="s">
        <v>75</v>
      </c>
      <c r="C49" s="303"/>
      <c r="D49" s="88">
        <v>937</v>
      </c>
      <c r="E49" s="75">
        <v>981</v>
      </c>
      <c r="F49" s="75">
        <v>1140</v>
      </c>
      <c r="G49" s="75">
        <v>1089</v>
      </c>
      <c r="H49" s="75">
        <v>1138</v>
      </c>
      <c r="I49" s="75">
        <v>812</v>
      </c>
      <c r="J49" s="75">
        <v>710</v>
      </c>
      <c r="K49" s="75">
        <v>877</v>
      </c>
      <c r="L49" s="75">
        <v>867</v>
      </c>
      <c r="M49" s="75">
        <v>871</v>
      </c>
      <c r="N49" s="76">
        <v>749</v>
      </c>
      <c r="O49" s="76">
        <v>597</v>
      </c>
      <c r="P49" s="76">
        <v>650</v>
      </c>
      <c r="Q49" s="75">
        <v>710</v>
      </c>
      <c r="R49" s="75">
        <v>649</v>
      </c>
      <c r="S49" s="75">
        <v>713</v>
      </c>
      <c r="T49" s="75">
        <v>662</v>
      </c>
      <c r="U49" s="75">
        <v>128</v>
      </c>
      <c r="V49" s="91">
        <v>14280</v>
      </c>
      <c r="W49" s="1"/>
      <c r="X49" s="1"/>
      <c r="Y49" s="1"/>
      <c r="Z49" s="1"/>
      <c r="AA49" s="1"/>
      <c r="AB49" s="1"/>
    </row>
    <row r="50" spans="2:28" ht="15" customHeight="1" x14ac:dyDescent="0.25">
      <c r="B50" s="296" t="s">
        <v>76</v>
      </c>
      <c r="C50" s="297"/>
      <c r="D50" s="86">
        <v>5068</v>
      </c>
      <c r="E50" s="40">
        <v>5050</v>
      </c>
      <c r="F50" s="40">
        <v>4909</v>
      </c>
      <c r="G50" s="40">
        <v>5681</v>
      </c>
      <c r="H50" s="40">
        <v>4958</v>
      </c>
      <c r="I50" s="40">
        <v>4523</v>
      </c>
      <c r="J50" s="40">
        <v>4511</v>
      </c>
      <c r="K50" s="40">
        <v>5019</v>
      </c>
      <c r="L50" s="40">
        <v>5632</v>
      </c>
      <c r="M50" s="40">
        <v>5125</v>
      </c>
      <c r="N50" s="45">
        <v>4374</v>
      </c>
      <c r="O50" s="188">
        <v>3395</v>
      </c>
      <c r="P50" s="188">
        <v>3187</v>
      </c>
      <c r="Q50" s="40">
        <v>3918</v>
      </c>
      <c r="R50" s="40">
        <v>3673</v>
      </c>
      <c r="S50" s="40">
        <v>3718</v>
      </c>
      <c r="T50" s="40">
        <v>4212</v>
      </c>
      <c r="U50" s="40">
        <v>747</v>
      </c>
      <c r="V50" s="92">
        <v>77700</v>
      </c>
      <c r="W50" s="1"/>
      <c r="X50" s="1"/>
      <c r="Y50" s="1"/>
      <c r="Z50" s="1"/>
      <c r="AA50" s="1"/>
      <c r="AB50" s="1"/>
    </row>
    <row r="51" spans="2:28" ht="15" customHeight="1" x14ac:dyDescent="0.25">
      <c r="B51" s="294" t="s">
        <v>77</v>
      </c>
      <c r="C51" s="295"/>
      <c r="D51" s="77">
        <v>1699</v>
      </c>
      <c r="E51" s="27">
        <v>1618</v>
      </c>
      <c r="F51" s="27">
        <v>1637</v>
      </c>
      <c r="G51" s="27">
        <v>1511</v>
      </c>
      <c r="H51" s="27">
        <v>1197</v>
      </c>
      <c r="I51" s="27">
        <v>1110</v>
      </c>
      <c r="J51" s="27">
        <v>1288</v>
      </c>
      <c r="K51" s="27">
        <v>1188</v>
      </c>
      <c r="L51" s="27">
        <v>1602</v>
      </c>
      <c r="M51" s="27">
        <v>1525</v>
      </c>
      <c r="N51" s="44">
        <v>1423</v>
      </c>
      <c r="O51" s="44">
        <v>1428</v>
      </c>
      <c r="P51" s="44">
        <v>1309</v>
      </c>
      <c r="Q51" s="27">
        <v>1584</v>
      </c>
      <c r="R51" s="27">
        <v>1486</v>
      </c>
      <c r="S51" s="27">
        <v>1417</v>
      </c>
      <c r="T51" s="27">
        <v>1579</v>
      </c>
      <c r="U51" s="27">
        <v>304</v>
      </c>
      <c r="V51" s="81">
        <v>24905</v>
      </c>
      <c r="W51" s="1"/>
      <c r="X51" s="1"/>
      <c r="Y51" s="1"/>
      <c r="Z51" s="1"/>
      <c r="AA51" s="1"/>
      <c r="AB51" s="1"/>
    </row>
    <row r="52" spans="2:28" ht="15" customHeight="1" x14ac:dyDescent="0.25">
      <c r="B52" s="298" t="s">
        <v>78</v>
      </c>
      <c r="C52" s="299"/>
      <c r="D52" s="86">
        <v>1129</v>
      </c>
      <c r="E52" s="40">
        <v>1043</v>
      </c>
      <c r="F52" s="40">
        <v>1044</v>
      </c>
      <c r="G52" s="40">
        <v>967</v>
      </c>
      <c r="H52" s="40">
        <v>819</v>
      </c>
      <c r="I52" s="40">
        <v>675</v>
      </c>
      <c r="J52" s="40">
        <v>781</v>
      </c>
      <c r="K52" s="40">
        <v>774</v>
      </c>
      <c r="L52" s="40">
        <v>1028</v>
      </c>
      <c r="M52" s="40">
        <v>914</v>
      </c>
      <c r="N52" s="45">
        <v>905</v>
      </c>
      <c r="O52" s="188">
        <v>867</v>
      </c>
      <c r="P52" s="188">
        <v>806</v>
      </c>
      <c r="Q52" s="40">
        <v>977</v>
      </c>
      <c r="R52" s="40">
        <v>936</v>
      </c>
      <c r="S52" s="40">
        <v>915</v>
      </c>
      <c r="T52" s="40">
        <v>942</v>
      </c>
      <c r="U52" s="40">
        <v>199</v>
      </c>
      <c r="V52" s="89">
        <v>15721</v>
      </c>
      <c r="W52" s="1"/>
      <c r="X52" s="1"/>
      <c r="Y52" s="1"/>
      <c r="Z52" s="1"/>
      <c r="AA52" s="1"/>
      <c r="AB52" s="1"/>
    </row>
    <row r="53" spans="2:28" ht="15" customHeight="1" x14ac:dyDescent="0.25">
      <c r="B53" s="311" t="s">
        <v>79</v>
      </c>
      <c r="C53" s="312"/>
      <c r="D53" s="88">
        <v>570</v>
      </c>
      <c r="E53" s="75">
        <v>575</v>
      </c>
      <c r="F53" s="75">
        <v>593</v>
      </c>
      <c r="G53" s="75">
        <v>544</v>
      </c>
      <c r="H53" s="75">
        <v>378</v>
      </c>
      <c r="I53" s="75">
        <v>435</v>
      </c>
      <c r="J53" s="75">
        <v>507</v>
      </c>
      <c r="K53" s="75">
        <v>414</v>
      </c>
      <c r="L53" s="75">
        <v>574</v>
      </c>
      <c r="M53" s="75">
        <v>611</v>
      </c>
      <c r="N53" s="76">
        <v>518</v>
      </c>
      <c r="O53" s="76">
        <v>561</v>
      </c>
      <c r="P53" s="76">
        <v>503</v>
      </c>
      <c r="Q53" s="75">
        <v>607</v>
      </c>
      <c r="R53" s="75">
        <v>550</v>
      </c>
      <c r="S53" s="75">
        <v>502</v>
      </c>
      <c r="T53" s="75">
        <v>637</v>
      </c>
      <c r="U53" s="75">
        <v>105</v>
      </c>
      <c r="V53" s="91">
        <v>9184</v>
      </c>
      <c r="W53" s="1"/>
      <c r="X53" s="1"/>
      <c r="Y53" s="1"/>
      <c r="Z53" s="1"/>
      <c r="AA53" s="1"/>
      <c r="AB53" s="1"/>
    </row>
    <row r="54" spans="2:28" ht="15" customHeight="1" x14ac:dyDescent="0.25">
      <c r="B54" s="294" t="s">
        <v>80</v>
      </c>
      <c r="C54" s="295"/>
      <c r="D54" s="77">
        <v>3979</v>
      </c>
      <c r="E54" s="27">
        <v>4193</v>
      </c>
      <c r="F54" s="27">
        <v>4028</v>
      </c>
      <c r="G54" s="27">
        <v>3563</v>
      </c>
      <c r="H54" s="27">
        <v>3110</v>
      </c>
      <c r="I54" s="27">
        <v>2561</v>
      </c>
      <c r="J54" s="27">
        <v>3057</v>
      </c>
      <c r="K54" s="27">
        <v>3473</v>
      </c>
      <c r="L54" s="27">
        <v>4033</v>
      </c>
      <c r="M54" s="27">
        <v>3715</v>
      </c>
      <c r="N54" s="44">
        <v>2901</v>
      </c>
      <c r="O54" s="44">
        <v>2714</v>
      </c>
      <c r="P54" s="44">
        <v>2556</v>
      </c>
      <c r="Q54" s="27">
        <v>3319</v>
      </c>
      <c r="R54" s="27">
        <v>3100</v>
      </c>
      <c r="S54" s="27">
        <v>3096</v>
      </c>
      <c r="T54" s="27">
        <v>3253</v>
      </c>
      <c r="U54" s="27">
        <v>721</v>
      </c>
      <c r="V54" s="81">
        <v>57372</v>
      </c>
      <c r="W54" s="1"/>
      <c r="X54" s="1"/>
      <c r="Y54" s="1"/>
      <c r="Z54" s="1"/>
      <c r="AA54" s="1"/>
      <c r="AB54" s="1"/>
    </row>
    <row r="55" spans="2:28" ht="15" customHeight="1" x14ac:dyDescent="0.25">
      <c r="B55" s="298" t="s">
        <v>81</v>
      </c>
      <c r="C55" s="299"/>
      <c r="D55" s="86">
        <v>1816</v>
      </c>
      <c r="E55" s="40">
        <v>1943</v>
      </c>
      <c r="F55" s="40">
        <v>1966</v>
      </c>
      <c r="G55" s="40">
        <v>1659</v>
      </c>
      <c r="H55" s="40">
        <v>1442</v>
      </c>
      <c r="I55" s="40">
        <v>1243</v>
      </c>
      <c r="J55" s="40">
        <v>1398</v>
      </c>
      <c r="K55" s="40">
        <v>1681</v>
      </c>
      <c r="L55" s="40">
        <v>1691</v>
      </c>
      <c r="M55" s="40">
        <v>919</v>
      </c>
      <c r="N55" s="45">
        <v>903</v>
      </c>
      <c r="O55" s="188">
        <v>1222</v>
      </c>
      <c r="P55" s="188">
        <v>1191</v>
      </c>
      <c r="Q55" s="40">
        <v>1483</v>
      </c>
      <c r="R55" s="40">
        <v>1422</v>
      </c>
      <c r="S55" s="40">
        <v>1433</v>
      </c>
      <c r="T55" s="40">
        <v>1468</v>
      </c>
      <c r="U55" s="40">
        <v>383</v>
      </c>
      <c r="V55" s="89">
        <v>25263</v>
      </c>
      <c r="W55" s="1"/>
      <c r="X55" s="1"/>
      <c r="Y55" s="1"/>
      <c r="Z55" s="1"/>
      <c r="AA55" s="1"/>
      <c r="AB55" s="1"/>
    </row>
    <row r="56" spans="2:28" ht="15" customHeight="1" x14ac:dyDescent="0.25">
      <c r="B56" s="302" t="s">
        <v>82</v>
      </c>
      <c r="C56" s="303"/>
      <c r="D56" s="88">
        <v>490</v>
      </c>
      <c r="E56" s="75">
        <v>369</v>
      </c>
      <c r="F56" s="75">
        <v>373</v>
      </c>
      <c r="G56" s="75">
        <v>300</v>
      </c>
      <c r="H56" s="75">
        <v>267</v>
      </c>
      <c r="I56" s="75">
        <v>206</v>
      </c>
      <c r="J56" s="75">
        <v>254</v>
      </c>
      <c r="K56" s="75">
        <v>275</v>
      </c>
      <c r="L56" s="75">
        <v>396</v>
      </c>
      <c r="M56" s="75">
        <v>499</v>
      </c>
      <c r="N56" s="76">
        <v>412</v>
      </c>
      <c r="O56" s="76">
        <v>294</v>
      </c>
      <c r="P56" s="76">
        <v>299</v>
      </c>
      <c r="Q56" s="75">
        <v>373</v>
      </c>
      <c r="R56" s="75">
        <v>339</v>
      </c>
      <c r="S56" s="75">
        <v>368</v>
      </c>
      <c r="T56" s="75">
        <v>427</v>
      </c>
      <c r="U56" s="75">
        <v>69</v>
      </c>
      <c r="V56" s="91">
        <v>6010</v>
      </c>
      <c r="W56" s="1"/>
      <c r="X56" s="1"/>
      <c r="Y56" s="1"/>
      <c r="Z56" s="1"/>
      <c r="AA56" s="1"/>
      <c r="AB56" s="1"/>
    </row>
    <row r="57" spans="2:28" ht="15" customHeight="1" x14ac:dyDescent="0.25">
      <c r="B57" s="298" t="s">
        <v>83</v>
      </c>
      <c r="C57" s="299"/>
      <c r="D57" s="86">
        <v>466</v>
      </c>
      <c r="E57" s="40">
        <v>384</v>
      </c>
      <c r="F57" s="40">
        <v>372</v>
      </c>
      <c r="G57" s="40">
        <v>322</v>
      </c>
      <c r="H57" s="40">
        <v>297</v>
      </c>
      <c r="I57" s="40">
        <v>222</v>
      </c>
      <c r="J57" s="40">
        <v>311</v>
      </c>
      <c r="K57" s="40">
        <v>304</v>
      </c>
      <c r="L57" s="40">
        <v>422</v>
      </c>
      <c r="M57" s="40">
        <v>318</v>
      </c>
      <c r="N57" s="45">
        <v>281</v>
      </c>
      <c r="O57" s="188">
        <v>282</v>
      </c>
      <c r="P57" s="188">
        <v>276</v>
      </c>
      <c r="Q57" s="40">
        <v>294</v>
      </c>
      <c r="R57" s="40">
        <v>302</v>
      </c>
      <c r="S57" s="40">
        <v>300</v>
      </c>
      <c r="T57" s="40">
        <v>292</v>
      </c>
      <c r="U57" s="40">
        <v>68</v>
      </c>
      <c r="V57" s="89">
        <v>5513</v>
      </c>
      <c r="W57" s="1"/>
      <c r="X57" s="1"/>
      <c r="Y57" s="1"/>
      <c r="Z57" s="1"/>
      <c r="AA57" s="1"/>
      <c r="AB57" s="1"/>
    </row>
    <row r="58" spans="2:28" ht="15" customHeight="1" x14ac:dyDescent="0.25">
      <c r="B58" s="311" t="s">
        <v>84</v>
      </c>
      <c r="C58" s="312"/>
      <c r="D58" s="88">
        <v>1207</v>
      </c>
      <c r="E58" s="75">
        <v>1497</v>
      </c>
      <c r="F58" s="75">
        <v>1317</v>
      </c>
      <c r="G58" s="75">
        <v>1282</v>
      </c>
      <c r="H58" s="75">
        <v>1104</v>
      </c>
      <c r="I58" s="75">
        <v>890</v>
      </c>
      <c r="J58" s="75">
        <v>1094</v>
      </c>
      <c r="K58" s="75">
        <v>1213</v>
      </c>
      <c r="L58" s="75">
        <v>1524</v>
      </c>
      <c r="M58" s="75">
        <v>1979</v>
      </c>
      <c r="N58" s="76">
        <v>1305</v>
      </c>
      <c r="O58" s="76">
        <v>916</v>
      </c>
      <c r="P58" s="76">
        <v>790</v>
      </c>
      <c r="Q58" s="75">
        <v>1169</v>
      </c>
      <c r="R58" s="75">
        <v>1037</v>
      </c>
      <c r="S58" s="75">
        <v>995</v>
      </c>
      <c r="T58" s="75">
        <v>1066</v>
      </c>
      <c r="U58" s="75">
        <v>201</v>
      </c>
      <c r="V58" s="91">
        <v>20586</v>
      </c>
      <c r="W58" s="1"/>
      <c r="X58" s="1"/>
      <c r="Y58" s="1"/>
      <c r="Z58" s="1"/>
      <c r="AA58" s="1"/>
      <c r="AB58" s="1"/>
    </row>
    <row r="59" spans="2:28" ht="15" customHeight="1" x14ac:dyDescent="0.25">
      <c r="B59" s="294" t="s">
        <v>85</v>
      </c>
      <c r="C59" s="295"/>
      <c r="D59" s="77">
        <v>21316</v>
      </c>
      <c r="E59" s="27">
        <v>22463</v>
      </c>
      <c r="F59" s="27">
        <v>23030</v>
      </c>
      <c r="G59" s="27">
        <v>17387</v>
      </c>
      <c r="H59" s="27">
        <v>15914</v>
      </c>
      <c r="I59" s="27">
        <v>14406</v>
      </c>
      <c r="J59" s="27">
        <v>16120</v>
      </c>
      <c r="K59" s="27">
        <v>17939</v>
      </c>
      <c r="L59" s="27">
        <v>18800</v>
      </c>
      <c r="M59" s="27">
        <v>17841</v>
      </c>
      <c r="N59" s="44">
        <v>15776</v>
      </c>
      <c r="O59" s="44">
        <v>13043</v>
      </c>
      <c r="P59" s="44">
        <v>12335</v>
      </c>
      <c r="Q59" s="27">
        <v>15518</v>
      </c>
      <c r="R59" s="27">
        <v>15805</v>
      </c>
      <c r="S59" s="27">
        <v>16438</v>
      </c>
      <c r="T59" s="27">
        <v>18307</v>
      </c>
      <c r="U59" s="27">
        <v>4214</v>
      </c>
      <c r="V59" s="81">
        <v>296652</v>
      </c>
      <c r="W59" s="1"/>
      <c r="X59" s="1"/>
      <c r="Y59" s="1"/>
      <c r="Z59" s="1"/>
      <c r="AA59" s="1"/>
      <c r="AB59" s="1"/>
    </row>
    <row r="60" spans="2:28" ht="15" customHeight="1" x14ac:dyDescent="0.25">
      <c r="B60" s="294" t="s">
        <v>86</v>
      </c>
      <c r="C60" s="295"/>
      <c r="D60" s="77">
        <v>2785</v>
      </c>
      <c r="E60" s="27">
        <v>2837</v>
      </c>
      <c r="F60" s="27">
        <v>2824</v>
      </c>
      <c r="G60" s="27">
        <v>2421</v>
      </c>
      <c r="H60" s="27">
        <v>2074</v>
      </c>
      <c r="I60" s="27">
        <v>1671</v>
      </c>
      <c r="J60" s="27">
        <v>2075</v>
      </c>
      <c r="K60" s="27">
        <v>2138</v>
      </c>
      <c r="L60" s="27">
        <v>2368</v>
      </c>
      <c r="M60" s="27">
        <v>2263</v>
      </c>
      <c r="N60" s="44">
        <v>1792</v>
      </c>
      <c r="O60" s="44">
        <v>1425</v>
      </c>
      <c r="P60" s="44">
        <v>1527</v>
      </c>
      <c r="Q60" s="27">
        <v>1989</v>
      </c>
      <c r="R60" s="27">
        <v>1955</v>
      </c>
      <c r="S60" s="27">
        <v>2069</v>
      </c>
      <c r="T60" s="27">
        <v>2351</v>
      </c>
      <c r="U60" s="27">
        <v>460</v>
      </c>
      <c r="V60" s="81">
        <v>37024</v>
      </c>
      <c r="W60" s="1"/>
      <c r="X60" s="1"/>
      <c r="Y60" s="1"/>
      <c r="Z60" s="1"/>
      <c r="AA60" s="1"/>
      <c r="AB60" s="1"/>
    </row>
    <row r="61" spans="2:28" ht="15" customHeight="1" x14ac:dyDescent="0.25">
      <c r="B61" s="294" t="s">
        <v>87</v>
      </c>
      <c r="C61" s="295"/>
      <c r="D61" s="77">
        <v>1243</v>
      </c>
      <c r="E61" s="27">
        <v>1083</v>
      </c>
      <c r="F61" s="27">
        <v>1090</v>
      </c>
      <c r="G61" s="27">
        <v>912</v>
      </c>
      <c r="H61" s="27">
        <v>747</v>
      </c>
      <c r="I61" s="27">
        <v>635</v>
      </c>
      <c r="J61" s="27">
        <v>694</v>
      </c>
      <c r="K61" s="27">
        <v>853</v>
      </c>
      <c r="L61" s="27">
        <v>864</v>
      </c>
      <c r="M61" s="27">
        <v>836</v>
      </c>
      <c r="N61" s="44">
        <v>774</v>
      </c>
      <c r="O61" s="44">
        <v>652</v>
      </c>
      <c r="P61" s="44">
        <v>696</v>
      </c>
      <c r="Q61" s="27">
        <v>824</v>
      </c>
      <c r="R61" s="27">
        <v>876</v>
      </c>
      <c r="S61" s="27">
        <v>776</v>
      </c>
      <c r="T61" s="27">
        <v>722</v>
      </c>
      <c r="U61" s="27">
        <v>161</v>
      </c>
      <c r="V61" s="81">
        <v>14438</v>
      </c>
      <c r="W61" s="1"/>
      <c r="X61" s="1"/>
      <c r="Y61" s="1"/>
      <c r="Z61" s="1"/>
      <c r="AA61" s="1"/>
      <c r="AB61" s="1"/>
    </row>
    <row r="62" spans="2:28" ht="15" customHeight="1" x14ac:dyDescent="0.25">
      <c r="B62" s="294" t="s">
        <v>88</v>
      </c>
      <c r="C62" s="295"/>
      <c r="D62" s="77">
        <v>2326</v>
      </c>
      <c r="E62" s="27">
        <v>2093</v>
      </c>
      <c r="F62" s="27">
        <v>2040</v>
      </c>
      <c r="G62" s="27">
        <v>2301</v>
      </c>
      <c r="H62" s="27">
        <v>1884</v>
      </c>
      <c r="I62" s="27">
        <v>1754</v>
      </c>
      <c r="J62" s="27">
        <v>1971</v>
      </c>
      <c r="K62" s="27">
        <v>2084</v>
      </c>
      <c r="L62" s="27">
        <v>2266</v>
      </c>
      <c r="M62" s="27">
        <v>2300</v>
      </c>
      <c r="N62" s="44">
        <v>1896</v>
      </c>
      <c r="O62" s="44">
        <v>1467</v>
      </c>
      <c r="P62" s="44">
        <v>1486</v>
      </c>
      <c r="Q62" s="27">
        <v>1993</v>
      </c>
      <c r="R62" s="27">
        <v>1777</v>
      </c>
      <c r="S62" s="27">
        <v>1733</v>
      </c>
      <c r="T62" s="27">
        <v>1840</v>
      </c>
      <c r="U62" s="27">
        <v>426</v>
      </c>
      <c r="V62" s="81">
        <v>33637</v>
      </c>
      <c r="W62" s="1"/>
      <c r="X62" s="1"/>
      <c r="Y62" s="1"/>
      <c r="Z62" s="1"/>
      <c r="AA62" s="1"/>
      <c r="AB62" s="1"/>
    </row>
    <row r="63" spans="2:28" ht="15" customHeight="1" x14ac:dyDescent="0.25">
      <c r="B63" s="298" t="s">
        <v>89</v>
      </c>
      <c r="C63" s="299"/>
      <c r="D63" s="86">
        <v>336</v>
      </c>
      <c r="E63" s="40">
        <v>316</v>
      </c>
      <c r="F63" s="40">
        <v>394</v>
      </c>
      <c r="G63" s="40">
        <v>350</v>
      </c>
      <c r="H63" s="40">
        <v>321</v>
      </c>
      <c r="I63" s="40">
        <v>309</v>
      </c>
      <c r="J63" s="40">
        <v>323</v>
      </c>
      <c r="K63" s="40">
        <v>322</v>
      </c>
      <c r="L63" s="40">
        <v>387</v>
      </c>
      <c r="M63" s="40">
        <v>377</v>
      </c>
      <c r="N63" s="45">
        <v>276</v>
      </c>
      <c r="O63" s="188">
        <v>228</v>
      </c>
      <c r="P63" s="188">
        <v>244</v>
      </c>
      <c r="Q63" s="40">
        <v>270</v>
      </c>
      <c r="R63" s="40">
        <v>240</v>
      </c>
      <c r="S63" s="40">
        <v>230</v>
      </c>
      <c r="T63" s="40">
        <v>269</v>
      </c>
      <c r="U63" s="40">
        <v>84</v>
      </c>
      <c r="V63" s="89">
        <v>5276</v>
      </c>
      <c r="W63" s="1"/>
      <c r="X63" s="1"/>
      <c r="Y63" s="1"/>
      <c r="Z63" s="1"/>
      <c r="AA63" s="1"/>
      <c r="AB63" s="1"/>
    </row>
    <row r="64" spans="2:28" ht="15" customHeight="1" x14ac:dyDescent="0.25">
      <c r="B64" s="302" t="s">
        <v>90</v>
      </c>
      <c r="C64" s="303"/>
      <c r="D64" s="88">
        <v>1401</v>
      </c>
      <c r="E64" s="75">
        <v>1207</v>
      </c>
      <c r="F64" s="75">
        <v>1126</v>
      </c>
      <c r="G64" s="75">
        <v>1394</v>
      </c>
      <c r="H64" s="75">
        <v>1075</v>
      </c>
      <c r="I64" s="75">
        <v>1009</v>
      </c>
      <c r="J64" s="75">
        <v>1152</v>
      </c>
      <c r="K64" s="75">
        <v>1199</v>
      </c>
      <c r="L64" s="75">
        <v>1350</v>
      </c>
      <c r="M64" s="75">
        <v>1364</v>
      </c>
      <c r="N64" s="76">
        <v>1175</v>
      </c>
      <c r="O64" s="76">
        <v>848</v>
      </c>
      <c r="P64" s="76">
        <v>821</v>
      </c>
      <c r="Q64" s="75">
        <v>1142</v>
      </c>
      <c r="R64" s="75">
        <v>1075</v>
      </c>
      <c r="S64" s="75">
        <v>1060</v>
      </c>
      <c r="T64" s="75">
        <v>1112</v>
      </c>
      <c r="U64" s="75">
        <v>243</v>
      </c>
      <c r="V64" s="91">
        <v>19753</v>
      </c>
      <c r="W64" s="1"/>
      <c r="X64" s="1"/>
      <c r="Y64" s="1"/>
      <c r="Z64" s="1"/>
      <c r="AA64" s="1"/>
      <c r="AB64" s="1"/>
    </row>
    <row r="65" spans="2:28" ht="15" customHeight="1" x14ac:dyDescent="0.25">
      <c r="B65" s="296" t="s">
        <v>91</v>
      </c>
      <c r="C65" s="297"/>
      <c r="D65" s="86">
        <v>589</v>
      </c>
      <c r="E65" s="40">
        <v>570</v>
      </c>
      <c r="F65" s="40">
        <v>520</v>
      </c>
      <c r="G65" s="40">
        <v>557</v>
      </c>
      <c r="H65" s="40">
        <v>488</v>
      </c>
      <c r="I65" s="40">
        <v>436</v>
      </c>
      <c r="J65" s="40">
        <v>496</v>
      </c>
      <c r="K65" s="40">
        <v>563</v>
      </c>
      <c r="L65" s="40">
        <v>529</v>
      </c>
      <c r="M65" s="40">
        <v>559</v>
      </c>
      <c r="N65" s="45">
        <v>445</v>
      </c>
      <c r="O65" s="188">
        <v>391</v>
      </c>
      <c r="P65" s="188">
        <v>421</v>
      </c>
      <c r="Q65" s="40">
        <v>581</v>
      </c>
      <c r="R65" s="40">
        <v>462</v>
      </c>
      <c r="S65" s="40">
        <v>443</v>
      </c>
      <c r="T65" s="40">
        <v>459</v>
      </c>
      <c r="U65" s="40">
        <v>99</v>
      </c>
      <c r="V65" s="92">
        <v>8608</v>
      </c>
      <c r="W65" s="1"/>
      <c r="X65" s="1"/>
      <c r="Y65" s="1"/>
      <c r="Z65" s="1"/>
      <c r="AA65" s="1"/>
      <c r="AB65" s="1"/>
    </row>
    <row r="66" spans="2:28" ht="15" customHeight="1" x14ac:dyDescent="0.25">
      <c r="B66" s="294" t="s">
        <v>92</v>
      </c>
      <c r="C66" s="295"/>
      <c r="D66" s="77">
        <v>418</v>
      </c>
      <c r="E66" s="27">
        <v>592</v>
      </c>
      <c r="F66" s="27">
        <v>632</v>
      </c>
      <c r="G66" s="27">
        <v>432</v>
      </c>
      <c r="H66" s="27">
        <v>363</v>
      </c>
      <c r="I66" s="27">
        <v>380</v>
      </c>
      <c r="J66" s="27">
        <v>329</v>
      </c>
      <c r="K66" s="27">
        <v>378</v>
      </c>
      <c r="L66" s="27">
        <v>398</v>
      </c>
      <c r="M66" s="27">
        <v>421</v>
      </c>
      <c r="N66" s="44">
        <v>395</v>
      </c>
      <c r="O66" s="44">
        <v>299</v>
      </c>
      <c r="P66" s="44">
        <v>239</v>
      </c>
      <c r="Q66" s="27">
        <v>410</v>
      </c>
      <c r="R66" s="27">
        <v>367</v>
      </c>
      <c r="S66" s="27">
        <v>321</v>
      </c>
      <c r="T66" s="27">
        <v>395</v>
      </c>
      <c r="U66" s="27">
        <v>62</v>
      </c>
      <c r="V66" s="81">
        <v>6831</v>
      </c>
      <c r="W66" s="1"/>
      <c r="X66" s="1"/>
      <c r="Y66" s="1"/>
      <c r="Z66" s="1"/>
      <c r="AA66" s="1"/>
      <c r="AB66" s="1"/>
    </row>
    <row r="67" spans="2:28" ht="15" customHeight="1" x14ac:dyDescent="0.25">
      <c r="B67" s="294" t="s">
        <v>93</v>
      </c>
      <c r="C67" s="295"/>
      <c r="D67" s="77">
        <v>111</v>
      </c>
      <c r="E67" s="27">
        <v>95</v>
      </c>
      <c r="F67" s="27">
        <v>111</v>
      </c>
      <c r="G67" s="27">
        <v>76</v>
      </c>
      <c r="H67" s="27">
        <v>105</v>
      </c>
      <c r="I67" s="27">
        <v>97</v>
      </c>
      <c r="J67" s="27">
        <v>80</v>
      </c>
      <c r="K67" s="27">
        <v>114</v>
      </c>
      <c r="L67" s="27">
        <v>106</v>
      </c>
      <c r="M67" s="27">
        <v>180</v>
      </c>
      <c r="N67" s="44">
        <v>101</v>
      </c>
      <c r="O67" s="44">
        <v>67</v>
      </c>
      <c r="P67" s="44">
        <v>104</v>
      </c>
      <c r="Q67" s="27">
        <v>117</v>
      </c>
      <c r="R67" s="27">
        <v>72</v>
      </c>
      <c r="S67" s="27">
        <v>90</v>
      </c>
      <c r="T67" s="27">
        <v>136</v>
      </c>
      <c r="U67" s="27">
        <v>26</v>
      </c>
      <c r="V67" s="81">
        <v>1788</v>
      </c>
      <c r="W67" s="1"/>
      <c r="X67" s="1"/>
      <c r="Y67" s="1"/>
      <c r="Z67" s="1"/>
      <c r="AA67" s="1"/>
      <c r="AB67" s="1"/>
    </row>
    <row r="68" spans="2:28" ht="15" customHeight="1" x14ac:dyDescent="0.25">
      <c r="B68" s="294" t="s">
        <v>94</v>
      </c>
      <c r="C68" s="295"/>
      <c r="D68" s="77">
        <v>142</v>
      </c>
      <c r="E68" s="27">
        <v>125</v>
      </c>
      <c r="F68" s="27">
        <v>152</v>
      </c>
      <c r="G68" s="27">
        <v>102</v>
      </c>
      <c r="H68" s="27">
        <v>107</v>
      </c>
      <c r="I68" s="27">
        <v>87</v>
      </c>
      <c r="J68" s="27">
        <v>86</v>
      </c>
      <c r="K68" s="27">
        <v>100</v>
      </c>
      <c r="L68" s="27">
        <v>119</v>
      </c>
      <c r="M68" s="27">
        <v>133</v>
      </c>
      <c r="N68" s="44">
        <v>109</v>
      </c>
      <c r="O68" s="44">
        <v>86</v>
      </c>
      <c r="P68" s="44">
        <v>128</v>
      </c>
      <c r="Q68" s="27">
        <v>136</v>
      </c>
      <c r="R68" s="27">
        <v>132</v>
      </c>
      <c r="S68" s="27">
        <v>154</v>
      </c>
      <c r="T68" s="27">
        <v>202</v>
      </c>
      <c r="U68" s="27">
        <v>23</v>
      </c>
      <c r="V68" s="81">
        <v>2123</v>
      </c>
      <c r="W68" s="1"/>
      <c r="X68" s="1"/>
      <c r="Y68" s="1"/>
      <c r="Z68" s="1"/>
      <c r="AA68" s="1"/>
      <c r="AB68" s="1"/>
    </row>
    <row r="69" spans="2:28" ht="15" customHeight="1" x14ac:dyDescent="0.25">
      <c r="B69" s="300" t="s">
        <v>95</v>
      </c>
      <c r="C69" s="301"/>
      <c r="D69" s="82">
        <v>5300</v>
      </c>
      <c r="E69" s="83">
        <v>5040</v>
      </c>
      <c r="F69" s="83">
        <v>4569</v>
      </c>
      <c r="G69" s="83">
        <v>5199</v>
      </c>
      <c r="H69" s="83">
        <v>4563</v>
      </c>
      <c r="I69" s="83">
        <v>3807</v>
      </c>
      <c r="J69" s="83">
        <v>2432</v>
      </c>
      <c r="K69" s="83">
        <v>751</v>
      </c>
      <c r="L69" s="83">
        <v>77</v>
      </c>
      <c r="M69" s="83">
        <v>80</v>
      </c>
      <c r="N69" s="84">
        <v>11</v>
      </c>
      <c r="O69" s="84">
        <v>10</v>
      </c>
      <c r="P69" s="84">
        <v>0</v>
      </c>
      <c r="Q69" s="83">
        <v>0</v>
      </c>
      <c r="R69" s="83">
        <v>0</v>
      </c>
      <c r="S69" s="83">
        <v>0</v>
      </c>
      <c r="T69" s="83">
        <v>109</v>
      </c>
      <c r="U69" s="83">
        <v>191</v>
      </c>
      <c r="V69" s="85">
        <v>32139</v>
      </c>
      <c r="W69" s="1"/>
      <c r="X69" s="1"/>
      <c r="Y69" s="1"/>
      <c r="Z69" s="1"/>
      <c r="AA69" s="1"/>
      <c r="AB69" s="1"/>
    </row>
    <row r="70" spans="2:28" ht="15" customHeight="1" x14ac:dyDescent="0.25">
      <c r="B70" s="3"/>
      <c r="C70" s="3"/>
      <c r="D70" s="37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8" s="5" customFormat="1" ht="30" customHeight="1" x14ac:dyDescent="0.25">
      <c r="B71" s="292" t="s">
        <v>151</v>
      </c>
      <c r="C71" s="292"/>
      <c r="D71" s="292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</row>
    <row r="73" spans="2:28" ht="15" customHeight="1" x14ac:dyDescent="0.3">
      <c r="B73" s="10" t="s">
        <v>108</v>
      </c>
    </row>
  </sheetData>
  <mergeCells count="84">
    <mergeCell ref="B14:C14"/>
    <mergeCell ref="B13:C13"/>
    <mergeCell ref="B52:C52"/>
    <mergeCell ref="B31:C31"/>
    <mergeCell ref="B15:C15"/>
    <mergeCell ref="B16:C16"/>
    <mergeCell ref="B24:C24"/>
    <mergeCell ref="B27:C27"/>
    <mergeCell ref="B28:C28"/>
    <mergeCell ref="B29:C29"/>
    <mergeCell ref="B30:C30"/>
    <mergeCell ref="B20:C20"/>
    <mergeCell ref="B46:C46"/>
    <mergeCell ref="B48:C48"/>
    <mergeCell ref="B49:C49"/>
    <mergeCell ref="B50:C50"/>
    <mergeCell ref="B61:C61"/>
    <mergeCell ref="B57:C57"/>
    <mergeCell ref="B54:C54"/>
    <mergeCell ref="B53:C53"/>
    <mergeCell ref="B60:C60"/>
    <mergeCell ref="B59:C59"/>
    <mergeCell ref="B58:C58"/>
    <mergeCell ref="B55:C55"/>
    <mergeCell ref="B56:C56"/>
    <mergeCell ref="V4:V5"/>
    <mergeCell ref="B7:C7"/>
    <mergeCell ref="E4:E5"/>
    <mergeCell ref="F4:F5"/>
    <mergeCell ref="G4:G5"/>
    <mergeCell ref="H4:H5"/>
    <mergeCell ref="N4:N5"/>
    <mergeCell ref="I4:I5"/>
    <mergeCell ref="J4:J5"/>
    <mergeCell ref="K4:K5"/>
    <mergeCell ref="L4:L5"/>
    <mergeCell ref="M4:M5"/>
    <mergeCell ref="P4:P5"/>
    <mergeCell ref="T4:T5"/>
    <mergeCell ref="U4:U5"/>
    <mergeCell ref="R4:R5"/>
    <mergeCell ref="B10:C10"/>
    <mergeCell ref="B11:C11"/>
    <mergeCell ref="B34:C34"/>
    <mergeCell ref="B35:C35"/>
    <mergeCell ref="B37:C37"/>
    <mergeCell ref="B36:C36"/>
    <mergeCell ref="B25:C25"/>
    <mergeCell ref="B22:C22"/>
    <mergeCell ref="B21:C21"/>
    <mergeCell ref="B26:C26"/>
    <mergeCell ref="B17:C17"/>
    <mergeCell ref="B18:C18"/>
    <mergeCell ref="B19:C19"/>
    <mergeCell ref="B23:C23"/>
    <mergeCell ref="B32:C32"/>
    <mergeCell ref="B12:C12"/>
    <mergeCell ref="B42:C42"/>
    <mergeCell ref="B39:C39"/>
    <mergeCell ref="B40:C40"/>
    <mergeCell ref="B41:C41"/>
    <mergeCell ref="B44:C44"/>
    <mergeCell ref="B71:V71"/>
    <mergeCell ref="B69:C69"/>
    <mergeCell ref="B64:C64"/>
    <mergeCell ref="B9:C9"/>
    <mergeCell ref="Q4:Q5"/>
    <mergeCell ref="B8:C8"/>
    <mergeCell ref="S4:S5"/>
    <mergeCell ref="D4:D5"/>
    <mergeCell ref="O4:O5"/>
    <mergeCell ref="B6:C6"/>
    <mergeCell ref="B51:C51"/>
    <mergeCell ref="B47:C47"/>
    <mergeCell ref="B43:C43"/>
    <mergeCell ref="B45:C45"/>
    <mergeCell ref="B33:C33"/>
    <mergeCell ref="B38:C38"/>
    <mergeCell ref="B62:C62"/>
    <mergeCell ref="B68:C68"/>
    <mergeCell ref="B66:C66"/>
    <mergeCell ref="B67:C67"/>
    <mergeCell ref="B65:C65"/>
    <mergeCell ref="B63:C6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B1:Q21"/>
  <sheetViews>
    <sheetView zoomScaleNormal="100" workbookViewId="0"/>
  </sheetViews>
  <sheetFormatPr baseColWidth="10" defaultColWidth="11.42578125" defaultRowHeight="15" customHeight="1" x14ac:dyDescent="0.25"/>
  <cols>
    <col min="2" max="3" width="11.5703125" customWidth="1"/>
    <col min="5" max="5" width="11.42578125" customWidth="1"/>
    <col min="11" max="11" width="11.42578125" customWidth="1"/>
    <col min="13" max="18" width="11.42578125" customWidth="1"/>
  </cols>
  <sheetData>
    <row r="1" spans="2:17" ht="15" customHeight="1" x14ac:dyDescent="0.25">
      <c r="B1" s="11" t="s">
        <v>133</v>
      </c>
    </row>
    <row r="2" spans="2:17" ht="15" customHeight="1" x14ac:dyDescent="0.25">
      <c r="B2" s="12" t="s">
        <v>153</v>
      </c>
    </row>
    <row r="3" spans="2:17" ht="15" customHeight="1" x14ac:dyDescent="0.25">
      <c r="B3" s="7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2:17" ht="15" customHeight="1" x14ac:dyDescent="0.25">
      <c r="B4" s="3"/>
      <c r="C4" s="3"/>
      <c r="D4" s="3"/>
      <c r="E4" s="3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</row>
    <row r="5" spans="2:17" ht="15" customHeight="1" x14ac:dyDescent="0.25">
      <c r="B5" s="3"/>
      <c r="C5" s="3"/>
      <c r="D5" s="3"/>
      <c r="E5" s="3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</row>
    <row r="6" spans="2:17" ht="15" customHeight="1" x14ac:dyDescent="0.25">
      <c r="B6" s="3"/>
      <c r="C6" s="3"/>
      <c r="D6" s="3"/>
      <c r="E6" s="3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</row>
    <row r="7" spans="2:17" ht="15" customHeight="1" x14ac:dyDescent="0.25">
      <c r="B7" s="3"/>
      <c r="C7" s="3"/>
      <c r="D7" s="3"/>
      <c r="E7" s="3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</row>
    <row r="8" spans="2:17" ht="15" customHeight="1" x14ac:dyDescent="0.25">
      <c r="B8" s="3"/>
      <c r="C8" s="3"/>
      <c r="D8" s="3"/>
      <c r="E8" s="3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</row>
    <row r="9" spans="2:17" ht="15" customHeight="1" x14ac:dyDescent="0.25">
      <c r="B9" s="3"/>
      <c r="C9" s="3"/>
      <c r="D9" s="3"/>
      <c r="E9" s="3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</row>
    <row r="10" spans="2:17" ht="15" customHeight="1" x14ac:dyDescent="0.25">
      <c r="B10" s="3"/>
      <c r="C10" s="3"/>
      <c r="D10" s="3"/>
      <c r="E10" s="3"/>
      <c r="F10" s="108"/>
      <c r="G10" s="7"/>
    </row>
    <row r="11" spans="2:17" ht="15" customHeight="1" x14ac:dyDescent="0.25">
      <c r="B11" s="3"/>
      <c r="C11" s="3"/>
      <c r="D11" s="3"/>
      <c r="E11" s="3"/>
      <c r="F11" s="108"/>
    </row>
    <row r="12" spans="2:17" ht="15" customHeight="1" x14ac:dyDescent="0.25">
      <c r="B12" s="3"/>
      <c r="C12" s="3"/>
      <c r="D12" s="3"/>
      <c r="E12" s="3"/>
      <c r="F12" s="108"/>
    </row>
    <row r="13" spans="2:17" ht="15" customHeight="1" x14ac:dyDescent="0.25">
      <c r="B13" s="3"/>
      <c r="C13" s="3"/>
      <c r="D13" s="3"/>
      <c r="E13" s="3"/>
      <c r="F13" s="108"/>
    </row>
    <row r="14" spans="2:17" ht="15" customHeight="1" x14ac:dyDescent="0.25">
      <c r="B14" s="3"/>
      <c r="C14" s="3"/>
      <c r="D14" s="3"/>
      <c r="E14" s="3"/>
      <c r="F14" s="108"/>
    </row>
    <row r="15" spans="2:17" ht="15" customHeight="1" x14ac:dyDescent="0.25">
      <c r="B15" s="3"/>
      <c r="C15" s="3"/>
      <c r="D15" s="3"/>
      <c r="E15" s="3"/>
      <c r="F15" s="108"/>
    </row>
    <row r="16" spans="2:17" ht="15" customHeight="1" x14ac:dyDescent="0.25">
      <c r="B16" s="3"/>
      <c r="C16" s="3"/>
      <c r="D16" s="3"/>
      <c r="E16" s="3"/>
      <c r="F16" s="108"/>
    </row>
    <row r="17" spans="2:6" ht="15" customHeight="1" x14ac:dyDescent="0.25">
      <c r="B17" s="3"/>
      <c r="C17" s="3"/>
      <c r="D17" s="3"/>
      <c r="E17" s="3"/>
      <c r="F17" s="108"/>
    </row>
    <row r="18" spans="2:6" s="5" customFormat="1" ht="12.75" customHeight="1" x14ac:dyDescent="0.25">
      <c r="B18" s="29"/>
      <c r="C18" s="29"/>
      <c r="D18" s="29"/>
      <c r="E18" s="29"/>
    </row>
    <row r="19" spans="2:6" s="5" customFormat="1" ht="30" customHeight="1" x14ac:dyDescent="0.25">
      <c r="B19" s="252" t="s">
        <v>132</v>
      </c>
      <c r="C19" s="252"/>
      <c r="D19" s="252"/>
      <c r="E19" s="252"/>
    </row>
    <row r="21" spans="2:6" ht="15" customHeight="1" x14ac:dyDescent="0.3">
      <c r="B21" s="10" t="s">
        <v>108</v>
      </c>
    </row>
  </sheetData>
  <mergeCells count="1">
    <mergeCell ref="B19:E19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73"/>
  <dimension ref="B1:U72"/>
  <sheetViews>
    <sheetView zoomScaleNormal="100" workbookViewId="0"/>
  </sheetViews>
  <sheetFormatPr baseColWidth="10" defaultColWidth="11.42578125" defaultRowHeight="15" customHeight="1" x14ac:dyDescent="0.25"/>
  <cols>
    <col min="1" max="1" width="11.42578125" style="112"/>
    <col min="2" max="2" width="33.28515625" style="112" customWidth="1"/>
    <col min="3" max="3" width="5.7109375" style="112" customWidth="1"/>
    <col min="4" max="11" width="10.7109375" style="112" customWidth="1"/>
    <col min="12" max="13" width="10.7109375" style="231" customWidth="1"/>
    <col min="14" max="15" width="11.42578125" style="231" customWidth="1"/>
    <col min="16" max="18" width="11.42578125" style="112" customWidth="1"/>
    <col min="19" max="16384" width="11.42578125" style="112"/>
  </cols>
  <sheetData>
    <row r="1" spans="2:21" ht="15" customHeight="1" x14ac:dyDescent="0.25">
      <c r="B1" s="11" t="s">
        <v>143</v>
      </c>
      <c r="U1" s="232"/>
    </row>
    <row r="2" spans="2:21" ht="15" customHeight="1" x14ac:dyDescent="0.25">
      <c r="B2" s="12" t="s">
        <v>148</v>
      </c>
      <c r="H2" s="226"/>
    </row>
    <row r="3" spans="2:21" ht="15" customHeight="1" x14ac:dyDescent="0.25">
      <c r="L3" s="112"/>
      <c r="M3" s="112"/>
      <c r="N3" s="112"/>
      <c r="O3" s="112"/>
    </row>
    <row r="4" spans="2:21" ht="15" customHeight="1" x14ac:dyDescent="0.25">
      <c r="B4" s="321" t="s">
        <v>23</v>
      </c>
      <c r="C4" s="322"/>
      <c r="D4" s="327">
        <v>2024</v>
      </c>
      <c r="E4" s="328"/>
      <c r="F4" s="328"/>
      <c r="G4" s="328"/>
      <c r="H4" s="328"/>
      <c r="I4" s="327">
        <v>2023</v>
      </c>
      <c r="J4" s="328"/>
      <c r="K4" s="328"/>
      <c r="L4" s="328"/>
      <c r="M4" s="333"/>
      <c r="N4" s="112"/>
      <c r="O4" s="112"/>
    </row>
    <row r="5" spans="2:21" ht="15" customHeight="1" x14ac:dyDescent="0.25">
      <c r="B5" s="329" t="s">
        <v>105</v>
      </c>
      <c r="C5" s="330"/>
      <c r="D5" s="323" t="s">
        <v>0</v>
      </c>
      <c r="E5" s="324" t="s">
        <v>32</v>
      </c>
      <c r="F5" s="324" t="s">
        <v>106</v>
      </c>
      <c r="G5" s="319" t="s">
        <v>1</v>
      </c>
      <c r="H5" s="317" t="s">
        <v>22</v>
      </c>
      <c r="I5" s="323" t="s">
        <v>0</v>
      </c>
      <c r="J5" s="324" t="s">
        <v>32</v>
      </c>
      <c r="K5" s="324" t="s">
        <v>106</v>
      </c>
      <c r="L5" s="319" t="s">
        <v>1</v>
      </c>
      <c r="M5" s="334" t="s">
        <v>22</v>
      </c>
      <c r="N5" s="112"/>
      <c r="O5" s="112"/>
    </row>
    <row r="6" spans="2:21" ht="27.75" customHeight="1" x14ac:dyDescent="0.25">
      <c r="B6" s="127" t="s">
        <v>97</v>
      </c>
      <c r="C6" s="4"/>
      <c r="D6" s="307"/>
      <c r="E6" s="325"/>
      <c r="F6" s="326"/>
      <c r="G6" s="320"/>
      <c r="H6" s="318"/>
      <c r="I6" s="307"/>
      <c r="J6" s="325"/>
      <c r="K6" s="326"/>
      <c r="L6" s="320"/>
      <c r="M6" s="335"/>
      <c r="P6" s="231"/>
      <c r="Q6" s="231"/>
      <c r="R6" s="231"/>
    </row>
    <row r="7" spans="2:21" ht="15" customHeight="1" x14ac:dyDescent="0.25">
      <c r="B7" s="331" t="s">
        <v>22</v>
      </c>
      <c r="C7" s="332"/>
      <c r="D7" s="77">
        <v>67746</v>
      </c>
      <c r="E7" s="173">
        <v>17944</v>
      </c>
      <c r="F7" s="173">
        <v>3323</v>
      </c>
      <c r="G7" s="174">
        <v>1034</v>
      </c>
      <c r="H7" s="77">
        <v>90047</v>
      </c>
      <c r="I7" s="77">
        <v>67388</v>
      </c>
      <c r="J7" s="173">
        <v>20113</v>
      </c>
      <c r="K7" s="173">
        <v>3520</v>
      </c>
      <c r="L7" s="174">
        <v>1189</v>
      </c>
      <c r="M7" s="177">
        <v>92210</v>
      </c>
      <c r="P7" s="231"/>
      <c r="Q7" s="231"/>
      <c r="R7" s="231"/>
    </row>
    <row r="8" spans="2:21" ht="15" customHeight="1" x14ac:dyDescent="0.25">
      <c r="B8" s="294" t="s">
        <v>33</v>
      </c>
      <c r="C8" s="295"/>
      <c r="D8" s="77">
        <v>8363</v>
      </c>
      <c r="E8" s="28">
        <v>3080</v>
      </c>
      <c r="F8" s="28">
        <v>556</v>
      </c>
      <c r="G8" s="123">
        <v>106</v>
      </c>
      <c r="H8" s="77">
        <v>12105</v>
      </c>
      <c r="I8" s="77">
        <v>8124</v>
      </c>
      <c r="J8" s="28">
        <v>3172</v>
      </c>
      <c r="K8" s="28">
        <v>552</v>
      </c>
      <c r="L8" s="123">
        <v>99</v>
      </c>
      <c r="M8" s="178">
        <v>11947</v>
      </c>
      <c r="P8" s="231"/>
      <c r="Q8" s="231"/>
      <c r="R8" s="231"/>
    </row>
    <row r="9" spans="2:21" ht="15" customHeight="1" x14ac:dyDescent="0.25">
      <c r="B9" s="298" t="s">
        <v>34</v>
      </c>
      <c r="C9" s="299"/>
      <c r="D9" s="86">
        <v>617</v>
      </c>
      <c r="E9" s="38">
        <v>239</v>
      </c>
      <c r="F9" s="129">
        <v>33</v>
      </c>
      <c r="G9" s="126">
        <v>4</v>
      </c>
      <c r="H9" s="130">
        <v>893</v>
      </c>
      <c r="I9" s="86">
        <v>584</v>
      </c>
      <c r="J9" s="38">
        <v>211</v>
      </c>
      <c r="K9" s="129">
        <v>37</v>
      </c>
      <c r="L9" s="126">
        <v>4</v>
      </c>
      <c r="M9" s="179">
        <v>836</v>
      </c>
      <c r="P9" s="231"/>
      <c r="Q9" s="231"/>
      <c r="R9" s="231"/>
    </row>
    <row r="10" spans="2:21" ht="15" customHeight="1" x14ac:dyDescent="0.25">
      <c r="B10" s="313" t="s">
        <v>35</v>
      </c>
      <c r="C10" s="314"/>
      <c r="D10" s="87">
        <v>1203</v>
      </c>
      <c r="E10" s="39">
        <v>413</v>
      </c>
      <c r="F10" s="39">
        <v>63</v>
      </c>
      <c r="G10" s="124">
        <v>16</v>
      </c>
      <c r="H10" s="131">
        <v>1695</v>
      </c>
      <c r="I10" s="87">
        <v>1079</v>
      </c>
      <c r="J10" s="39">
        <v>421</v>
      </c>
      <c r="K10" s="39">
        <v>62</v>
      </c>
      <c r="L10" s="124">
        <v>7</v>
      </c>
      <c r="M10" s="180">
        <v>1569</v>
      </c>
      <c r="P10" s="231"/>
      <c r="Q10" s="231"/>
      <c r="R10" s="231"/>
    </row>
    <row r="11" spans="2:21" ht="15" customHeight="1" x14ac:dyDescent="0.25">
      <c r="B11" s="298" t="s">
        <v>36</v>
      </c>
      <c r="C11" s="299"/>
      <c r="D11" s="86">
        <v>696</v>
      </c>
      <c r="E11" s="38">
        <v>271</v>
      </c>
      <c r="F11" s="38">
        <v>40</v>
      </c>
      <c r="G11" s="125">
        <v>8</v>
      </c>
      <c r="H11" s="132">
        <v>1015</v>
      </c>
      <c r="I11" s="86">
        <v>574</v>
      </c>
      <c r="J11" s="38">
        <v>258</v>
      </c>
      <c r="K11" s="38">
        <v>46</v>
      </c>
      <c r="L11" s="125">
        <v>8</v>
      </c>
      <c r="M11" s="181">
        <v>886</v>
      </c>
      <c r="P11" s="231"/>
      <c r="Q11" s="231"/>
      <c r="R11" s="231"/>
    </row>
    <row r="12" spans="2:21" ht="15" customHeight="1" x14ac:dyDescent="0.25">
      <c r="B12" s="313" t="s">
        <v>37</v>
      </c>
      <c r="C12" s="314"/>
      <c r="D12" s="87">
        <v>905</v>
      </c>
      <c r="E12" s="39">
        <v>354</v>
      </c>
      <c r="F12" s="39">
        <v>69</v>
      </c>
      <c r="G12" s="124">
        <v>15</v>
      </c>
      <c r="H12" s="131">
        <v>1343</v>
      </c>
      <c r="I12" s="87">
        <v>835</v>
      </c>
      <c r="J12" s="39">
        <v>401</v>
      </c>
      <c r="K12" s="39">
        <v>69</v>
      </c>
      <c r="L12" s="124">
        <v>16</v>
      </c>
      <c r="M12" s="180">
        <v>1321</v>
      </c>
      <c r="P12" s="231"/>
      <c r="Q12" s="231"/>
      <c r="R12" s="231"/>
    </row>
    <row r="13" spans="2:21" ht="15" customHeight="1" x14ac:dyDescent="0.25">
      <c r="B13" s="298" t="s">
        <v>38</v>
      </c>
      <c r="C13" s="299"/>
      <c r="D13" s="86">
        <v>346</v>
      </c>
      <c r="E13" s="38">
        <v>184</v>
      </c>
      <c r="F13" s="38">
        <v>36</v>
      </c>
      <c r="G13" s="125">
        <v>9</v>
      </c>
      <c r="H13" s="132">
        <v>575</v>
      </c>
      <c r="I13" s="86">
        <v>375</v>
      </c>
      <c r="J13" s="38">
        <v>179</v>
      </c>
      <c r="K13" s="38">
        <v>32</v>
      </c>
      <c r="L13" s="125">
        <v>4</v>
      </c>
      <c r="M13" s="181">
        <v>590</v>
      </c>
      <c r="P13" s="231"/>
      <c r="Q13" s="231"/>
      <c r="R13" s="231"/>
    </row>
    <row r="14" spans="2:21" ht="15" customHeight="1" x14ac:dyDescent="0.25">
      <c r="B14" s="313" t="s">
        <v>39</v>
      </c>
      <c r="C14" s="314"/>
      <c r="D14" s="87">
        <v>456</v>
      </c>
      <c r="E14" s="39">
        <v>158</v>
      </c>
      <c r="F14" s="39">
        <v>25</v>
      </c>
      <c r="G14" s="124">
        <v>5</v>
      </c>
      <c r="H14" s="131">
        <v>644</v>
      </c>
      <c r="I14" s="87">
        <v>459</v>
      </c>
      <c r="J14" s="39">
        <v>179</v>
      </c>
      <c r="K14" s="39">
        <v>29</v>
      </c>
      <c r="L14" s="124">
        <v>6</v>
      </c>
      <c r="M14" s="180">
        <v>673</v>
      </c>
      <c r="P14" s="231"/>
      <c r="Q14" s="231"/>
      <c r="R14" s="231"/>
    </row>
    <row r="15" spans="2:21" ht="15" customHeight="1" x14ac:dyDescent="0.25">
      <c r="B15" s="298" t="s">
        <v>40</v>
      </c>
      <c r="C15" s="299"/>
      <c r="D15" s="86">
        <v>2145</v>
      </c>
      <c r="E15" s="38">
        <v>696</v>
      </c>
      <c r="F15" s="38">
        <v>154</v>
      </c>
      <c r="G15" s="125">
        <v>19</v>
      </c>
      <c r="H15" s="132">
        <v>3014</v>
      </c>
      <c r="I15" s="86">
        <v>2131</v>
      </c>
      <c r="J15" s="38">
        <v>717</v>
      </c>
      <c r="K15" s="38">
        <v>132</v>
      </c>
      <c r="L15" s="125">
        <v>29</v>
      </c>
      <c r="M15" s="181">
        <v>3009</v>
      </c>
      <c r="P15" s="231"/>
      <c r="Q15" s="231"/>
      <c r="R15" s="231"/>
    </row>
    <row r="16" spans="2:21" ht="15" customHeight="1" x14ac:dyDescent="0.25">
      <c r="B16" s="315" t="s">
        <v>41</v>
      </c>
      <c r="C16" s="316"/>
      <c r="D16" s="88">
        <v>1995</v>
      </c>
      <c r="E16" s="39">
        <v>765</v>
      </c>
      <c r="F16" s="39">
        <v>136</v>
      </c>
      <c r="G16" s="133">
        <v>30</v>
      </c>
      <c r="H16" s="134">
        <v>2926</v>
      </c>
      <c r="I16" s="88">
        <v>2087</v>
      </c>
      <c r="J16" s="39">
        <v>806</v>
      </c>
      <c r="K16" s="39">
        <v>145</v>
      </c>
      <c r="L16" s="133">
        <v>25</v>
      </c>
      <c r="M16" s="182">
        <v>3063</v>
      </c>
      <c r="N16" s="112"/>
      <c r="O16" s="112"/>
    </row>
    <row r="17" spans="2:15" ht="15" customHeight="1" x14ac:dyDescent="0.25">
      <c r="B17" s="294" t="s">
        <v>42</v>
      </c>
      <c r="C17" s="295"/>
      <c r="D17" s="77">
        <v>1576</v>
      </c>
      <c r="E17" s="28">
        <v>435</v>
      </c>
      <c r="F17" s="28">
        <v>104</v>
      </c>
      <c r="G17" s="28">
        <v>23</v>
      </c>
      <c r="H17" s="128">
        <v>2138</v>
      </c>
      <c r="I17" s="77">
        <v>1611</v>
      </c>
      <c r="J17" s="28">
        <v>524</v>
      </c>
      <c r="K17" s="28">
        <v>117</v>
      </c>
      <c r="L17" s="28">
        <v>22</v>
      </c>
      <c r="M17" s="178">
        <v>2274</v>
      </c>
      <c r="N17" s="112"/>
      <c r="O17" s="112"/>
    </row>
    <row r="18" spans="2:15" ht="15" customHeight="1" x14ac:dyDescent="0.25">
      <c r="B18" s="298" t="s">
        <v>43</v>
      </c>
      <c r="C18" s="299"/>
      <c r="D18" s="86">
        <v>231</v>
      </c>
      <c r="E18" s="42">
        <v>60</v>
      </c>
      <c r="F18" s="42">
        <v>20</v>
      </c>
      <c r="G18" s="126">
        <v>2</v>
      </c>
      <c r="H18" s="130">
        <v>313</v>
      </c>
      <c r="I18" s="86">
        <v>201</v>
      </c>
      <c r="J18" s="42">
        <v>54</v>
      </c>
      <c r="K18" s="42">
        <v>24</v>
      </c>
      <c r="L18" s="126">
        <v>5</v>
      </c>
      <c r="M18" s="179">
        <v>284</v>
      </c>
      <c r="N18" s="112"/>
      <c r="O18" s="112"/>
    </row>
    <row r="19" spans="2:15" ht="15" customHeight="1" x14ac:dyDescent="0.25">
      <c r="B19" s="313" t="s">
        <v>44</v>
      </c>
      <c r="C19" s="314"/>
      <c r="D19" s="88">
        <v>97</v>
      </c>
      <c r="E19" s="39">
        <v>25</v>
      </c>
      <c r="F19" s="39">
        <v>15</v>
      </c>
      <c r="G19" s="124">
        <v>3</v>
      </c>
      <c r="H19" s="131">
        <v>140</v>
      </c>
      <c r="I19" s="88">
        <v>95</v>
      </c>
      <c r="J19" s="39">
        <v>46</v>
      </c>
      <c r="K19" s="39">
        <v>16</v>
      </c>
      <c r="L19" s="124">
        <v>1</v>
      </c>
      <c r="M19" s="180">
        <v>158</v>
      </c>
      <c r="N19" s="112"/>
      <c r="O19" s="112"/>
    </row>
    <row r="20" spans="2:15" ht="15" customHeight="1" x14ac:dyDescent="0.25">
      <c r="B20" s="296" t="s">
        <v>45</v>
      </c>
      <c r="C20" s="297"/>
      <c r="D20" s="86">
        <v>1248</v>
      </c>
      <c r="E20" s="38">
        <v>350</v>
      </c>
      <c r="F20" s="38">
        <v>69</v>
      </c>
      <c r="G20" s="125">
        <v>18</v>
      </c>
      <c r="H20" s="135">
        <v>1685</v>
      </c>
      <c r="I20" s="86">
        <v>1315</v>
      </c>
      <c r="J20" s="38">
        <v>424</v>
      </c>
      <c r="K20" s="38">
        <v>77</v>
      </c>
      <c r="L20" s="125">
        <v>16</v>
      </c>
      <c r="M20" s="183">
        <v>1832</v>
      </c>
      <c r="N20" s="112"/>
      <c r="O20" s="112"/>
    </row>
    <row r="21" spans="2:15" ht="15" customHeight="1" x14ac:dyDescent="0.25">
      <c r="B21" s="294" t="s">
        <v>46</v>
      </c>
      <c r="C21" s="295"/>
      <c r="D21" s="77">
        <v>1815</v>
      </c>
      <c r="E21" s="28">
        <v>425</v>
      </c>
      <c r="F21" s="28">
        <v>62</v>
      </c>
      <c r="G21" s="28">
        <v>18</v>
      </c>
      <c r="H21" s="128">
        <v>2320</v>
      </c>
      <c r="I21" s="77">
        <v>1600</v>
      </c>
      <c r="J21" s="28">
        <v>471</v>
      </c>
      <c r="K21" s="28">
        <v>94</v>
      </c>
      <c r="L21" s="28">
        <v>18</v>
      </c>
      <c r="M21" s="178">
        <v>2183</v>
      </c>
      <c r="N21" s="112"/>
      <c r="O21" s="112"/>
    </row>
    <row r="22" spans="2:15" ht="15" customHeight="1" x14ac:dyDescent="0.25">
      <c r="B22" s="294" t="s">
        <v>47</v>
      </c>
      <c r="C22" s="295"/>
      <c r="D22" s="77">
        <v>1670</v>
      </c>
      <c r="E22" s="28">
        <v>480</v>
      </c>
      <c r="F22" s="28">
        <v>57</v>
      </c>
      <c r="G22" s="28">
        <v>18</v>
      </c>
      <c r="H22" s="128">
        <v>2225</v>
      </c>
      <c r="I22" s="77">
        <v>1411</v>
      </c>
      <c r="J22" s="28">
        <v>428</v>
      </c>
      <c r="K22" s="28">
        <v>63</v>
      </c>
      <c r="L22" s="28">
        <v>18</v>
      </c>
      <c r="M22" s="178">
        <v>1920</v>
      </c>
      <c r="N22" s="112"/>
      <c r="O22" s="112"/>
    </row>
    <row r="23" spans="2:15" ht="15" customHeight="1" x14ac:dyDescent="0.25">
      <c r="B23" s="294" t="s">
        <v>48</v>
      </c>
      <c r="C23" s="295"/>
      <c r="D23" s="77">
        <v>4901</v>
      </c>
      <c r="E23" s="28">
        <v>1092</v>
      </c>
      <c r="F23" s="28">
        <v>219</v>
      </c>
      <c r="G23" s="28">
        <v>44</v>
      </c>
      <c r="H23" s="128">
        <v>6256</v>
      </c>
      <c r="I23" s="77">
        <v>5239</v>
      </c>
      <c r="J23" s="28">
        <v>1417</v>
      </c>
      <c r="K23" s="28">
        <v>240</v>
      </c>
      <c r="L23" s="28">
        <v>56</v>
      </c>
      <c r="M23" s="178">
        <v>6952</v>
      </c>
      <c r="N23" s="112"/>
      <c r="O23" s="112"/>
    </row>
    <row r="24" spans="2:15" ht="15" customHeight="1" x14ac:dyDescent="0.25">
      <c r="B24" s="298" t="s">
        <v>49</v>
      </c>
      <c r="C24" s="299"/>
      <c r="D24" s="86">
        <v>2496</v>
      </c>
      <c r="E24" s="38">
        <v>575</v>
      </c>
      <c r="F24" s="38">
        <v>111</v>
      </c>
      <c r="G24" s="125">
        <v>21</v>
      </c>
      <c r="H24" s="130">
        <v>3203</v>
      </c>
      <c r="I24" s="86">
        <v>2611</v>
      </c>
      <c r="J24" s="38">
        <v>673</v>
      </c>
      <c r="K24" s="38">
        <v>121</v>
      </c>
      <c r="L24" s="125">
        <v>26</v>
      </c>
      <c r="M24" s="179">
        <v>3431</v>
      </c>
      <c r="N24" s="112"/>
      <c r="O24" s="112"/>
    </row>
    <row r="25" spans="2:15" ht="15" customHeight="1" x14ac:dyDescent="0.25">
      <c r="B25" s="315" t="s">
        <v>50</v>
      </c>
      <c r="C25" s="316"/>
      <c r="D25" s="88">
        <v>2405</v>
      </c>
      <c r="E25" s="39">
        <v>517</v>
      </c>
      <c r="F25" s="39">
        <v>108</v>
      </c>
      <c r="G25" s="124">
        <v>23</v>
      </c>
      <c r="H25" s="134">
        <v>3053</v>
      </c>
      <c r="I25" s="88">
        <v>2628</v>
      </c>
      <c r="J25" s="39">
        <v>744</v>
      </c>
      <c r="K25" s="39">
        <v>119</v>
      </c>
      <c r="L25" s="124">
        <v>30</v>
      </c>
      <c r="M25" s="182">
        <v>3521</v>
      </c>
      <c r="N25" s="112"/>
      <c r="O25" s="112"/>
    </row>
    <row r="26" spans="2:15" ht="15" customHeight="1" x14ac:dyDescent="0.25">
      <c r="B26" s="294" t="s">
        <v>51</v>
      </c>
      <c r="C26" s="295"/>
      <c r="D26" s="77">
        <v>642</v>
      </c>
      <c r="E26" s="28">
        <v>187</v>
      </c>
      <c r="F26" s="28">
        <v>24</v>
      </c>
      <c r="G26" s="28">
        <v>7</v>
      </c>
      <c r="H26" s="128">
        <v>860</v>
      </c>
      <c r="I26" s="77">
        <v>749</v>
      </c>
      <c r="J26" s="28">
        <v>241</v>
      </c>
      <c r="K26" s="28">
        <v>38</v>
      </c>
      <c r="L26" s="28">
        <v>10</v>
      </c>
      <c r="M26" s="178">
        <v>1038</v>
      </c>
      <c r="N26" s="112"/>
      <c r="O26" s="112"/>
    </row>
    <row r="27" spans="2:15" ht="15" customHeight="1" x14ac:dyDescent="0.25">
      <c r="B27" s="294" t="s">
        <v>52</v>
      </c>
      <c r="C27" s="295"/>
      <c r="D27" s="77">
        <v>2586</v>
      </c>
      <c r="E27" s="77">
        <v>706</v>
      </c>
      <c r="F27" s="77">
        <v>102</v>
      </c>
      <c r="G27" s="77">
        <v>42</v>
      </c>
      <c r="H27" s="128">
        <v>3436</v>
      </c>
      <c r="I27" s="77">
        <v>2627</v>
      </c>
      <c r="J27" s="77">
        <v>817</v>
      </c>
      <c r="K27" s="77">
        <v>121</v>
      </c>
      <c r="L27" s="77">
        <v>51</v>
      </c>
      <c r="M27" s="178">
        <v>3616</v>
      </c>
      <c r="N27" s="112"/>
      <c r="O27" s="112"/>
    </row>
    <row r="28" spans="2:15" ht="15" customHeight="1" x14ac:dyDescent="0.25">
      <c r="B28" s="298" t="s">
        <v>53</v>
      </c>
      <c r="C28" s="299"/>
      <c r="D28" s="86">
        <v>297</v>
      </c>
      <c r="E28" s="38">
        <v>67</v>
      </c>
      <c r="F28" s="38">
        <v>8</v>
      </c>
      <c r="G28" s="125">
        <v>5</v>
      </c>
      <c r="H28" s="130">
        <v>377</v>
      </c>
      <c r="I28" s="86">
        <v>207</v>
      </c>
      <c r="J28" s="38">
        <v>65</v>
      </c>
      <c r="K28" s="38">
        <v>11</v>
      </c>
      <c r="L28" s="125">
        <v>1</v>
      </c>
      <c r="M28" s="179">
        <v>284</v>
      </c>
      <c r="N28" s="112"/>
      <c r="O28" s="112"/>
    </row>
    <row r="29" spans="2:15" ht="15" customHeight="1" x14ac:dyDescent="0.25">
      <c r="B29" s="313" t="s">
        <v>54</v>
      </c>
      <c r="C29" s="314"/>
      <c r="D29" s="88">
        <v>296</v>
      </c>
      <c r="E29" s="39">
        <v>117</v>
      </c>
      <c r="F29" s="39">
        <v>14</v>
      </c>
      <c r="G29" s="124">
        <v>4</v>
      </c>
      <c r="H29" s="131">
        <v>431</v>
      </c>
      <c r="I29" s="88">
        <v>348</v>
      </c>
      <c r="J29" s="39">
        <v>113</v>
      </c>
      <c r="K29" s="39">
        <v>16</v>
      </c>
      <c r="L29" s="124">
        <v>6</v>
      </c>
      <c r="M29" s="180">
        <v>483</v>
      </c>
      <c r="N29" s="112"/>
      <c r="O29" s="112"/>
    </row>
    <row r="30" spans="2:15" ht="15" customHeight="1" x14ac:dyDescent="0.25">
      <c r="B30" s="298" t="s">
        <v>55</v>
      </c>
      <c r="C30" s="299"/>
      <c r="D30" s="86">
        <v>437</v>
      </c>
      <c r="E30" s="38">
        <v>112</v>
      </c>
      <c r="F30" s="38">
        <v>24</v>
      </c>
      <c r="G30" s="125">
        <v>10</v>
      </c>
      <c r="H30" s="130">
        <v>583</v>
      </c>
      <c r="I30" s="86">
        <v>438</v>
      </c>
      <c r="J30" s="38">
        <v>127</v>
      </c>
      <c r="K30" s="38">
        <v>23</v>
      </c>
      <c r="L30" s="125">
        <v>9</v>
      </c>
      <c r="M30" s="179">
        <v>597</v>
      </c>
      <c r="N30" s="112"/>
      <c r="O30" s="112"/>
    </row>
    <row r="31" spans="2:15" ht="15" customHeight="1" x14ac:dyDescent="0.25">
      <c r="B31" s="313" t="s">
        <v>56</v>
      </c>
      <c r="C31" s="314"/>
      <c r="D31" s="88">
        <v>214</v>
      </c>
      <c r="E31" s="39">
        <v>35</v>
      </c>
      <c r="F31" s="39">
        <v>7</v>
      </c>
      <c r="G31" s="124">
        <v>2</v>
      </c>
      <c r="H31" s="131">
        <v>258</v>
      </c>
      <c r="I31" s="88">
        <v>161</v>
      </c>
      <c r="J31" s="39">
        <v>35</v>
      </c>
      <c r="K31" s="39">
        <v>3</v>
      </c>
      <c r="L31" s="124">
        <v>6</v>
      </c>
      <c r="M31" s="180">
        <v>205</v>
      </c>
      <c r="N31" s="112"/>
      <c r="O31" s="112"/>
    </row>
    <row r="32" spans="2:15" ht="15" customHeight="1" x14ac:dyDescent="0.25">
      <c r="B32" s="298" t="s">
        <v>57</v>
      </c>
      <c r="C32" s="299"/>
      <c r="D32" s="86">
        <v>286</v>
      </c>
      <c r="E32" s="38">
        <v>84</v>
      </c>
      <c r="F32" s="38">
        <v>10</v>
      </c>
      <c r="G32" s="125">
        <v>1</v>
      </c>
      <c r="H32" s="130">
        <v>381</v>
      </c>
      <c r="I32" s="86">
        <v>305</v>
      </c>
      <c r="J32" s="38">
        <v>108</v>
      </c>
      <c r="K32" s="38">
        <v>15</v>
      </c>
      <c r="L32" s="125">
        <v>8</v>
      </c>
      <c r="M32" s="179">
        <v>436</v>
      </c>
      <c r="N32" s="112"/>
      <c r="O32" s="112"/>
    </row>
    <row r="33" spans="2:15" ht="15" customHeight="1" x14ac:dyDescent="0.25">
      <c r="B33" s="313" t="s">
        <v>58</v>
      </c>
      <c r="C33" s="314"/>
      <c r="D33" s="88">
        <v>145</v>
      </c>
      <c r="E33" s="39">
        <v>51</v>
      </c>
      <c r="F33" s="39">
        <v>6</v>
      </c>
      <c r="G33" s="124">
        <v>2</v>
      </c>
      <c r="H33" s="131">
        <v>204</v>
      </c>
      <c r="I33" s="88">
        <v>158</v>
      </c>
      <c r="J33" s="39">
        <v>71</v>
      </c>
      <c r="K33" s="39">
        <v>18</v>
      </c>
      <c r="L33" s="124">
        <v>2</v>
      </c>
      <c r="M33" s="180">
        <v>249</v>
      </c>
      <c r="N33" s="112"/>
      <c r="O33" s="112"/>
    </row>
    <row r="34" spans="2:15" ht="15" customHeight="1" x14ac:dyDescent="0.25">
      <c r="B34" s="298" t="s">
        <v>59</v>
      </c>
      <c r="C34" s="299"/>
      <c r="D34" s="86">
        <v>54</v>
      </c>
      <c r="E34" s="38">
        <v>18</v>
      </c>
      <c r="F34" s="38">
        <v>3</v>
      </c>
      <c r="G34" s="125">
        <v>3</v>
      </c>
      <c r="H34" s="130">
        <v>78</v>
      </c>
      <c r="I34" s="86">
        <v>102</v>
      </c>
      <c r="J34" s="38">
        <v>24</v>
      </c>
      <c r="K34" s="38">
        <v>4</v>
      </c>
      <c r="L34" s="125">
        <v>1</v>
      </c>
      <c r="M34" s="179">
        <v>131</v>
      </c>
      <c r="N34" s="112"/>
      <c r="O34" s="112"/>
    </row>
    <row r="35" spans="2:15" ht="15" customHeight="1" x14ac:dyDescent="0.25">
      <c r="B35" s="313" t="s">
        <v>60</v>
      </c>
      <c r="C35" s="314"/>
      <c r="D35" s="88">
        <v>702</v>
      </c>
      <c r="E35" s="39">
        <v>171</v>
      </c>
      <c r="F35" s="39">
        <v>20</v>
      </c>
      <c r="G35" s="124">
        <v>14</v>
      </c>
      <c r="H35" s="131">
        <v>907</v>
      </c>
      <c r="I35" s="88">
        <v>744</v>
      </c>
      <c r="J35" s="39">
        <v>233</v>
      </c>
      <c r="K35" s="39">
        <v>25</v>
      </c>
      <c r="L35" s="124">
        <v>14</v>
      </c>
      <c r="M35" s="180">
        <v>1016</v>
      </c>
      <c r="N35" s="112"/>
      <c r="O35" s="112"/>
    </row>
    <row r="36" spans="2:15" ht="15" customHeight="1" x14ac:dyDescent="0.25">
      <c r="B36" s="296" t="s">
        <v>61</v>
      </c>
      <c r="C36" s="297"/>
      <c r="D36" s="86">
        <v>155</v>
      </c>
      <c r="E36" s="38">
        <v>51</v>
      </c>
      <c r="F36" s="38">
        <v>10</v>
      </c>
      <c r="G36" s="125">
        <v>1</v>
      </c>
      <c r="H36" s="135">
        <v>217</v>
      </c>
      <c r="I36" s="86">
        <v>164</v>
      </c>
      <c r="J36" s="38">
        <v>41</v>
      </c>
      <c r="K36" s="38">
        <v>6</v>
      </c>
      <c r="L36" s="125">
        <v>4</v>
      </c>
      <c r="M36" s="183">
        <v>215</v>
      </c>
      <c r="N36" s="112"/>
      <c r="O36" s="112"/>
    </row>
    <row r="37" spans="2:15" ht="15" customHeight="1" x14ac:dyDescent="0.25">
      <c r="B37" s="294" t="s">
        <v>62</v>
      </c>
      <c r="C37" s="295"/>
      <c r="D37" s="77">
        <v>2024</v>
      </c>
      <c r="E37" s="28">
        <v>591</v>
      </c>
      <c r="F37" s="28">
        <v>86</v>
      </c>
      <c r="G37" s="28">
        <v>26</v>
      </c>
      <c r="H37" s="128">
        <v>2727</v>
      </c>
      <c r="I37" s="77">
        <v>2093</v>
      </c>
      <c r="J37" s="28">
        <v>610</v>
      </c>
      <c r="K37" s="28">
        <v>141</v>
      </c>
      <c r="L37" s="28">
        <v>32</v>
      </c>
      <c r="M37" s="178">
        <v>2876</v>
      </c>
      <c r="N37" s="112"/>
      <c r="O37" s="112"/>
    </row>
    <row r="38" spans="2:15" ht="15" customHeight="1" x14ac:dyDescent="0.25">
      <c r="B38" s="298" t="s">
        <v>63</v>
      </c>
      <c r="C38" s="299"/>
      <c r="D38" s="86">
        <v>277</v>
      </c>
      <c r="E38" s="38">
        <v>75</v>
      </c>
      <c r="F38" s="38">
        <v>12</v>
      </c>
      <c r="G38" s="125">
        <v>9</v>
      </c>
      <c r="H38" s="130">
        <v>373</v>
      </c>
      <c r="I38" s="86">
        <v>310</v>
      </c>
      <c r="J38" s="38">
        <v>87</v>
      </c>
      <c r="K38" s="38">
        <v>24</v>
      </c>
      <c r="L38" s="125">
        <v>4</v>
      </c>
      <c r="M38" s="179">
        <v>425</v>
      </c>
      <c r="N38" s="112"/>
      <c r="O38" s="112"/>
    </row>
    <row r="39" spans="2:15" ht="15" customHeight="1" x14ac:dyDescent="0.25">
      <c r="B39" s="313" t="s">
        <v>64</v>
      </c>
      <c r="C39" s="314"/>
      <c r="D39" s="88">
        <v>334</v>
      </c>
      <c r="E39" s="39">
        <v>119</v>
      </c>
      <c r="F39" s="39">
        <v>16</v>
      </c>
      <c r="G39" s="124">
        <v>3</v>
      </c>
      <c r="H39" s="131">
        <v>472</v>
      </c>
      <c r="I39" s="88">
        <v>352</v>
      </c>
      <c r="J39" s="39">
        <v>99</v>
      </c>
      <c r="K39" s="39">
        <v>26</v>
      </c>
      <c r="L39" s="124">
        <v>4</v>
      </c>
      <c r="M39" s="180">
        <v>481</v>
      </c>
      <c r="N39" s="112"/>
      <c r="O39" s="112"/>
    </row>
    <row r="40" spans="2:15" ht="15" customHeight="1" x14ac:dyDescent="0.25">
      <c r="B40" s="298" t="s">
        <v>65</v>
      </c>
      <c r="C40" s="299"/>
      <c r="D40" s="86">
        <v>116</v>
      </c>
      <c r="E40" s="38">
        <v>38</v>
      </c>
      <c r="F40" s="38">
        <v>17</v>
      </c>
      <c r="G40" s="125">
        <v>2</v>
      </c>
      <c r="H40" s="130">
        <v>173</v>
      </c>
      <c r="I40" s="86">
        <v>145</v>
      </c>
      <c r="J40" s="38">
        <v>48</v>
      </c>
      <c r="K40" s="38">
        <v>17</v>
      </c>
      <c r="L40" s="125">
        <v>1</v>
      </c>
      <c r="M40" s="179">
        <v>211</v>
      </c>
      <c r="N40" s="112"/>
      <c r="O40" s="112"/>
    </row>
    <row r="41" spans="2:15" ht="15" customHeight="1" x14ac:dyDescent="0.25">
      <c r="B41" s="313" t="s">
        <v>66</v>
      </c>
      <c r="C41" s="314"/>
      <c r="D41" s="88">
        <v>320</v>
      </c>
      <c r="E41" s="39">
        <v>104</v>
      </c>
      <c r="F41" s="39">
        <v>8</v>
      </c>
      <c r="G41" s="124">
        <v>4</v>
      </c>
      <c r="H41" s="131">
        <v>436</v>
      </c>
      <c r="I41" s="88">
        <v>349</v>
      </c>
      <c r="J41" s="39">
        <v>102</v>
      </c>
      <c r="K41" s="39">
        <v>14</v>
      </c>
      <c r="L41" s="124">
        <v>8</v>
      </c>
      <c r="M41" s="180">
        <v>473</v>
      </c>
      <c r="N41" s="112"/>
      <c r="O41" s="112"/>
    </row>
    <row r="42" spans="2:15" ht="15" customHeight="1" x14ac:dyDescent="0.25">
      <c r="B42" s="296" t="s">
        <v>67</v>
      </c>
      <c r="C42" s="297"/>
      <c r="D42" s="86">
        <v>977</v>
      </c>
      <c r="E42" s="38">
        <v>255</v>
      </c>
      <c r="F42" s="38">
        <v>33</v>
      </c>
      <c r="G42" s="125">
        <v>8</v>
      </c>
      <c r="H42" s="135">
        <v>1273</v>
      </c>
      <c r="I42" s="86">
        <v>937</v>
      </c>
      <c r="J42" s="38">
        <v>274</v>
      </c>
      <c r="K42" s="38">
        <v>60</v>
      </c>
      <c r="L42" s="125">
        <v>15</v>
      </c>
      <c r="M42" s="183">
        <v>1286</v>
      </c>
      <c r="N42" s="112"/>
      <c r="O42" s="112"/>
    </row>
    <row r="43" spans="2:15" ht="15" customHeight="1" x14ac:dyDescent="0.25">
      <c r="B43" s="294" t="s">
        <v>68</v>
      </c>
      <c r="C43" s="295"/>
      <c r="D43" s="77">
        <v>6936</v>
      </c>
      <c r="E43" s="28">
        <v>1928</v>
      </c>
      <c r="F43" s="28">
        <v>250</v>
      </c>
      <c r="G43" s="28">
        <v>63</v>
      </c>
      <c r="H43" s="128">
        <v>9177</v>
      </c>
      <c r="I43" s="77">
        <v>7139</v>
      </c>
      <c r="J43" s="28">
        <v>2245</v>
      </c>
      <c r="K43" s="28">
        <v>282</v>
      </c>
      <c r="L43" s="28">
        <v>80</v>
      </c>
      <c r="M43" s="178">
        <v>9746</v>
      </c>
      <c r="N43" s="112"/>
      <c r="O43" s="112"/>
    </row>
    <row r="44" spans="2:15" ht="15" customHeight="1" x14ac:dyDescent="0.25">
      <c r="B44" s="298" t="s">
        <v>69</v>
      </c>
      <c r="C44" s="299"/>
      <c r="D44" s="86">
        <v>5430</v>
      </c>
      <c r="E44" s="38">
        <v>1529</v>
      </c>
      <c r="F44" s="38">
        <v>204</v>
      </c>
      <c r="G44" s="125">
        <v>52</v>
      </c>
      <c r="H44" s="130">
        <v>7215</v>
      </c>
      <c r="I44" s="86">
        <v>5514</v>
      </c>
      <c r="J44" s="38">
        <v>1727</v>
      </c>
      <c r="K44" s="38">
        <v>238</v>
      </c>
      <c r="L44" s="125">
        <v>69</v>
      </c>
      <c r="M44" s="179">
        <v>7548</v>
      </c>
      <c r="N44" s="112"/>
      <c r="O44" s="112"/>
    </row>
    <row r="45" spans="2:15" ht="15" customHeight="1" x14ac:dyDescent="0.25">
      <c r="B45" s="313" t="s">
        <v>70</v>
      </c>
      <c r="C45" s="314"/>
      <c r="D45" s="88">
        <v>524</v>
      </c>
      <c r="E45" s="39">
        <v>133</v>
      </c>
      <c r="F45" s="39">
        <v>15</v>
      </c>
      <c r="G45" s="124">
        <v>3</v>
      </c>
      <c r="H45" s="131">
        <v>675</v>
      </c>
      <c r="I45" s="88">
        <v>499</v>
      </c>
      <c r="J45" s="39">
        <v>176</v>
      </c>
      <c r="K45" s="39">
        <v>12</v>
      </c>
      <c r="L45" s="124">
        <v>6</v>
      </c>
      <c r="M45" s="180">
        <v>693</v>
      </c>
      <c r="N45" s="112"/>
      <c r="O45" s="112"/>
    </row>
    <row r="46" spans="2:15" ht="15" customHeight="1" x14ac:dyDescent="0.25">
      <c r="B46" s="298" t="s">
        <v>71</v>
      </c>
      <c r="C46" s="299"/>
      <c r="D46" s="86">
        <v>209</v>
      </c>
      <c r="E46" s="38">
        <v>61</v>
      </c>
      <c r="F46" s="38">
        <v>11</v>
      </c>
      <c r="G46" s="125">
        <v>2</v>
      </c>
      <c r="H46" s="130">
        <v>283</v>
      </c>
      <c r="I46" s="86">
        <v>241</v>
      </c>
      <c r="J46" s="38">
        <v>103</v>
      </c>
      <c r="K46" s="38">
        <v>9</v>
      </c>
      <c r="L46" s="125">
        <v>2</v>
      </c>
      <c r="M46" s="179">
        <v>355</v>
      </c>
      <c r="N46" s="112"/>
      <c r="O46" s="112"/>
    </row>
    <row r="47" spans="2:15" ht="15" customHeight="1" x14ac:dyDescent="0.25">
      <c r="B47" s="315" t="s">
        <v>72</v>
      </c>
      <c r="C47" s="316"/>
      <c r="D47" s="88">
        <v>773</v>
      </c>
      <c r="E47" s="39">
        <v>205</v>
      </c>
      <c r="F47" s="39">
        <v>20</v>
      </c>
      <c r="G47" s="124">
        <v>6</v>
      </c>
      <c r="H47" s="134">
        <v>1004</v>
      </c>
      <c r="I47" s="88">
        <v>885</v>
      </c>
      <c r="J47" s="39">
        <v>239</v>
      </c>
      <c r="K47" s="39">
        <v>23</v>
      </c>
      <c r="L47" s="124">
        <v>3</v>
      </c>
      <c r="M47" s="182">
        <v>1150</v>
      </c>
      <c r="N47" s="112"/>
      <c r="O47" s="112"/>
    </row>
    <row r="48" spans="2:15" ht="15" customHeight="1" x14ac:dyDescent="0.25">
      <c r="B48" s="294" t="s">
        <v>73</v>
      </c>
      <c r="C48" s="295"/>
      <c r="D48" s="77">
        <v>7185</v>
      </c>
      <c r="E48" s="28">
        <v>1762</v>
      </c>
      <c r="F48" s="28">
        <v>417</v>
      </c>
      <c r="G48" s="28">
        <v>120</v>
      </c>
      <c r="H48" s="128">
        <v>9484</v>
      </c>
      <c r="I48" s="77">
        <v>7205</v>
      </c>
      <c r="J48" s="28">
        <v>1805</v>
      </c>
      <c r="K48" s="28">
        <v>405</v>
      </c>
      <c r="L48" s="28">
        <v>104</v>
      </c>
      <c r="M48" s="178">
        <v>9519</v>
      </c>
      <c r="N48" s="112"/>
      <c r="O48" s="112"/>
    </row>
    <row r="49" spans="2:15" ht="15" customHeight="1" x14ac:dyDescent="0.25">
      <c r="B49" s="298" t="s">
        <v>74</v>
      </c>
      <c r="C49" s="299"/>
      <c r="D49" s="86">
        <v>2663</v>
      </c>
      <c r="E49" s="38">
        <v>620</v>
      </c>
      <c r="F49" s="38">
        <v>147</v>
      </c>
      <c r="G49" s="125">
        <v>49</v>
      </c>
      <c r="H49" s="130">
        <v>3479</v>
      </c>
      <c r="I49" s="86">
        <v>2637</v>
      </c>
      <c r="J49" s="38">
        <v>676</v>
      </c>
      <c r="K49" s="38">
        <v>127</v>
      </c>
      <c r="L49" s="125">
        <v>48</v>
      </c>
      <c r="M49" s="179">
        <v>3488</v>
      </c>
      <c r="N49" s="112"/>
      <c r="O49" s="112"/>
    </row>
    <row r="50" spans="2:15" ht="15" customHeight="1" x14ac:dyDescent="0.25">
      <c r="B50" s="313" t="s">
        <v>75</v>
      </c>
      <c r="C50" s="314"/>
      <c r="D50" s="88">
        <v>728</v>
      </c>
      <c r="E50" s="39">
        <v>160</v>
      </c>
      <c r="F50" s="39">
        <v>34</v>
      </c>
      <c r="G50" s="124">
        <v>15</v>
      </c>
      <c r="H50" s="131">
        <v>937</v>
      </c>
      <c r="I50" s="88">
        <v>768</v>
      </c>
      <c r="J50" s="39">
        <v>172</v>
      </c>
      <c r="K50" s="39">
        <v>35</v>
      </c>
      <c r="L50" s="124">
        <v>6</v>
      </c>
      <c r="M50" s="180">
        <v>981</v>
      </c>
      <c r="N50" s="112"/>
      <c r="O50" s="112"/>
    </row>
    <row r="51" spans="2:15" ht="15" customHeight="1" x14ac:dyDescent="0.25">
      <c r="B51" s="296" t="s">
        <v>76</v>
      </c>
      <c r="C51" s="297"/>
      <c r="D51" s="86">
        <v>3794</v>
      </c>
      <c r="E51" s="38">
        <v>982</v>
      </c>
      <c r="F51" s="38">
        <v>236</v>
      </c>
      <c r="G51" s="125">
        <v>56</v>
      </c>
      <c r="H51" s="135">
        <v>5068</v>
      </c>
      <c r="I51" s="86">
        <v>3800</v>
      </c>
      <c r="J51" s="38">
        <v>957</v>
      </c>
      <c r="K51" s="38">
        <v>243</v>
      </c>
      <c r="L51" s="125">
        <v>50</v>
      </c>
      <c r="M51" s="183">
        <v>5050</v>
      </c>
      <c r="N51" s="112"/>
      <c r="O51" s="112"/>
    </row>
    <row r="52" spans="2:15" ht="15" customHeight="1" x14ac:dyDescent="0.25">
      <c r="B52" s="294" t="s">
        <v>77</v>
      </c>
      <c r="C52" s="295"/>
      <c r="D52" s="77">
        <v>1323</v>
      </c>
      <c r="E52" s="28">
        <v>313</v>
      </c>
      <c r="F52" s="28">
        <v>52</v>
      </c>
      <c r="G52" s="28">
        <v>11</v>
      </c>
      <c r="H52" s="128">
        <v>1699</v>
      </c>
      <c r="I52" s="77">
        <v>1205</v>
      </c>
      <c r="J52" s="28">
        <v>354</v>
      </c>
      <c r="K52" s="28">
        <v>36</v>
      </c>
      <c r="L52" s="28">
        <v>23</v>
      </c>
      <c r="M52" s="178">
        <v>1618</v>
      </c>
      <c r="N52" s="112"/>
      <c r="O52" s="112"/>
    </row>
    <row r="53" spans="2:15" ht="15" customHeight="1" x14ac:dyDescent="0.25">
      <c r="B53" s="298" t="s">
        <v>78</v>
      </c>
      <c r="C53" s="299"/>
      <c r="D53" s="86">
        <v>875</v>
      </c>
      <c r="E53" s="38">
        <v>210</v>
      </c>
      <c r="F53" s="38">
        <v>34</v>
      </c>
      <c r="G53" s="125">
        <v>10</v>
      </c>
      <c r="H53" s="130">
        <v>1129</v>
      </c>
      <c r="I53" s="86">
        <v>754</v>
      </c>
      <c r="J53" s="38">
        <v>249</v>
      </c>
      <c r="K53" s="38">
        <v>21</v>
      </c>
      <c r="L53" s="125">
        <v>19</v>
      </c>
      <c r="M53" s="179">
        <v>1043</v>
      </c>
      <c r="N53" s="112"/>
      <c r="O53" s="112"/>
    </row>
    <row r="54" spans="2:15" ht="15" customHeight="1" x14ac:dyDescent="0.25">
      <c r="B54" s="315" t="s">
        <v>79</v>
      </c>
      <c r="C54" s="316"/>
      <c r="D54" s="88">
        <v>448</v>
      </c>
      <c r="E54" s="39">
        <v>103</v>
      </c>
      <c r="F54" s="39">
        <v>18</v>
      </c>
      <c r="G54" s="124">
        <v>1</v>
      </c>
      <c r="H54" s="134">
        <v>570</v>
      </c>
      <c r="I54" s="88">
        <v>451</v>
      </c>
      <c r="J54" s="39">
        <v>105</v>
      </c>
      <c r="K54" s="39">
        <v>15</v>
      </c>
      <c r="L54" s="124">
        <v>4</v>
      </c>
      <c r="M54" s="182">
        <v>575</v>
      </c>
      <c r="N54" s="112"/>
      <c r="O54" s="112"/>
    </row>
    <row r="55" spans="2:15" ht="15" customHeight="1" x14ac:dyDescent="0.25">
      <c r="B55" s="294" t="s">
        <v>80</v>
      </c>
      <c r="C55" s="295"/>
      <c r="D55" s="77">
        <v>3012</v>
      </c>
      <c r="E55" s="28">
        <v>798</v>
      </c>
      <c r="F55" s="28">
        <v>137</v>
      </c>
      <c r="G55" s="28">
        <v>32</v>
      </c>
      <c r="H55" s="128">
        <v>3979</v>
      </c>
      <c r="I55" s="77">
        <v>3061</v>
      </c>
      <c r="J55" s="28">
        <v>944</v>
      </c>
      <c r="K55" s="28">
        <v>143</v>
      </c>
      <c r="L55" s="28">
        <v>45</v>
      </c>
      <c r="M55" s="178">
        <v>4193</v>
      </c>
      <c r="N55" s="112"/>
      <c r="O55" s="112"/>
    </row>
    <row r="56" spans="2:15" ht="15" customHeight="1" x14ac:dyDescent="0.25">
      <c r="B56" s="298" t="s">
        <v>81</v>
      </c>
      <c r="C56" s="299"/>
      <c r="D56" s="86">
        <v>1406</v>
      </c>
      <c r="E56" s="38">
        <v>337</v>
      </c>
      <c r="F56" s="38">
        <v>59</v>
      </c>
      <c r="G56" s="125">
        <v>14</v>
      </c>
      <c r="H56" s="130">
        <v>1816</v>
      </c>
      <c r="I56" s="86">
        <v>1444</v>
      </c>
      <c r="J56" s="38">
        <v>419</v>
      </c>
      <c r="K56" s="38">
        <v>66</v>
      </c>
      <c r="L56" s="125">
        <v>14</v>
      </c>
      <c r="M56" s="179">
        <v>1943</v>
      </c>
      <c r="N56" s="112"/>
      <c r="O56" s="112"/>
    </row>
    <row r="57" spans="2:15" ht="15" customHeight="1" x14ac:dyDescent="0.25">
      <c r="B57" s="313" t="s">
        <v>82</v>
      </c>
      <c r="C57" s="314"/>
      <c r="D57" s="88">
        <v>356</v>
      </c>
      <c r="E57" s="39">
        <v>111</v>
      </c>
      <c r="F57" s="39">
        <v>18</v>
      </c>
      <c r="G57" s="124">
        <v>5</v>
      </c>
      <c r="H57" s="131">
        <v>490</v>
      </c>
      <c r="I57" s="88">
        <v>265</v>
      </c>
      <c r="J57" s="39">
        <v>85</v>
      </c>
      <c r="K57" s="39">
        <v>11</v>
      </c>
      <c r="L57" s="124">
        <v>8</v>
      </c>
      <c r="M57" s="180">
        <v>369</v>
      </c>
      <c r="N57" s="112"/>
      <c r="O57" s="112"/>
    </row>
    <row r="58" spans="2:15" ht="15" customHeight="1" x14ac:dyDescent="0.25">
      <c r="B58" s="298" t="s">
        <v>83</v>
      </c>
      <c r="C58" s="299"/>
      <c r="D58" s="86">
        <v>346</v>
      </c>
      <c r="E58" s="38">
        <v>104</v>
      </c>
      <c r="F58" s="38">
        <v>12</v>
      </c>
      <c r="G58" s="125">
        <v>4</v>
      </c>
      <c r="H58" s="130">
        <v>466</v>
      </c>
      <c r="I58" s="86">
        <v>269</v>
      </c>
      <c r="J58" s="38">
        <v>102</v>
      </c>
      <c r="K58" s="38">
        <v>8</v>
      </c>
      <c r="L58" s="125">
        <v>5</v>
      </c>
      <c r="M58" s="179">
        <v>384</v>
      </c>
      <c r="N58" s="112"/>
      <c r="O58" s="112"/>
    </row>
    <row r="59" spans="2:15" ht="15" customHeight="1" x14ac:dyDescent="0.25">
      <c r="B59" s="315" t="s">
        <v>84</v>
      </c>
      <c r="C59" s="316"/>
      <c r="D59" s="88">
        <v>904</v>
      </c>
      <c r="E59" s="39">
        <v>246</v>
      </c>
      <c r="F59" s="39">
        <v>48</v>
      </c>
      <c r="G59" s="124">
        <v>9</v>
      </c>
      <c r="H59" s="134">
        <v>1207</v>
      </c>
      <c r="I59" s="88">
        <v>1083</v>
      </c>
      <c r="J59" s="39">
        <v>338</v>
      </c>
      <c r="K59" s="39">
        <v>58</v>
      </c>
      <c r="L59" s="124">
        <v>18</v>
      </c>
      <c r="M59" s="182">
        <v>1497</v>
      </c>
      <c r="N59" s="112"/>
      <c r="O59" s="112"/>
    </row>
    <row r="60" spans="2:15" ht="15" customHeight="1" x14ac:dyDescent="0.25">
      <c r="B60" s="294" t="s">
        <v>85</v>
      </c>
      <c r="C60" s="295"/>
      <c r="D60" s="77">
        <v>16605</v>
      </c>
      <c r="E60" s="28">
        <v>3815</v>
      </c>
      <c r="F60" s="28">
        <v>738</v>
      </c>
      <c r="G60" s="28">
        <v>158</v>
      </c>
      <c r="H60" s="128">
        <v>21316</v>
      </c>
      <c r="I60" s="77">
        <v>17154</v>
      </c>
      <c r="J60" s="28">
        <v>4376</v>
      </c>
      <c r="K60" s="28">
        <v>753</v>
      </c>
      <c r="L60" s="28">
        <v>180</v>
      </c>
      <c r="M60" s="178">
        <v>22463</v>
      </c>
      <c r="N60" s="112"/>
      <c r="O60" s="112"/>
    </row>
    <row r="61" spans="2:15" ht="15" customHeight="1" x14ac:dyDescent="0.25">
      <c r="B61" s="294" t="s">
        <v>86</v>
      </c>
      <c r="C61" s="295"/>
      <c r="D61" s="77">
        <v>2148</v>
      </c>
      <c r="E61" s="28">
        <v>530</v>
      </c>
      <c r="F61" s="28">
        <v>79</v>
      </c>
      <c r="G61" s="28">
        <v>28</v>
      </c>
      <c r="H61" s="128">
        <v>2785</v>
      </c>
      <c r="I61" s="77">
        <v>2063</v>
      </c>
      <c r="J61" s="28">
        <v>657</v>
      </c>
      <c r="K61" s="28">
        <v>97</v>
      </c>
      <c r="L61" s="28">
        <v>20</v>
      </c>
      <c r="M61" s="178">
        <v>2837</v>
      </c>
      <c r="N61" s="112"/>
      <c r="O61" s="112"/>
    </row>
    <row r="62" spans="2:15" ht="15" customHeight="1" x14ac:dyDescent="0.25">
      <c r="B62" s="294" t="s">
        <v>87</v>
      </c>
      <c r="C62" s="295"/>
      <c r="D62" s="77">
        <v>971</v>
      </c>
      <c r="E62" s="28">
        <v>216</v>
      </c>
      <c r="F62" s="28">
        <v>39</v>
      </c>
      <c r="G62" s="28">
        <v>17</v>
      </c>
      <c r="H62" s="128">
        <v>1243</v>
      </c>
      <c r="I62" s="77">
        <v>806</v>
      </c>
      <c r="J62" s="28">
        <v>230</v>
      </c>
      <c r="K62" s="28">
        <v>33</v>
      </c>
      <c r="L62" s="28">
        <v>14</v>
      </c>
      <c r="M62" s="178">
        <v>1083</v>
      </c>
      <c r="N62" s="112"/>
      <c r="O62" s="112"/>
    </row>
    <row r="63" spans="2:15" ht="15" customHeight="1" x14ac:dyDescent="0.25">
      <c r="B63" s="294" t="s">
        <v>88</v>
      </c>
      <c r="C63" s="295"/>
      <c r="D63" s="77">
        <v>1757</v>
      </c>
      <c r="E63" s="28">
        <v>480</v>
      </c>
      <c r="F63" s="28">
        <v>70</v>
      </c>
      <c r="G63" s="28">
        <v>19</v>
      </c>
      <c r="H63" s="128">
        <v>2326</v>
      </c>
      <c r="I63" s="77">
        <v>1438</v>
      </c>
      <c r="J63" s="28">
        <v>553</v>
      </c>
      <c r="K63" s="28">
        <v>69</v>
      </c>
      <c r="L63" s="28">
        <v>33</v>
      </c>
      <c r="M63" s="178">
        <v>2093</v>
      </c>
      <c r="N63" s="112"/>
      <c r="O63" s="112"/>
    </row>
    <row r="64" spans="2:15" ht="15" customHeight="1" x14ac:dyDescent="0.25">
      <c r="B64" s="298" t="s">
        <v>89</v>
      </c>
      <c r="C64" s="299"/>
      <c r="D64" s="86">
        <v>236</v>
      </c>
      <c r="E64" s="38">
        <v>87</v>
      </c>
      <c r="F64" s="38">
        <v>11</v>
      </c>
      <c r="G64" s="125">
        <v>2</v>
      </c>
      <c r="H64" s="130">
        <v>336</v>
      </c>
      <c r="I64" s="86">
        <v>198</v>
      </c>
      <c r="J64" s="38">
        <v>93</v>
      </c>
      <c r="K64" s="38">
        <v>15</v>
      </c>
      <c r="L64" s="125">
        <v>10</v>
      </c>
      <c r="M64" s="179">
        <v>316</v>
      </c>
      <c r="N64" s="112"/>
      <c r="O64" s="112"/>
    </row>
    <row r="65" spans="2:15" ht="15" customHeight="1" x14ac:dyDescent="0.25">
      <c r="B65" s="313" t="s">
        <v>90</v>
      </c>
      <c r="C65" s="314"/>
      <c r="D65" s="88">
        <v>1086</v>
      </c>
      <c r="E65" s="39">
        <v>268</v>
      </c>
      <c r="F65" s="39">
        <v>36</v>
      </c>
      <c r="G65" s="124">
        <v>11</v>
      </c>
      <c r="H65" s="131">
        <v>1401</v>
      </c>
      <c r="I65" s="88">
        <v>861</v>
      </c>
      <c r="J65" s="39">
        <v>296</v>
      </c>
      <c r="K65" s="39">
        <v>35</v>
      </c>
      <c r="L65" s="124">
        <v>15</v>
      </c>
      <c r="M65" s="180">
        <v>1207</v>
      </c>
      <c r="N65" s="112"/>
      <c r="O65" s="112"/>
    </row>
    <row r="66" spans="2:15" ht="15" customHeight="1" x14ac:dyDescent="0.25">
      <c r="B66" s="296" t="s">
        <v>91</v>
      </c>
      <c r="C66" s="297"/>
      <c r="D66" s="86">
        <v>435</v>
      </c>
      <c r="E66" s="38">
        <v>125</v>
      </c>
      <c r="F66" s="38">
        <v>23</v>
      </c>
      <c r="G66" s="125">
        <v>6</v>
      </c>
      <c r="H66" s="130">
        <v>589</v>
      </c>
      <c r="I66" s="86">
        <v>379</v>
      </c>
      <c r="J66" s="38">
        <v>164</v>
      </c>
      <c r="K66" s="38">
        <v>19</v>
      </c>
      <c r="L66" s="125">
        <v>8</v>
      </c>
      <c r="M66" s="179">
        <v>570</v>
      </c>
      <c r="N66" s="112"/>
      <c r="O66" s="112"/>
    </row>
    <row r="67" spans="2:15" ht="15" customHeight="1" x14ac:dyDescent="0.25">
      <c r="B67" s="294" t="s">
        <v>92</v>
      </c>
      <c r="C67" s="295"/>
      <c r="D67" s="77">
        <v>300</v>
      </c>
      <c r="E67" s="28">
        <v>97</v>
      </c>
      <c r="F67" s="28">
        <v>18</v>
      </c>
      <c r="G67" s="28">
        <v>3</v>
      </c>
      <c r="H67" s="128">
        <v>418</v>
      </c>
      <c r="I67" s="77">
        <v>445</v>
      </c>
      <c r="J67" s="28">
        <v>124</v>
      </c>
      <c r="K67" s="28">
        <v>16</v>
      </c>
      <c r="L67" s="28">
        <v>7</v>
      </c>
      <c r="M67" s="178">
        <v>592</v>
      </c>
      <c r="N67" s="112"/>
      <c r="O67" s="112"/>
    </row>
    <row r="68" spans="2:15" ht="15" customHeight="1" x14ac:dyDescent="0.25">
      <c r="B68" s="294" t="s">
        <v>93</v>
      </c>
      <c r="C68" s="295"/>
      <c r="D68" s="77">
        <v>75</v>
      </c>
      <c r="E68" s="28">
        <v>32</v>
      </c>
      <c r="F68" s="28">
        <v>4</v>
      </c>
      <c r="G68" s="28" t="s">
        <v>98</v>
      </c>
      <c r="H68" s="128">
        <v>111</v>
      </c>
      <c r="I68" s="77">
        <v>61</v>
      </c>
      <c r="J68" s="28">
        <v>26</v>
      </c>
      <c r="K68" s="28">
        <v>7</v>
      </c>
      <c r="L68" s="28">
        <v>1</v>
      </c>
      <c r="M68" s="178">
        <v>95</v>
      </c>
      <c r="N68" s="112"/>
      <c r="O68" s="112"/>
    </row>
    <row r="69" spans="2:15" ht="15" customHeight="1" x14ac:dyDescent="0.25">
      <c r="B69" s="294" t="s">
        <v>94</v>
      </c>
      <c r="C69" s="295"/>
      <c r="D69" s="77">
        <v>109</v>
      </c>
      <c r="E69" s="28">
        <v>23</v>
      </c>
      <c r="F69" s="28">
        <v>10</v>
      </c>
      <c r="G69" s="28" t="s">
        <v>98</v>
      </c>
      <c r="H69" s="128">
        <v>142</v>
      </c>
      <c r="I69" s="77">
        <v>101</v>
      </c>
      <c r="J69" s="28">
        <v>20</v>
      </c>
      <c r="K69" s="28">
        <v>2</v>
      </c>
      <c r="L69" s="28">
        <v>2</v>
      </c>
      <c r="M69" s="178">
        <v>125</v>
      </c>
      <c r="N69" s="112"/>
      <c r="O69" s="112"/>
    </row>
    <row r="70" spans="2:15" ht="15" customHeight="1" x14ac:dyDescent="0.25">
      <c r="B70" s="300" t="s">
        <v>95</v>
      </c>
      <c r="C70" s="301"/>
      <c r="D70" s="82">
        <v>3748</v>
      </c>
      <c r="E70" s="136">
        <v>954</v>
      </c>
      <c r="F70" s="136">
        <v>299</v>
      </c>
      <c r="G70" s="136">
        <v>299</v>
      </c>
      <c r="H70" s="137">
        <v>5300</v>
      </c>
      <c r="I70" s="82">
        <v>3256</v>
      </c>
      <c r="J70" s="136">
        <v>1099</v>
      </c>
      <c r="K70" s="136">
        <v>311</v>
      </c>
      <c r="L70" s="136">
        <v>374</v>
      </c>
      <c r="M70" s="184">
        <v>5040</v>
      </c>
      <c r="N70" s="112"/>
      <c r="O70" s="112"/>
    </row>
    <row r="71" spans="2:15" s="176" customFormat="1" ht="15" customHeight="1" x14ac:dyDescent="0.25">
      <c r="B71" s="214"/>
      <c r="C71" s="214"/>
      <c r="D71" s="215"/>
      <c r="E71" s="214"/>
      <c r="F71" s="214"/>
      <c r="G71" s="214"/>
      <c r="H71" s="214"/>
      <c r="I71" s="214"/>
      <c r="J71" s="214"/>
      <c r="K71" s="214"/>
      <c r="L71" s="214"/>
      <c r="M71" s="214"/>
      <c r="N71" s="210"/>
    </row>
    <row r="72" spans="2:15" ht="15" customHeight="1" x14ac:dyDescent="0.25">
      <c r="B72" s="216" t="s">
        <v>108</v>
      </c>
    </row>
  </sheetData>
  <mergeCells count="78">
    <mergeCell ref="I4:M4"/>
    <mergeCell ref="M5:M6"/>
    <mergeCell ref="I5:I6"/>
    <mergeCell ref="J5:J6"/>
    <mergeCell ref="K5:K6"/>
    <mergeCell ref="L5:L6"/>
    <mergeCell ref="B4:C4"/>
    <mergeCell ref="D5:D6"/>
    <mergeCell ref="E5:E6"/>
    <mergeCell ref="F5:F6"/>
    <mergeCell ref="B59:C59"/>
    <mergeCell ref="D4:H4"/>
    <mergeCell ref="B5:C5"/>
    <mergeCell ref="B14:C14"/>
    <mergeCell ref="B7:C7"/>
    <mergeCell ref="B8:C8"/>
    <mergeCell ref="B9:C9"/>
    <mergeCell ref="B10:C10"/>
    <mergeCell ref="B11:C11"/>
    <mergeCell ref="B12:C12"/>
    <mergeCell ref="B13:C13"/>
    <mergeCell ref="B24:C24"/>
    <mergeCell ref="B61:C61"/>
    <mergeCell ref="B62:C62"/>
    <mergeCell ref="B56:C56"/>
    <mergeCell ref="B69:C69"/>
    <mergeCell ref="B70:C70"/>
    <mergeCell ref="B64:C64"/>
    <mergeCell ref="B65:C65"/>
    <mergeCell ref="B66:C66"/>
    <mergeCell ref="B67:C67"/>
    <mergeCell ref="B68:C68"/>
    <mergeCell ref="B63:C63"/>
    <mergeCell ref="H5:H6"/>
    <mergeCell ref="G5:G6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57:C57"/>
    <mergeCell ref="B58:C58"/>
    <mergeCell ref="B54:C54"/>
    <mergeCell ref="B55:C55"/>
    <mergeCell ref="B52:C52"/>
    <mergeCell ref="B53:C53"/>
    <mergeCell ref="B50:C50"/>
    <mergeCell ref="B45:C45"/>
    <mergeCell ref="B46:C46"/>
    <mergeCell ref="B47:C47"/>
    <mergeCell ref="B48:C48"/>
    <mergeCell ref="B51:C51"/>
    <mergeCell ref="B39:C39"/>
    <mergeCell ref="B42:C42"/>
    <mergeCell ref="B43:C43"/>
    <mergeCell ref="B60:C60"/>
    <mergeCell ref="B15:C15"/>
    <mergeCell ref="B23:C23"/>
    <mergeCell ref="B18:C18"/>
    <mergeCell ref="B19:C19"/>
    <mergeCell ref="B16:C16"/>
    <mergeCell ref="B17:C17"/>
    <mergeCell ref="B25:C25"/>
    <mergeCell ref="B49:C49"/>
    <mergeCell ref="B44:C44"/>
    <mergeCell ref="B20:C20"/>
    <mergeCell ref="B21:C21"/>
    <mergeCell ref="B22:C22"/>
    <mergeCell ref="B40:C40"/>
    <mergeCell ref="B41:C41"/>
  </mergeCell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75"/>
  <dimension ref="B1:U138"/>
  <sheetViews>
    <sheetView zoomScaleNormal="100" workbookViewId="0"/>
  </sheetViews>
  <sheetFormatPr baseColWidth="10" defaultColWidth="11.42578125" defaultRowHeight="15" customHeight="1" x14ac:dyDescent="0.25"/>
  <cols>
    <col min="2" max="2" width="33.28515625" customWidth="1"/>
    <col min="3" max="3" width="5.7109375" customWidth="1"/>
    <col min="4" max="11" width="10.7109375" customWidth="1"/>
    <col min="12" max="13" width="10.7109375" style="111" customWidth="1"/>
  </cols>
  <sheetData>
    <row r="1" spans="2:21" ht="15" customHeight="1" x14ac:dyDescent="0.25">
      <c r="B1" s="11" t="s">
        <v>144</v>
      </c>
      <c r="P1" s="110"/>
    </row>
    <row r="2" spans="2:21" ht="15" customHeight="1" x14ac:dyDescent="0.25">
      <c r="B2" s="12" t="s">
        <v>148</v>
      </c>
      <c r="H2" s="1"/>
    </row>
    <row r="3" spans="2:21" ht="15" customHeight="1" x14ac:dyDescent="0.25">
      <c r="B3" s="7"/>
      <c r="H3" s="1"/>
      <c r="N3" s="71"/>
      <c r="O3" s="71"/>
      <c r="P3" s="71"/>
      <c r="Q3" s="71"/>
      <c r="R3" s="71"/>
      <c r="S3" s="71"/>
      <c r="T3" s="71"/>
      <c r="U3" s="71"/>
    </row>
    <row r="4" spans="2:21" ht="15" customHeight="1" x14ac:dyDescent="0.25">
      <c r="B4" s="321" t="s">
        <v>23</v>
      </c>
      <c r="C4" s="322"/>
      <c r="D4" s="327">
        <v>2024</v>
      </c>
      <c r="E4" s="328"/>
      <c r="F4" s="328"/>
      <c r="G4" s="328"/>
      <c r="H4" s="328"/>
      <c r="I4" s="327">
        <v>2023</v>
      </c>
      <c r="J4" s="328"/>
      <c r="K4" s="328"/>
      <c r="L4" s="328"/>
      <c r="M4" s="333"/>
      <c r="N4" s="71"/>
      <c r="O4" s="71"/>
      <c r="P4" s="71"/>
      <c r="Q4" s="71"/>
      <c r="R4" s="71"/>
      <c r="S4" s="71"/>
      <c r="T4" s="71"/>
      <c r="U4" s="71"/>
    </row>
    <row r="5" spans="2:21" ht="15" customHeight="1" x14ac:dyDescent="0.25">
      <c r="B5" s="329" t="s">
        <v>105</v>
      </c>
      <c r="C5" s="330"/>
      <c r="D5" s="323" t="s">
        <v>0</v>
      </c>
      <c r="E5" s="324" t="s">
        <v>32</v>
      </c>
      <c r="F5" s="324" t="s">
        <v>106</v>
      </c>
      <c r="G5" s="319" t="s">
        <v>1</v>
      </c>
      <c r="H5" s="317" t="s">
        <v>22</v>
      </c>
      <c r="I5" s="323" t="s">
        <v>0</v>
      </c>
      <c r="J5" s="324" t="s">
        <v>32</v>
      </c>
      <c r="K5" s="324" t="s">
        <v>106</v>
      </c>
      <c r="L5" s="319" t="s">
        <v>1</v>
      </c>
      <c r="M5" s="334" t="s">
        <v>22</v>
      </c>
      <c r="N5" s="71"/>
      <c r="O5" s="71"/>
      <c r="P5" s="71"/>
      <c r="Q5" s="71"/>
      <c r="R5" s="71"/>
      <c r="S5" s="71"/>
      <c r="T5" s="71"/>
      <c r="U5" s="71"/>
    </row>
    <row r="6" spans="2:21" ht="27.75" customHeight="1" x14ac:dyDescent="0.25">
      <c r="B6" s="127" t="s">
        <v>97</v>
      </c>
      <c r="C6" s="4"/>
      <c r="D6" s="307"/>
      <c r="E6" s="325"/>
      <c r="F6" s="326"/>
      <c r="G6" s="320"/>
      <c r="H6" s="318"/>
      <c r="I6" s="307"/>
      <c r="J6" s="325"/>
      <c r="K6" s="326"/>
      <c r="L6" s="320"/>
      <c r="M6" s="335"/>
      <c r="N6" s="71"/>
      <c r="O6" s="71"/>
      <c r="P6" s="71"/>
      <c r="Q6" s="71"/>
      <c r="R6" s="71"/>
      <c r="S6" s="71"/>
      <c r="T6" s="71"/>
      <c r="U6" s="71"/>
    </row>
    <row r="7" spans="2:21" ht="15" customHeight="1" x14ac:dyDescent="0.25">
      <c r="B7" s="331" t="s">
        <v>22</v>
      </c>
      <c r="C7" s="332"/>
      <c r="D7" s="138">
        <v>75.234044443457307</v>
      </c>
      <c r="E7" s="139">
        <v>19.927371261674459</v>
      </c>
      <c r="F7" s="139">
        <v>3.6902950681310873</v>
      </c>
      <c r="G7" s="140">
        <v>1.1482892267371485</v>
      </c>
      <c r="H7" s="161">
        <v>100</v>
      </c>
      <c r="I7" s="138">
        <v>73.081010736362657</v>
      </c>
      <c r="J7" s="139">
        <v>21.812167877670536</v>
      </c>
      <c r="K7" s="139">
        <v>3.8173733868343995</v>
      </c>
      <c r="L7" s="140">
        <v>1.2894479991324153</v>
      </c>
      <c r="M7" s="141">
        <v>100</v>
      </c>
      <c r="N7" s="2"/>
    </row>
    <row r="8" spans="2:21" ht="15" customHeight="1" x14ac:dyDescent="0.25">
      <c r="B8" s="294" t="s">
        <v>33</v>
      </c>
      <c r="C8" s="295"/>
      <c r="D8" s="142">
        <v>69.087154068566704</v>
      </c>
      <c r="E8" s="143">
        <v>25.444031391986783</v>
      </c>
      <c r="F8" s="143">
        <v>4.5931433292028085</v>
      </c>
      <c r="G8" s="144">
        <v>0.87567121024370098</v>
      </c>
      <c r="H8" s="162">
        <v>100</v>
      </c>
      <c r="I8" s="142">
        <v>68.00033481208672</v>
      </c>
      <c r="J8" s="143">
        <v>26.550598476605003</v>
      </c>
      <c r="K8" s="143">
        <v>4.6204067966853604</v>
      </c>
      <c r="L8" s="144">
        <v>0.82865991462291788</v>
      </c>
      <c r="M8" s="145">
        <v>100</v>
      </c>
      <c r="N8" s="71"/>
    </row>
    <row r="9" spans="2:21" ht="15" customHeight="1" x14ac:dyDescent="0.25">
      <c r="B9" s="298" t="s">
        <v>34</v>
      </c>
      <c r="C9" s="299"/>
      <c r="D9" s="169">
        <v>69.092945128779391</v>
      </c>
      <c r="E9" s="146">
        <v>26.763717805151177</v>
      </c>
      <c r="F9" s="146">
        <v>3.6954087346024638</v>
      </c>
      <c r="G9" s="147">
        <v>0.44792833146696531</v>
      </c>
      <c r="H9" s="163">
        <v>100</v>
      </c>
      <c r="I9" s="169">
        <v>69.856459330143537</v>
      </c>
      <c r="J9" s="146">
        <v>25.239234449760765</v>
      </c>
      <c r="K9" s="146">
        <v>4.4258373205741632</v>
      </c>
      <c r="L9" s="147">
        <v>0.4784688995215311</v>
      </c>
      <c r="M9" s="148">
        <v>100</v>
      </c>
    </row>
    <row r="10" spans="2:21" ht="15" customHeight="1" x14ac:dyDescent="0.25">
      <c r="B10" s="302" t="s">
        <v>35</v>
      </c>
      <c r="C10" s="303"/>
      <c r="D10" s="170">
        <v>70.973451327433622</v>
      </c>
      <c r="E10" s="149">
        <v>24.365781710914455</v>
      </c>
      <c r="F10" s="149">
        <v>3.7168141592920354</v>
      </c>
      <c r="G10" s="150">
        <v>0.94395280235988199</v>
      </c>
      <c r="H10" s="164">
        <v>100</v>
      </c>
      <c r="I10" s="170">
        <v>68.769917144678132</v>
      </c>
      <c r="J10" s="149">
        <v>26.832377310388782</v>
      </c>
      <c r="K10" s="149">
        <v>3.9515615041427665</v>
      </c>
      <c r="L10" s="150">
        <v>0.44614404079031234</v>
      </c>
      <c r="M10" s="151">
        <v>100</v>
      </c>
    </row>
    <row r="11" spans="2:21" ht="15" customHeight="1" x14ac:dyDescent="0.25">
      <c r="B11" s="298" t="s">
        <v>36</v>
      </c>
      <c r="C11" s="299"/>
      <c r="D11" s="169">
        <v>68.571428571428569</v>
      </c>
      <c r="E11" s="152">
        <v>26.699507389162562</v>
      </c>
      <c r="F11" s="152">
        <v>3.9408866995073892</v>
      </c>
      <c r="G11" s="153">
        <v>0.78817733990147776</v>
      </c>
      <c r="H11" s="165">
        <v>100</v>
      </c>
      <c r="I11" s="169">
        <v>64.785553047404065</v>
      </c>
      <c r="J11" s="152">
        <v>29.119638826185103</v>
      </c>
      <c r="K11" s="152">
        <v>5.1918735891647856</v>
      </c>
      <c r="L11" s="153">
        <v>0.90293453724604955</v>
      </c>
      <c r="M11" s="154">
        <v>100</v>
      </c>
    </row>
    <row r="12" spans="2:21" ht="15" customHeight="1" x14ac:dyDescent="0.25">
      <c r="B12" s="302" t="s">
        <v>37</v>
      </c>
      <c r="C12" s="303"/>
      <c r="D12" s="170">
        <v>67.386448250186149</v>
      </c>
      <c r="E12" s="149">
        <v>26.358897989575574</v>
      </c>
      <c r="F12" s="149">
        <v>5.137751303052867</v>
      </c>
      <c r="G12" s="150">
        <v>1.1169024571854058</v>
      </c>
      <c r="H12" s="164">
        <v>100</v>
      </c>
      <c r="I12" s="170">
        <v>63.20968962906889</v>
      </c>
      <c r="J12" s="149">
        <v>30.3557910673732</v>
      </c>
      <c r="K12" s="149">
        <v>5.2233156699470094</v>
      </c>
      <c r="L12" s="150">
        <v>1.2112036336109009</v>
      </c>
      <c r="M12" s="151">
        <v>100</v>
      </c>
    </row>
    <row r="13" spans="2:21" ht="15" customHeight="1" x14ac:dyDescent="0.25">
      <c r="B13" s="298" t="s">
        <v>38</v>
      </c>
      <c r="C13" s="299"/>
      <c r="D13" s="169">
        <v>60.173913043478258</v>
      </c>
      <c r="E13" s="152">
        <v>32</v>
      </c>
      <c r="F13" s="152">
        <v>6.2608695652173916</v>
      </c>
      <c r="G13" s="153">
        <v>1.5652173913043479</v>
      </c>
      <c r="H13" s="165">
        <v>100</v>
      </c>
      <c r="I13" s="169">
        <v>63.559322033898304</v>
      </c>
      <c r="J13" s="152">
        <v>30.338983050847457</v>
      </c>
      <c r="K13" s="152">
        <v>5.4237288135593218</v>
      </c>
      <c r="L13" s="153">
        <v>0.67796610169491522</v>
      </c>
      <c r="M13" s="154">
        <v>100</v>
      </c>
    </row>
    <row r="14" spans="2:21" ht="15" customHeight="1" x14ac:dyDescent="0.25">
      <c r="B14" s="302" t="s">
        <v>39</v>
      </c>
      <c r="C14" s="303"/>
      <c r="D14" s="170">
        <v>70.807453416149073</v>
      </c>
      <c r="E14" s="149">
        <v>24.534161490683228</v>
      </c>
      <c r="F14" s="149">
        <v>3.8819875776397512</v>
      </c>
      <c r="G14" s="150">
        <v>0.77639751552795033</v>
      </c>
      <c r="H14" s="164">
        <v>100</v>
      </c>
      <c r="I14" s="170">
        <v>68.202080237741455</v>
      </c>
      <c r="J14" s="149">
        <v>26.597325408618129</v>
      </c>
      <c r="K14" s="149">
        <v>4.3090638930163445</v>
      </c>
      <c r="L14" s="150">
        <v>0.89153046062407126</v>
      </c>
      <c r="M14" s="151">
        <v>100</v>
      </c>
    </row>
    <row r="15" spans="2:21" ht="15" customHeight="1" x14ac:dyDescent="0.25">
      <c r="B15" s="298" t="s">
        <v>40</v>
      </c>
      <c r="C15" s="299"/>
      <c r="D15" s="169">
        <v>71.167883211678827</v>
      </c>
      <c r="E15" s="152">
        <v>23.09223623092236</v>
      </c>
      <c r="F15" s="152">
        <v>5.1094890510948909</v>
      </c>
      <c r="G15" s="153">
        <v>0.63039150630391505</v>
      </c>
      <c r="H15" s="165">
        <v>100</v>
      </c>
      <c r="I15" s="169">
        <v>70.820870721169825</v>
      </c>
      <c r="J15" s="152">
        <v>23.82851445663011</v>
      </c>
      <c r="K15" s="152">
        <v>4.3868394815553335</v>
      </c>
      <c r="L15" s="153">
        <v>0.96377534064473247</v>
      </c>
      <c r="M15" s="154">
        <v>100</v>
      </c>
    </row>
    <row r="16" spans="2:21" ht="15" customHeight="1" x14ac:dyDescent="0.25">
      <c r="B16" s="311" t="s">
        <v>41</v>
      </c>
      <c r="C16" s="312"/>
      <c r="D16" s="171">
        <v>68.181818181818173</v>
      </c>
      <c r="E16" s="149">
        <v>26.144907723855091</v>
      </c>
      <c r="F16" s="149">
        <v>4.6479835953520166</v>
      </c>
      <c r="G16" s="155">
        <v>1.0252904989747096</v>
      </c>
      <c r="H16" s="166">
        <v>100</v>
      </c>
      <c r="I16" s="171">
        <v>68.135814560888022</v>
      </c>
      <c r="J16" s="149">
        <v>26.314071172053545</v>
      </c>
      <c r="K16" s="149">
        <v>4.7339209924910222</v>
      </c>
      <c r="L16" s="155">
        <v>0.81619327456741753</v>
      </c>
      <c r="M16" s="156">
        <v>100</v>
      </c>
    </row>
    <row r="17" spans="2:13" ht="15" customHeight="1" x14ac:dyDescent="0.25">
      <c r="B17" s="294" t="s">
        <v>42</v>
      </c>
      <c r="C17" s="295"/>
      <c r="D17" s="162">
        <v>73.713751169317121</v>
      </c>
      <c r="E17" s="143">
        <v>20.346117867165574</v>
      </c>
      <c r="F17" s="143">
        <v>4.8643592142188963</v>
      </c>
      <c r="G17" s="143">
        <v>1.0757717492984098</v>
      </c>
      <c r="H17" s="162">
        <v>100</v>
      </c>
      <c r="I17" s="162">
        <v>70.844327176781007</v>
      </c>
      <c r="J17" s="143">
        <v>23.043095866314864</v>
      </c>
      <c r="K17" s="143">
        <v>5.1451187335092348</v>
      </c>
      <c r="L17" s="143">
        <v>0.96745822339489884</v>
      </c>
      <c r="M17" s="145">
        <v>100</v>
      </c>
    </row>
    <row r="18" spans="2:13" ht="15" customHeight="1" x14ac:dyDescent="0.25">
      <c r="B18" s="298" t="s">
        <v>43</v>
      </c>
      <c r="C18" s="299"/>
      <c r="D18" s="169">
        <v>73.801916932907346</v>
      </c>
      <c r="E18" s="157">
        <v>19.169329073482427</v>
      </c>
      <c r="F18" s="157">
        <v>6.3897763578274756</v>
      </c>
      <c r="G18" s="147">
        <v>0.63897763578274758</v>
      </c>
      <c r="H18" s="163">
        <v>100</v>
      </c>
      <c r="I18" s="169">
        <v>70.774647887323937</v>
      </c>
      <c r="J18" s="157">
        <v>19.014084507042252</v>
      </c>
      <c r="K18" s="157">
        <v>8.4507042253521121</v>
      </c>
      <c r="L18" s="147">
        <v>1.7605633802816902</v>
      </c>
      <c r="M18" s="148">
        <v>100</v>
      </c>
    </row>
    <row r="19" spans="2:13" ht="15" customHeight="1" x14ac:dyDescent="0.25">
      <c r="B19" s="302" t="s">
        <v>44</v>
      </c>
      <c r="C19" s="303"/>
      <c r="D19" s="171">
        <v>69.285714285714278</v>
      </c>
      <c r="E19" s="149">
        <v>17.857142857142858</v>
      </c>
      <c r="F19" s="149">
        <v>10.714285714285714</v>
      </c>
      <c r="G19" s="150">
        <v>2.1428571428571428</v>
      </c>
      <c r="H19" s="164">
        <v>100</v>
      </c>
      <c r="I19" s="171">
        <v>60.12658227848101</v>
      </c>
      <c r="J19" s="149">
        <v>29.11392405063291</v>
      </c>
      <c r="K19" s="149">
        <v>10.126582278481013</v>
      </c>
      <c r="L19" s="150">
        <v>0.63291139240506333</v>
      </c>
      <c r="M19" s="151">
        <v>100</v>
      </c>
    </row>
    <row r="20" spans="2:13" ht="15" customHeight="1" x14ac:dyDescent="0.25">
      <c r="B20" s="296" t="s">
        <v>45</v>
      </c>
      <c r="C20" s="297"/>
      <c r="D20" s="169">
        <v>74.065281899109792</v>
      </c>
      <c r="E20" s="152">
        <v>20.771513353115729</v>
      </c>
      <c r="F20" s="152">
        <v>4.094955489614243</v>
      </c>
      <c r="G20" s="153">
        <v>1.0682492581602374</v>
      </c>
      <c r="H20" s="167">
        <v>100</v>
      </c>
      <c r="I20" s="169">
        <v>71.779475982532745</v>
      </c>
      <c r="J20" s="152">
        <v>23.144104803493452</v>
      </c>
      <c r="K20" s="152">
        <v>4.2030567685589517</v>
      </c>
      <c r="L20" s="153">
        <v>0.87336244541484709</v>
      </c>
      <c r="M20" s="158">
        <v>100</v>
      </c>
    </row>
    <row r="21" spans="2:13" ht="15" customHeight="1" x14ac:dyDescent="0.25">
      <c r="B21" s="294" t="s">
        <v>46</v>
      </c>
      <c r="C21" s="295"/>
      <c r="D21" s="162">
        <v>78.232758620689651</v>
      </c>
      <c r="E21" s="143">
        <v>18.318965517241377</v>
      </c>
      <c r="F21" s="143">
        <v>2.6724137931034484</v>
      </c>
      <c r="G21" s="143">
        <v>0.77586206896551724</v>
      </c>
      <c r="H21" s="162">
        <v>100</v>
      </c>
      <c r="I21" s="162">
        <v>73.29363261566651</v>
      </c>
      <c r="J21" s="143">
        <v>21.575813101236829</v>
      </c>
      <c r="K21" s="143">
        <v>4.306000916170408</v>
      </c>
      <c r="L21" s="143">
        <v>0.82455336692624837</v>
      </c>
      <c r="M21" s="145">
        <v>100</v>
      </c>
    </row>
    <row r="22" spans="2:13" ht="15" customHeight="1" x14ac:dyDescent="0.25">
      <c r="B22" s="294" t="s">
        <v>47</v>
      </c>
      <c r="C22" s="295"/>
      <c r="D22" s="162">
        <v>75.056179775280896</v>
      </c>
      <c r="E22" s="143">
        <v>21.573033707865168</v>
      </c>
      <c r="F22" s="143">
        <v>2.5617977528089888</v>
      </c>
      <c r="G22" s="143">
        <v>0.80898876404494391</v>
      </c>
      <c r="H22" s="162">
        <v>100</v>
      </c>
      <c r="I22" s="162">
        <v>73.489583333333329</v>
      </c>
      <c r="J22" s="143">
        <v>22.291666666666668</v>
      </c>
      <c r="K22" s="143">
        <v>3.28125</v>
      </c>
      <c r="L22" s="143">
        <v>0.9375</v>
      </c>
      <c r="M22" s="145">
        <v>100</v>
      </c>
    </row>
    <row r="23" spans="2:13" ht="15" customHeight="1" x14ac:dyDescent="0.25">
      <c r="B23" s="294" t="s">
        <v>48</v>
      </c>
      <c r="C23" s="295"/>
      <c r="D23" s="162">
        <v>78.340792838874691</v>
      </c>
      <c r="E23" s="143">
        <v>17.455242966751918</v>
      </c>
      <c r="F23" s="143">
        <v>3.500639386189258</v>
      </c>
      <c r="G23" s="143">
        <v>0.70332480818414322</v>
      </c>
      <c r="H23" s="162">
        <v>100</v>
      </c>
      <c r="I23" s="162">
        <v>75.359608745684696</v>
      </c>
      <c r="J23" s="143">
        <v>20.382623705408516</v>
      </c>
      <c r="K23" s="143">
        <v>3.4522439585730722</v>
      </c>
      <c r="L23" s="143">
        <v>0.80552359033371701</v>
      </c>
      <c r="M23" s="145">
        <v>100</v>
      </c>
    </row>
    <row r="24" spans="2:13" ht="15" customHeight="1" x14ac:dyDescent="0.25">
      <c r="B24" s="298" t="s">
        <v>49</v>
      </c>
      <c r="C24" s="299"/>
      <c r="D24" s="169">
        <v>77.926943490477669</v>
      </c>
      <c r="E24" s="152">
        <v>17.951920074929753</v>
      </c>
      <c r="F24" s="152">
        <v>3.4655010927255696</v>
      </c>
      <c r="G24" s="153">
        <v>0.65563534186699968</v>
      </c>
      <c r="H24" s="163">
        <v>100</v>
      </c>
      <c r="I24" s="169">
        <v>76.100262314194111</v>
      </c>
      <c r="J24" s="152">
        <v>19.615272515301658</v>
      </c>
      <c r="K24" s="152">
        <v>3.526668609734771</v>
      </c>
      <c r="L24" s="153">
        <v>0.75779656076945501</v>
      </c>
      <c r="M24" s="148">
        <v>100</v>
      </c>
    </row>
    <row r="25" spans="2:13" ht="15" customHeight="1" x14ac:dyDescent="0.25">
      <c r="B25" s="311" t="s">
        <v>50</v>
      </c>
      <c r="C25" s="312"/>
      <c r="D25" s="171">
        <v>78.774975433999344</v>
      </c>
      <c r="E25" s="149">
        <v>16.934163118244349</v>
      </c>
      <c r="F25" s="149">
        <v>3.5375040943334426</v>
      </c>
      <c r="G25" s="150">
        <v>0.7533573534228627</v>
      </c>
      <c r="H25" s="166">
        <v>100</v>
      </c>
      <c r="I25" s="171">
        <v>74.637886963930697</v>
      </c>
      <c r="J25" s="149">
        <v>21.130360692984947</v>
      </c>
      <c r="K25" s="149">
        <v>3.3797216699801194</v>
      </c>
      <c r="L25" s="150">
        <v>0.85203067310423175</v>
      </c>
      <c r="M25" s="156">
        <v>100</v>
      </c>
    </row>
    <row r="26" spans="2:13" ht="15" customHeight="1" x14ac:dyDescent="0.25">
      <c r="B26" s="294" t="s">
        <v>51</v>
      </c>
      <c r="C26" s="295"/>
      <c r="D26" s="162">
        <v>74.651162790697683</v>
      </c>
      <c r="E26" s="143">
        <v>21.744186046511626</v>
      </c>
      <c r="F26" s="143">
        <v>2.7906976744186047</v>
      </c>
      <c r="G26" s="143">
        <v>0.81395348837209303</v>
      </c>
      <c r="H26" s="162">
        <v>100</v>
      </c>
      <c r="I26" s="162">
        <v>72.157996146435451</v>
      </c>
      <c r="J26" s="143">
        <v>23.217726396917151</v>
      </c>
      <c r="K26" s="143">
        <v>3.6608863198458574</v>
      </c>
      <c r="L26" s="143">
        <v>0.96339113680154131</v>
      </c>
      <c r="M26" s="145">
        <v>100</v>
      </c>
    </row>
    <row r="27" spans="2:13" ht="15" customHeight="1" x14ac:dyDescent="0.25">
      <c r="B27" s="294" t="s">
        <v>52</v>
      </c>
      <c r="C27" s="295"/>
      <c r="D27" s="162">
        <v>75.261932479627475</v>
      </c>
      <c r="E27" s="143">
        <v>20.547147846332944</v>
      </c>
      <c r="F27" s="143">
        <v>2.9685681024447033</v>
      </c>
      <c r="G27" s="143">
        <v>1.2223515715948778</v>
      </c>
      <c r="H27" s="162">
        <v>100</v>
      </c>
      <c r="I27" s="162">
        <v>72.649336283185846</v>
      </c>
      <c r="J27" s="143">
        <v>22.594026548672566</v>
      </c>
      <c r="K27" s="143">
        <v>3.3462389380530979</v>
      </c>
      <c r="L27" s="143">
        <v>1.4103982300884954</v>
      </c>
      <c r="M27" s="145">
        <v>100</v>
      </c>
    </row>
    <row r="28" spans="2:13" ht="15" customHeight="1" x14ac:dyDescent="0.25">
      <c r="B28" s="298" t="s">
        <v>53</v>
      </c>
      <c r="C28" s="299"/>
      <c r="D28" s="169">
        <v>78.779840848806373</v>
      </c>
      <c r="E28" s="152">
        <v>17.771883289124666</v>
      </c>
      <c r="F28" s="152">
        <v>2.1220159151193632</v>
      </c>
      <c r="G28" s="153">
        <v>1.3262599469496021</v>
      </c>
      <c r="H28" s="163">
        <v>100</v>
      </c>
      <c r="I28" s="169">
        <v>72.887323943661968</v>
      </c>
      <c r="J28" s="152">
        <v>22.887323943661972</v>
      </c>
      <c r="K28" s="152">
        <v>3.873239436619718</v>
      </c>
      <c r="L28" s="153">
        <v>0.35211267605633806</v>
      </c>
      <c r="M28" s="148">
        <v>100</v>
      </c>
    </row>
    <row r="29" spans="2:13" ht="15" customHeight="1" x14ac:dyDescent="0.25">
      <c r="B29" s="302" t="s">
        <v>54</v>
      </c>
      <c r="C29" s="303"/>
      <c r="D29" s="171">
        <v>68.677494199535957</v>
      </c>
      <c r="E29" s="149">
        <v>27.1461716937355</v>
      </c>
      <c r="F29" s="149">
        <v>3.2482598607888629</v>
      </c>
      <c r="G29" s="150">
        <v>0.92807424593967514</v>
      </c>
      <c r="H29" s="164">
        <v>100</v>
      </c>
      <c r="I29" s="171">
        <v>72.049689440993788</v>
      </c>
      <c r="J29" s="149">
        <v>23.395445134575567</v>
      </c>
      <c r="K29" s="149">
        <v>3.3126293995859215</v>
      </c>
      <c r="L29" s="150">
        <v>1.2422360248447204</v>
      </c>
      <c r="M29" s="151">
        <v>100</v>
      </c>
    </row>
    <row r="30" spans="2:13" ht="15" customHeight="1" x14ac:dyDescent="0.25">
      <c r="B30" s="298" t="s">
        <v>55</v>
      </c>
      <c r="C30" s="299"/>
      <c r="D30" s="169">
        <v>74.957118353344768</v>
      </c>
      <c r="E30" s="152">
        <v>19.210977701543737</v>
      </c>
      <c r="F30" s="152">
        <v>4.1166380789022305</v>
      </c>
      <c r="G30" s="153">
        <v>1.7152658662092626</v>
      </c>
      <c r="H30" s="163">
        <v>100</v>
      </c>
      <c r="I30" s="169">
        <v>73.366834170854261</v>
      </c>
      <c r="J30" s="152">
        <v>21.273031825795645</v>
      </c>
      <c r="K30" s="152">
        <v>3.8525963149078724</v>
      </c>
      <c r="L30" s="153">
        <v>1.5075376884422109</v>
      </c>
      <c r="M30" s="148">
        <v>100</v>
      </c>
    </row>
    <row r="31" spans="2:13" ht="15" customHeight="1" x14ac:dyDescent="0.25">
      <c r="B31" s="302" t="s">
        <v>56</v>
      </c>
      <c r="C31" s="303"/>
      <c r="D31" s="171">
        <v>82.945736434108525</v>
      </c>
      <c r="E31" s="149">
        <v>13.565891472868216</v>
      </c>
      <c r="F31" s="149">
        <v>2.7131782945736433</v>
      </c>
      <c r="G31" s="150">
        <v>0.77519379844961245</v>
      </c>
      <c r="H31" s="164">
        <v>100</v>
      </c>
      <c r="I31" s="171">
        <v>78.536585365853668</v>
      </c>
      <c r="J31" s="149">
        <v>17.073170731707318</v>
      </c>
      <c r="K31" s="149">
        <v>1.4634146341463417</v>
      </c>
      <c r="L31" s="150">
        <v>2.9268292682926833</v>
      </c>
      <c r="M31" s="151">
        <v>100</v>
      </c>
    </row>
    <row r="32" spans="2:13" ht="15" customHeight="1" x14ac:dyDescent="0.25">
      <c r="B32" s="298" t="s">
        <v>57</v>
      </c>
      <c r="C32" s="299"/>
      <c r="D32" s="169">
        <v>75.065616797900262</v>
      </c>
      <c r="E32" s="152">
        <v>22.047244094488189</v>
      </c>
      <c r="F32" s="152">
        <v>2.6246719160104988</v>
      </c>
      <c r="G32" s="153">
        <v>0.26246719160104987</v>
      </c>
      <c r="H32" s="163">
        <v>100</v>
      </c>
      <c r="I32" s="169">
        <v>69.954128440366972</v>
      </c>
      <c r="J32" s="152">
        <v>24.770642201834864</v>
      </c>
      <c r="K32" s="152">
        <v>3.4403669724770642</v>
      </c>
      <c r="L32" s="153">
        <v>1.834862385321101</v>
      </c>
      <c r="M32" s="148">
        <v>100</v>
      </c>
    </row>
    <row r="33" spans="2:13" ht="15" customHeight="1" x14ac:dyDescent="0.25">
      <c r="B33" s="302" t="s">
        <v>58</v>
      </c>
      <c r="C33" s="303"/>
      <c r="D33" s="171">
        <v>71.078431372549019</v>
      </c>
      <c r="E33" s="149">
        <v>25</v>
      </c>
      <c r="F33" s="149">
        <v>2.9411764705882351</v>
      </c>
      <c r="G33" s="150">
        <v>0.98039215686274506</v>
      </c>
      <c r="H33" s="164">
        <v>100</v>
      </c>
      <c r="I33" s="171">
        <v>63.453815261044177</v>
      </c>
      <c r="J33" s="149">
        <v>28.514056224899598</v>
      </c>
      <c r="K33" s="149">
        <v>7.2289156626506017</v>
      </c>
      <c r="L33" s="150">
        <v>0.80321285140562237</v>
      </c>
      <c r="M33" s="151">
        <v>100</v>
      </c>
    </row>
    <row r="34" spans="2:13" ht="15" customHeight="1" x14ac:dyDescent="0.25">
      <c r="B34" s="298" t="s">
        <v>59</v>
      </c>
      <c r="C34" s="299"/>
      <c r="D34" s="169">
        <v>69.230769230769226</v>
      </c>
      <c r="E34" s="152">
        <v>23.076923076923077</v>
      </c>
      <c r="F34" s="152">
        <v>3.8461538461538463</v>
      </c>
      <c r="G34" s="153">
        <v>3.8461538461538463</v>
      </c>
      <c r="H34" s="163">
        <v>100</v>
      </c>
      <c r="I34" s="169">
        <v>77.862595419847324</v>
      </c>
      <c r="J34" s="152">
        <v>18.320610687022899</v>
      </c>
      <c r="K34" s="152">
        <v>3.0534351145038165</v>
      </c>
      <c r="L34" s="153">
        <v>0.76335877862595414</v>
      </c>
      <c r="M34" s="148">
        <v>100</v>
      </c>
    </row>
    <row r="35" spans="2:13" ht="15" customHeight="1" x14ac:dyDescent="0.25">
      <c r="B35" s="302" t="s">
        <v>60</v>
      </c>
      <c r="C35" s="303"/>
      <c r="D35" s="171">
        <v>77.398015435501648</v>
      </c>
      <c r="E35" s="149">
        <v>18.853362734288865</v>
      </c>
      <c r="F35" s="149">
        <v>2.2050716648291067</v>
      </c>
      <c r="G35" s="150">
        <v>1.5435501653803747</v>
      </c>
      <c r="H35" s="164">
        <v>100</v>
      </c>
      <c r="I35" s="171">
        <v>73.228346456692918</v>
      </c>
      <c r="J35" s="149">
        <v>22.933070866141733</v>
      </c>
      <c r="K35" s="149">
        <v>2.4606299212598426</v>
      </c>
      <c r="L35" s="150">
        <v>1.3779527559055118</v>
      </c>
      <c r="M35" s="151">
        <v>100</v>
      </c>
    </row>
    <row r="36" spans="2:13" ht="15" customHeight="1" x14ac:dyDescent="0.25">
      <c r="B36" s="296" t="s">
        <v>61</v>
      </c>
      <c r="C36" s="297"/>
      <c r="D36" s="169">
        <v>71.428571428571431</v>
      </c>
      <c r="E36" s="152">
        <v>23.502304147465438</v>
      </c>
      <c r="F36" s="152">
        <v>4.6082949308755765</v>
      </c>
      <c r="G36" s="153">
        <v>0.46082949308755761</v>
      </c>
      <c r="H36" s="167">
        <v>100</v>
      </c>
      <c r="I36" s="169">
        <v>76.279069767441868</v>
      </c>
      <c r="J36" s="152">
        <v>19.069767441860467</v>
      </c>
      <c r="K36" s="152">
        <v>2.7906976744186047</v>
      </c>
      <c r="L36" s="153">
        <v>1.8604651162790697</v>
      </c>
      <c r="M36" s="158">
        <v>100</v>
      </c>
    </row>
    <row r="37" spans="2:13" ht="15" customHeight="1" x14ac:dyDescent="0.25">
      <c r="B37" s="294" t="s">
        <v>62</v>
      </c>
      <c r="C37" s="295"/>
      <c r="D37" s="162">
        <v>74.220755408874211</v>
      </c>
      <c r="E37" s="143">
        <v>21.672167216721672</v>
      </c>
      <c r="F37" s="143">
        <v>3.1536486982031535</v>
      </c>
      <c r="G37" s="143">
        <v>0.95342867620095351</v>
      </c>
      <c r="H37" s="162">
        <v>100</v>
      </c>
      <c r="I37" s="162">
        <v>72.774687065368568</v>
      </c>
      <c r="J37" s="143">
        <v>21.210013908205841</v>
      </c>
      <c r="K37" s="143">
        <v>4.9026425591098741</v>
      </c>
      <c r="L37" s="143">
        <v>1.1126564673157162</v>
      </c>
      <c r="M37" s="145">
        <v>100</v>
      </c>
    </row>
    <row r="38" spans="2:13" ht="15" customHeight="1" x14ac:dyDescent="0.25">
      <c r="B38" s="298" t="s">
        <v>63</v>
      </c>
      <c r="C38" s="299"/>
      <c r="D38" s="169">
        <v>74.262734584450413</v>
      </c>
      <c r="E38" s="152">
        <v>20.107238605898122</v>
      </c>
      <c r="F38" s="152">
        <v>3.2171581769436997</v>
      </c>
      <c r="G38" s="153">
        <v>2.4128686327077746</v>
      </c>
      <c r="H38" s="163">
        <v>100</v>
      </c>
      <c r="I38" s="169">
        <v>72.941176470588232</v>
      </c>
      <c r="J38" s="152">
        <v>20.47058823529412</v>
      </c>
      <c r="K38" s="152">
        <v>5.6470588235294121</v>
      </c>
      <c r="L38" s="153">
        <v>0.94117647058823517</v>
      </c>
      <c r="M38" s="148">
        <v>100</v>
      </c>
    </row>
    <row r="39" spans="2:13" ht="15" customHeight="1" x14ac:dyDescent="0.25">
      <c r="B39" s="302" t="s">
        <v>64</v>
      </c>
      <c r="C39" s="303"/>
      <c r="D39" s="171">
        <v>70.762711864406782</v>
      </c>
      <c r="E39" s="149">
        <v>25.211864406779661</v>
      </c>
      <c r="F39" s="149">
        <v>3.3898305084745761</v>
      </c>
      <c r="G39" s="150">
        <v>0.63559322033898313</v>
      </c>
      <c r="H39" s="164">
        <v>100</v>
      </c>
      <c r="I39" s="171">
        <v>73.180873180873192</v>
      </c>
      <c r="J39" s="149">
        <v>20.582120582120584</v>
      </c>
      <c r="K39" s="149">
        <v>5.4054054054054053</v>
      </c>
      <c r="L39" s="150">
        <v>0.83160083160083165</v>
      </c>
      <c r="M39" s="151">
        <v>100</v>
      </c>
    </row>
    <row r="40" spans="2:13" ht="15" customHeight="1" x14ac:dyDescent="0.25">
      <c r="B40" s="298" t="s">
        <v>65</v>
      </c>
      <c r="C40" s="299"/>
      <c r="D40" s="169">
        <v>67.052023121387279</v>
      </c>
      <c r="E40" s="152">
        <v>21.965317919075144</v>
      </c>
      <c r="F40" s="152">
        <v>9.8265895953757223</v>
      </c>
      <c r="G40" s="153">
        <v>1.1560693641618496</v>
      </c>
      <c r="H40" s="163">
        <v>100</v>
      </c>
      <c r="I40" s="169">
        <v>68.720379146919427</v>
      </c>
      <c r="J40" s="152">
        <v>22.748815165876778</v>
      </c>
      <c r="K40" s="152">
        <v>8.0568720379146921</v>
      </c>
      <c r="L40" s="153">
        <v>0.47393364928909953</v>
      </c>
      <c r="M40" s="148">
        <v>100</v>
      </c>
    </row>
    <row r="41" spans="2:13" ht="15" customHeight="1" x14ac:dyDescent="0.25">
      <c r="B41" s="302" t="s">
        <v>66</v>
      </c>
      <c r="C41" s="303"/>
      <c r="D41" s="171">
        <v>73.394495412844037</v>
      </c>
      <c r="E41" s="149">
        <v>23.853211009174313</v>
      </c>
      <c r="F41" s="149">
        <v>1.834862385321101</v>
      </c>
      <c r="G41" s="150">
        <v>0.91743119266055051</v>
      </c>
      <c r="H41" s="164">
        <v>100</v>
      </c>
      <c r="I41" s="171">
        <v>73.784355179704022</v>
      </c>
      <c r="J41" s="149">
        <v>21.56448202959831</v>
      </c>
      <c r="K41" s="149">
        <v>2.9598308668076108</v>
      </c>
      <c r="L41" s="150">
        <v>1.6913319238900635</v>
      </c>
      <c r="M41" s="151">
        <v>100</v>
      </c>
    </row>
    <row r="42" spans="2:13" ht="15" customHeight="1" x14ac:dyDescent="0.25">
      <c r="B42" s="296" t="s">
        <v>67</v>
      </c>
      <c r="C42" s="297"/>
      <c r="D42" s="169">
        <v>76.747839748625296</v>
      </c>
      <c r="E42" s="152">
        <v>20.031421838177533</v>
      </c>
      <c r="F42" s="152">
        <v>2.5923016496465041</v>
      </c>
      <c r="G42" s="153">
        <v>0.6284367635506678</v>
      </c>
      <c r="H42" s="167">
        <v>100</v>
      </c>
      <c r="I42" s="169">
        <v>72.861586314152419</v>
      </c>
      <c r="J42" s="152">
        <v>21.306376360808709</v>
      </c>
      <c r="K42" s="152">
        <v>4.6656298600311041</v>
      </c>
      <c r="L42" s="153">
        <v>1.166407465007776</v>
      </c>
      <c r="M42" s="158">
        <v>100</v>
      </c>
    </row>
    <row r="43" spans="2:13" ht="15" customHeight="1" x14ac:dyDescent="0.25">
      <c r="B43" s="294" t="s">
        <v>68</v>
      </c>
      <c r="C43" s="295"/>
      <c r="D43" s="162">
        <v>75.580254985289315</v>
      </c>
      <c r="E43" s="143">
        <v>21.00904435000545</v>
      </c>
      <c r="F43" s="143">
        <v>2.7242018088700011</v>
      </c>
      <c r="G43" s="143">
        <v>0.68649885583524028</v>
      </c>
      <c r="H43" s="162">
        <v>100</v>
      </c>
      <c r="I43" s="162">
        <v>73.25056433408578</v>
      </c>
      <c r="J43" s="143">
        <v>23.035091319515701</v>
      </c>
      <c r="K43" s="143">
        <v>2.8934947670839319</v>
      </c>
      <c r="L43" s="143">
        <v>0.82084957931459068</v>
      </c>
      <c r="M43" s="145">
        <v>100</v>
      </c>
    </row>
    <row r="44" spans="2:13" ht="15" customHeight="1" x14ac:dyDescent="0.25">
      <c r="B44" s="298" t="s">
        <v>69</v>
      </c>
      <c r="C44" s="299"/>
      <c r="D44" s="169">
        <v>75.259875259875258</v>
      </c>
      <c r="E44" s="152">
        <v>21.191961191961191</v>
      </c>
      <c r="F44" s="152">
        <v>2.8274428274428276</v>
      </c>
      <c r="G44" s="153">
        <v>0.72072072072072069</v>
      </c>
      <c r="H44" s="163">
        <v>100</v>
      </c>
      <c r="I44" s="169">
        <v>73.052464228934824</v>
      </c>
      <c r="J44" s="152">
        <v>22.880233174350824</v>
      </c>
      <c r="K44" s="152">
        <v>3.1531531531531529</v>
      </c>
      <c r="L44" s="153">
        <v>0.91414944356120831</v>
      </c>
      <c r="M44" s="148">
        <v>100</v>
      </c>
    </row>
    <row r="45" spans="2:13" ht="15" customHeight="1" x14ac:dyDescent="0.25">
      <c r="B45" s="302" t="s">
        <v>70</v>
      </c>
      <c r="C45" s="303"/>
      <c r="D45" s="171">
        <v>77.629629629629619</v>
      </c>
      <c r="E45" s="149">
        <v>19.703703703703702</v>
      </c>
      <c r="F45" s="149">
        <v>2.2222222222222223</v>
      </c>
      <c r="G45" s="150">
        <v>0.44444444444444442</v>
      </c>
      <c r="H45" s="164">
        <v>100</v>
      </c>
      <c r="I45" s="171">
        <v>72.005772005772002</v>
      </c>
      <c r="J45" s="149">
        <v>25.396825396825395</v>
      </c>
      <c r="K45" s="149">
        <v>1.7316017316017316</v>
      </c>
      <c r="L45" s="150">
        <v>0.86580086580086579</v>
      </c>
      <c r="M45" s="151">
        <v>100</v>
      </c>
    </row>
    <row r="46" spans="2:13" ht="15" customHeight="1" x14ac:dyDescent="0.25">
      <c r="B46" s="298" t="s">
        <v>71</v>
      </c>
      <c r="C46" s="299"/>
      <c r="D46" s="169">
        <v>73.851590106007066</v>
      </c>
      <c r="E46" s="152">
        <v>21.554770318021202</v>
      </c>
      <c r="F46" s="152">
        <v>3.8869257950530036</v>
      </c>
      <c r="G46" s="153">
        <v>0.70671378091872794</v>
      </c>
      <c r="H46" s="163">
        <v>100</v>
      </c>
      <c r="I46" s="169">
        <v>67.887323943661968</v>
      </c>
      <c r="J46" s="152">
        <v>29.014084507042252</v>
      </c>
      <c r="K46" s="152">
        <v>2.535211267605634</v>
      </c>
      <c r="L46" s="153">
        <v>0.56338028169014087</v>
      </c>
      <c r="M46" s="148">
        <v>100</v>
      </c>
    </row>
    <row r="47" spans="2:13" ht="15" customHeight="1" x14ac:dyDescent="0.25">
      <c r="B47" s="311" t="s">
        <v>72</v>
      </c>
      <c r="C47" s="312"/>
      <c r="D47" s="171">
        <v>76.992031872509955</v>
      </c>
      <c r="E47" s="149">
        <v>20.418326693227094</v>
      </c>
      <c r="F47" s="149">
        <v>1.9920318725099602</v>
      </c>
      <c r="G47" s="150">
        <v>0.59760956175298807</v>
      </c>
      <c r="H47" s="166">
        <v>100</v>
      </c>
      <c r="I47" s="171">
        <v>76.956521739130437</v>
      </c>
      <c r="J47" s="149">
        <v>20.782608695652176</v>
      </c>
      <c r="K47" s="149">
        <v>2</v>
      </c>
      <c r="L47" s="150">
        <v>0.26086956521739135</v>
      </c>
      <c r="M47" s="156">
        <v>100</v>
      </c>
    </row>
    <row r="48" spans="2:13" ht="15" customHeight="1" x14ac:dyDescent="0.25">
      <c r="B48" s="294" t="s">
        <v>73</v>
      </c>
      <c r="C48" s="295"/>
      <c r="D48" s="162">
        <v>75.759173344580347</v>
      </c>
      <c r="E48" s="143">
        <v>18.578658793757906</v>
      </c>
      <c r="F48" s="143">
        <v>4.3968789540278364</v>
      </c>
      <c r="G48" s="143">
        <v>1.2652889076339098</v>
      </c>
      <c r="H48" s="162">
        <v>100</v>
      </c>
      <c r="I48" s="162">
        <v>75.690723815526837</v>
      </c>
      <c r="J48" s="143">
        <v>18.962075848303392</v>
      </c>
      <c r="K48" s="143">
        <v>4.2546485975417587</v>
      </c>
      <c r="L48" s="143">
        <v>1.092551738628007</v>
      </c>
      <c r="M48" s="145">
        <v>100</v>
      </c>
    </row>
    <row r="49" spans="2:13" ht="15" customHeight="1" x14ac:dyDescent="0.25">
      <c r="B49" s="298" t="s">
        <v>74</v>
      </c>
      <c r="C49" s="299"/>
      <c r="D49" s="169">
        <v>76.544984190859438</v>
      </c>
      <c r="E49" s="152">
        <v>17.82121299223915</v>
      </c>
      <c r="F49" s="152">
        <v>4.225352112676056</v>
      </c>
      <c r="G49" s="153">
        <v>1.4084507042253522</v>
      </c>
      <c r="H49" s="163">
        <v>100</v>
      </c>
      <c r="I49" s="169">
        <v>75.602064220183479</v>
      </c>
      <c r="J49" s="152">
        <v>19.38073394495413</v>
      </c>
      <c r="K49" s="152">
        <v>3.6410550458715591</v>
      </c>
      <c r="L49" s="153">
        <v>1.3761467889908259</v>
      </c>
      <c r="M49" s="148">
        <v>100</v>
      </c>
    </row>
    <row r="50" spans="2:13" ht="15" customHeight="1" x14ac:dyDescent="0.25">
      <c r="B50" s="302" t="s">
        <v>75</v>
      </c>
      <c r="C50" s="303"/>
      <c r="D50" s="171">
        <v>77.694770544290293</v>
      </c>
      <c r="E50" s="149">
        <v>17.075773745997864</v>
      </c>
      <c r="F50" s="149">
        <v>3.6286019210245462</v>
      </c>
      <c r="G50" s="150">
        <v>1.6008537886872998</v>
      </c>
      <c r="H50" s="164">
        <v>100</v>
      </c>
      <c r="I50" s="171">
        <v>78.287461773700301</v>
      </c>
      <c r="J50" s="149">
        <v>17.533129459734965</v>
      </c>
      <c r="K50" s="149">
        <v>3.5677879714576961</v>
      </c>
      <c r="L50" s="150">
        <v>0.6116207951070336</v>
      </c>
      <c r="M50" s="151">
        <v>100</v>
      </c>
    </row>
    <row r="51" spans="2:13" ht="15" customHeight="1" x14ac:dyDescent="0.25">
      <c r="B51" s="296" t="s">
        <v>76</v>
      </c>
      <c r="C51" s="297"/>
      <c r="D51" s="169">
        <v>74.861878453038671</v>
      </c>
      <c r="E51" s="152">
        <v>19.376479873717443</v>
      </c>
      <c r="F51" s="152">
        <v>4.6566692975532753</v>
      </c>
      <c r="G51" s="153">
        <v>1.1049723756906076</v>
      </c>
      <c r="H51" s="167">
        <v>100</v>
      </c>
      <c r="I51" s="169">
        <v>75.247524752475243</v>
      </c>
      <c r="J51" s="152">
        <v>18.950495049504951</v>
      </c>
      <c r="K51" s="152">
        <v>4.8118811881188117</v>
      </c>
      <c r="L51" s="153">
        <v>0.99009900990099009</v>
      </c>
      <c r="M51" s="158">
        <v>100</v>
      </c>
    </row>
    <row r="52" spans="2:13" ht="15" customHeight="1" x14ac:dyDescent="0.25">
      <c r="B52" s="294" t="s">
        <v>77</v>
      </c>
      <c r="C52" s="295"/>
      <c r="D52" s="162">
        <v>77.869334902884049</v>
      </c>
      <c r="E52" s="143">
        <v>18.422601530311951</v>
      </c>
      <c r="F52" s="143">
        <v>3.0606238964096524</v>
      </c>
      <c r="G52" s="143">
        <v>0.64743967039434958</v>
      </c>
      <c r="H52" s="162">
        <v>100</v>
      </c>
      <c r="I52" s="162">
        <v>74.474660074165627</v>
      </c>
      <c r="J52" s="143">
        <v>21.878862793572313</v>
      </c>
      <c r="K52" s="143">
        <v>2.2249690976514214</v>
      </c>
      <c r="L52" s="143">
        <v>1.4215080346106306</v>
      </c>
      <c r="M52" s="145">
        <v>100</v>
      </c>
    </row>
    <row r="53" spans="2:13" ht="15" customHeight="1" x14ac:dyDescent="0.25">
      <c r="B53" s="298" t="s">
        <v>78</v>
      </c>
      <c r="C53" s="299"/>
      <c r="D53" s="169">
        <v>77.502214348981397</v>
      </c>
      <c r="E53" s="152">
        <v>18.600531443755536</v>
      </c>
      <c r="F53" s="152">
        <v>3.0115146147032772</v>
      </c>
      <c r="G53" s="153">
        <v>0.88573959255978751</v>
      </c>
      <c r="H53" s="163">
        <v>100</v>
      </c>
      <c r="I53" s="169">
        <v>72.29146692233941</v>
      </c>
      <c r="J53" s="152">
        <v>23.873441994247361</v>
      </c>
      <c r="K53" s="152">
        <v>2.0134228187919461</v>
      </c>
      <c r="L53" s="153">
        <v>1.8216682646212849</v>
      </c>
      <c r="M53" s="148">
        <v>100</v>
      </c>
    </row>
    <row r="54" spans="2:13" ht="15" customHeight="1" x14ac:dyDescent="0.25">
      <c r="B54" s="311" t="s">
        <v>79</v>
      </c>
      <c r="C54" s="312"/>
      <c r="D54" s="171">
        <v>78.596491228070178</v>
      </c>
      <c r="E54" s="149">
        <v>18.070175438596493</v>
      </c>
      <c r="F54" s="149">
        <v>3.1578947368421053</v>
      </c>
      <c r="G54" s="150">
        <v>0.17543859649122806</v>
      </c>
      <c r="H54" s="166">
        <v>100</v>
      </c>
      <c r="I54" s="171">
        <v>78.434782608695656</v>
      </c>
      <c r="J54" s="149">
        <v>18.260869565217391</v>
      </c>
      <c r="K54" s="149">
        <v>2.6086956521739131</v>
      </c>
      <c r="L54" s="150">
        <v>0.69565217391304346</v>
      </c>
      <c r="M54" s="156">
        <v>100</v>
      </c>
    </row>
    <row r="55" spans="2:13" ht="15" customHeight="1" x14ac:dyDescent="0.25">
      <c r="B55" s="294" t="s">
        <v>80</v>
      </c>
      <c r="C55" s="295"/>
      <c r="D55" s="162">
        <v>75.697411409901989</v>
      </c>
      <c r="E55" s="143">
        <v>20.055290273938176</v>
      </c>
      <c r="F55" s="143">
        <v>3.4430761497863784</v>
      </c>
      <c r="G55" s="143">
        <v>0.80422216637346056</v>
      </c>
      <c r="H55" s="162">
        <v>100</v>
      </c>
      <c r="I55" s="162">
        <v>73.002623419985696</v>
      </c>
      <c r="J55" s="143">
        <v>22.513713331743382</v>
      </c>
      <c r="K55" s="143">
        <v>3.4104459813975674</v>
      </c>
      <c r="L55" s="143">
        <v>1.0732172668733604</v>
      </c>
      <c r="M55" s="145">
        <v>100</v>
      </c>
    </row>
    <row r="56" spans="2:13" ht="15" customHeight="1" x14ac:dyDescent="0.25">
      <c r="B56" s="298" t="s">
        <v>81</v>
      </c>
      <c r="C56" s="299"/>
      <c r="D56" s="169">
        <v>77.42290748898678</v>
      </c>
      <c r="E56" s="152">
        <v>18.557268722466961</v>
      </c>
      <c r="F56" s="152">
        <v>3.248898678414097</v>
      </c>
      <c r="G56" s="153">
        <v>0.77092511013215859</v>
      </c>
      <c r="H56" s="163">
        <v>100</v>
      </c>
      <c r="I56" s="169">
        <v>74.318064848172924</v>
      </c>
      <c r="J56" s="152">
        <v>21.564590838908902</v>
      </c>
      <c r="K56" s="152">
        <v>3.3968090581574883</v>
      </c>
      <c r="L56" s="153">
        <v>0.72053525476067937</v>
      </c>
      <c r="M56" s="148">
        <v>100</v>
      </c>
    </row>
    <row r="57" spans="2:13" ht="15" customHeight="1" x14ac:dyDescent="0.25">
      <c r="B57" s="302" t="s">
        <v>82</v>
      </c>
      <c r="C57" s="303"/>
      <c r="D57" s="171">
        <v>72.653061224489804</v>
      </c>
      <c r="E57" s="149">
        <v>22.653061224489797</v>
      </c>
      <c r="F57" s="149">
        <v>3.6734693877551026</v>
      </c>
      <c r="G57" s="150">
        <v>1.0204081632653061</v>
      </c>
      <c r="H57" s="164">
        <v>100</v>
      </c>
      <c r="I57" s="171">
        <v>71.815718157181578</v>
      </c>
      <c r="J57" s="149">
        <v>23.035230352303522</v>
      </c>
      <c r="K57" s="149">
        <v>2.9810298102981028</v>
      </c>
      <c r="L57" s="150">
        <v>2.168021680216802</v>
      </c>
      <c r="M57" s="151">
        <v>100</v>
      </c>
    </row>
    <row r="58" spans="2:13" ht="15" customHeight="1" x14ac:dyDescent="0.25">
      <c r="B58" s="298" t="s">
        <v>83</v>
      </c>
      <c r="C58" s="299"/>
      <c r="D58" s="169">
        <v>74.248927038626604</v>
      </c>
      <c r="E58" s="152">
        <v>22.317596566523605</v>
      </c>
      <c r="F58" s="152">
        <v>2.5751072961373391</v>
      </c>
      <c r="G58" s="153">
        <v>0.85836909871244638</v>
      </c>
      <c r="H58" s="163">
        <v>100</v>
      </c>
      <c r="I58" s="169">
        <v>70.052083333333343</v>
      </c>
      <c r="J58" s="152">
        <v>26.5625</v>
      </c>
      <c r="K58" s="152">
        <v>2.083333333333333</v>
      </c>
      <c r="L58" s="153">
        <v>1.3020833333333335</v>
      </c>
      <c r="M58" s="148">
        <v>100</v>
      </c>
    </row>
    <row r="59" spans="2:13" ht="15" customHeight="1" x14ac:dyDescent="0.25">
      <c r="B59" s="311" t="s">
        <v>84</v>
      </c>
      <c r="C59" s="312"/>
      <c r="D59" s="171">
        <v>74.89643744821872</v>
      </c>
      <c r="E59" s="149">
        <v>20.381110190555095</v>
      </c>
      <c r="F59" s="149">
        <v>3.9768019884009944</v>
      </c>
      <c r="G59" s="150">
        <v>0.74565037282518642</v>
      </c>
      <c r="H59" s="166">
        <v>100</v>
      </c>
      <c r="I59" s="171">
        <v>72.344689378757508</v>
      </c>
      <c r="J59" s="149">
        <v>22.578490313961254</v>
      </c>
      <c r="K59" s="149">
        <v>3.8744154976619907</v>
      </c>
      <c r="L59" s="150">
        <v>1.2024048096192386</v>
      </c>
      <c r="M59" s="156">
        <v>100</v>
      </c>
    </row>
    <row r="60" spans="2:13" ht="15" customHeight="1" x14ac:dyDescent="0.25">
      <c r="B60" s="294" t="s">
        <v>85</v>
      </c>
      <c r="C60" s="295"/>
      <c r="D60" s="162">
        <v>77.899230624882719</v>
      </c>
      <c r="E60" s="143">
        <v>17.897354100206417</v>
      </c>
      <c r="F60" s="143">
        <v>3.462188027772565</v>
      </c>
      <c r="G60" s="143">
        <v>0.74122724713829991</v>
      </c>
      <c r="H60" s="162">
        <v>100</v>
      </c>
      <c r="I60" s="162">
        <v>76.365578952054491</v>
      </c>
      <c r="J60" s="143">
        <v>19.480924186439925</v>
      </c>
      <c r="K60" s="143">
        <v>3.3521791390286251</v>
      </c>
      <c r="L60" s="143">
        <v>0.80131772247696209</v>
      </c>
      <c r="M60" s="145">
        <v>100</v>
      </c>
    </row>
    <row r="61" spans="2:13" ht="15" customHeight="1" x14ac:dyDescent="0.25">
      <c r="B61" s="294" t="s">
        <v>86</v>
      </c>
      <c r="C61" s="295"/>
      <c r="D61" s="162">
        <v>77.127468581687609</v>
      </c>
      <c r="E61" s="143">
        <v>19.03052064631957</v>
      </c>
      <c r="F61" s="143">
        <v>2.8366247755834828</v>
      </c>
      <c r="G61" s="143">
        <v>1.0053859964093357</v>
      </c>
      <c r="H61" s="162">
        <v>100</v>
      </c>
      <c r="I61" s="162">
        <v>72.717659499471281</v>
      </c>
      <c r="J61" s="143">
        <v>23.158265773704617</v>
      </c>
      <c r="K61" s="143">
        <v>3.4191046880507581</v>
      </c>
      <c r="L61" s="143">
        <v>0.70497003877335218</v>
      </c>
      <c r="M61" s="145">
        <v>100</v>
      </c>
    </row>
    <row r="62" spans="2:13" ht="15" customHeight="1" x14ac:dyDescent="0.25">
      <c r="B62" s="294" t="s">
        <v>87</v>
      </c>
      <c r="C62" s="295"/>
      <c r="D62" s="162">
        <v>78.117457763475457</v>
      </c>
      <c r="E62" s="143">
        <v>17.37731295253419</v>
      </c>
      <c r="F62" s="143">
        <v>3.1375703942075623</v>
      </c>
      <c r="G62" s="143">
        <v>1.3676588897827837</v>
      </c>
      <c r="H62" s="162">
        <v>100</v>
      </c>
      <c r="I62" s="162">
        <v>74.422899353647281</v>
      </c>
      <c r="J62" s="143">
        <v>21.237303785780242</v>
      </c>
      <c r="K62" s="143">
        <v>3.0470914127423825</v>
      </c>
      <c r="L62" s="143">
        <v>1.2927054478301014</v>
      </c>
      <c r="M62" s="145">
        <v>100</v>
      </c>
    </row>
    <row r="63" spans="2:13" ht="15" customHeight="1" x14ac:dyDescent="0.25">
      <c r="B63" s="294" t="s">
        <v>88</v>
      </c>
      <c r="C63" s="295"/>
      <c r="D63" s="162">
        <v>75.537403267411861</v>
      </c>
      <c r="E63" s="143">
        <v>20.63628546861565</v>
      </c>
      <c r="F63" s="143">
        <v>3.0094582975064488</v>
      </c>
      <c r="G63" s="143">
        <v>0.816852966466036</v>
      </c>
      <c r="H63" s="162">
        <v>100</v>
      </c>
      <c r="I63" s="162">
        <v>68.705207835642625</v>
      </c>
      <c r="J63" s="143">
        <v>26.421404682274247</v>
      </c>
      <c r="K63" s="143">
        <v>3.296703296703297</v>
      </c>
      <c r="L63" s="143">
        <v>1.5766841853798377</v>
      </c>
      <c r="M63" s="145">
        <v>100</v>
      </c>
    </row>
    <row r="64" spans="2:13" ht="15" customHeight="1" x14ac:dyDescent="0.25">
      <c r="B64" s="298" t="s">
        <v>89</v>
      </c>
      <c r="C64" s="299"/>
      <c r="D64" s="169">
        <v>70.238095238095227</v>
      </c>
      <c r="E64" s="152">
        <v>25.892857142857146</v>
      </c>
      <c r="F64" s="152">
        <v>3.2738095238095242</v>
      </c>
      <c r="G64" s="153">
        <v>0.59523809523809523</v>
      </c>
      <c r="H64" s="163">
        <v>100</v>
      </c>
      <c r="I64" s="169">
        <v>62.658227848101269</v>
      </c>
      <c r="J64" s="152">
        <v>29.430379746835445</v>
      </c>
      <c r="K64" s="152">
        <v>4.7468354430379751</v>
      </c>
      <c r="L64" s="153">
        <v>3.1645569620253164</v>
      </c>
      <c r="M64" s="148">
        <v>100</v>
      </c>
    </row>
    <row r="65" spans="2:14" ht="15" customHeight="1" x14ac:dyDescent="0.25">
      <c r="B65" s="302" t="s">
        <v>90</v>
      </c>
      <c r="C65" s="303"/>
      <c r="D65" s="171">
        <v>77.516059957173439</v>
      </c>
      <c r="E65" s="149">
        <v>19.129193433261957</v>
      </c>
      <c r="F65" s="149">
        <v>2.5695931477516059</v>
      </c>
      <c r="G65" s="150">
        <v>0.78515346181299073</v>
      </c>
      <c r="H65" s="164">
        <v>100</v>
      </c>
      <c r="I65" s="171">
        <v>71.333885666942834</v>
      </c>
      <c r="J65" s="149">
        <v>24.523612261806129</v>
      </c>
      <c r="K65" s="149">
        <v>2.8997514498757249</v>
      </c>
      <c r="L65" s="150">
        <v>1.2427506213753108</v>
      </c>
      <c r="M65" s="151">
        <v>100</v>
      </c>
    </row>
    <row r="66" spans="2:14" ht="15" customHeight="1" x14ac:dyDescent="0.25">
      <c r="B66" s="296" t="s">
        <v>91</v>
      </c>
      <c r="C66" s="297"/>
      <c r="D66" s="169">
        <v>73.853989813242777</v>
      </c>
      <c r="E66" s="152">
        <v>21.222410865874362</v>
      </c>
      <c r="F66" s="152">
        <v>3.9049235993208828</v>
      </c>
      <c r="G66" s="153">
        <v>1.0186757215619695</v>
      </c>
      <c r="H66" s="163">
        <v>100</v>
      </c>
      <c r="I66" s="169">
        <v>66.491228070175438</v>
      </c>
      <c r="J66" s="152">
        <v>28.771929824561404</v>
      </c>
      <c r="K66" s="152">
        <v>3.3333333333333335</v>
      </c>
      <c r="L66" s="153">
        <v>1.4035087719298245</v>
      </c>
      <c r="M66" s="148">
        <v>100</v>
      </c>
    </row>
    <row r="67" spans="2:14" ht="15" customHeight="1" x14ac:dyDescent="0.25">
      <c r="B67" s="294" t="s">
        <v>92</v>
      </c>
      <c r="C67" s="295"/>
      <c r="D67" s="162">
        <v>71.770334928229659</v>
      </c>
      <c r="E67" s="143">
        <v>23.205741626794257</v>
      </c>
      <c r="F67" s="143">
        <v>4.3062200956937797</v>
      </c>
      <c r="G67" s="143">
        <v>0.71770334928229662</v>
      </c>
      <c r="H67" s="162">
        <v>100</v>
      </c>
      <c r="I67" s="162">
        <v>75.168918918918919</v>
      </c>
      <c r="J67" s="143">
        <v>20.945945945945947</v>
      </c>
      <c r="K67" s="143">
        <v>2.7027027027027026</v>
      </c>
      <c r="L67" s="143">
        <v>1.1824324324324325</v>
      </c>
      <c r="M67" s="145">
        <v>100</v>
      </c>
    </row>
    <row r="68" spans="2:14" ht="15" customHeight="1" x14ac:dyDescent="0.25">
      <c r="B68" s="294" t="s">
        <v>93</v>
      </c>
      <c r="C68" s="295"/>
      <c r="D68" s="162">
        <v>67.567567567567565</v>
      </c>
      <c r="E68" s="143">
        <v>28.828828828828829</v>
      </c>
      <c r="F68" s="143">
        <v>3.6036036036036037</v>
      </c>
      <c r="G68" s="143" t="s">
        <v>4</v>
      </c>
      <c r="H68" s="162">
        <v>100</v>
      </c>
      <c r="I68" s="162">
        <v>64.21052631578948</v>
      </c>
      <c r="J68" s="143">
        <v>27.368421052631582</v>
      </c>
      <c r="K68" s="143">
        <v>7.3684210526315779</v>
      </c>
      <c r="L68" s="143">
        <v>1.0526315789473684</v>
      </c>
      <c r="M68" s="145">
        <v>100</v>
      </c>
    </row>
    <row r="69" spans="2:14" ht="15" customHeight="1" x14ac:dyDescent="0.25">
      <c r="B69" s="294" t="s">
        <v>94</v>
      </c>
      <c r="C69" s="295"/>
      <c r="D69" s="162">
        <v>76.760563380281681</v>
      </c>
      <c r="E69" s="143">
        <v>16.197183098591552</v>
      </c>
      <c r="F69" s="143">
        <v>7.042253521126761</v>
      </c>
      <c r="G69" s="143" t="s">
        <v>4</v>
      </c>
      <c r="H69" s="162">
        <v>100</v>
      </c>
      <c r="I69" s="162">
        <v>80.800000000000011</v>
      </c>
      <c r="J69" s="143">
        <v>16</v>
      </c>
      <c r="K69" s="143">
        <v>1.6</v>
      </c>
      <c r="L69" s="143">
        <v>1.6</v>
      </c>
      <c r="M69" s="145">
        <v>100</v>
      </c>
    </row>
    <row r="70" spans="2:14" ht="15" customHeight="1" x14ac:dyDescent="0.25">
      <c r="B70" s="300" t="s">
        <v>95</v>
      </c>
      <c r="C70" s="301"/>
      <c r="D70" s="168">
        <v>70.716981132075475</v>
      </c>
      <c r="E70" s="159">
        <v>18</v>
      </c>
      <c r="F70" s="159">
        <v>5.6415094339622645</v>
      </c>
      <c r="G70" s="159">
        <v>5.6415094339622645</v>
      </c>
      <c r="H70" s="168">
        <v>100</v>
      </c>
      <c r="I70" s="168">
        <v>64.603174603174608</v>
      </c>
      <c r="J70" s="159">
        <v>21.805555555555557</v>
      </c>
      <c r="K70" s="159">
        <v>6.1706349206349209</v>
      </c>
      <c r="L70" s="159">
        <v>7.4206349206349209</v>
      </c>
      <c r="M70" s="160">
        <v>100</v>
      </c>
    </row>
    <row r="71" spans="2:14" s="5" customFormat="1" ht="15" customHeight="1" x14ac:dyDescent="0.25">
      <c r="B71" s="29"/>
      <c r="C71" s="29"/>
      <c r="D71" s="8"/>
      <c r="E71" s="29"/>
      <c r="F71" s="29"/>
      <c r="G71" s="29"/>
      <c r="H71" s="29"/>
      <c r="I71" s="29"/>
      <c r="J71" s="29"/>
      <c r="K71" s="29"/>
      <c r="L71" s="29"/>
      <c r="M71" s="29"/>
      <c r="N71" s="23"/>
    </row>
    <row r="72" spans="2:14" ht="15" customHeight="1" x14ac:dyDescent="0.3">
      <c r="B72" s="10" t="s">
        <v>108</v>
      </c>
    </row>
    <row r="73" spans="2:14" ht="15" customHeight="1" x14ac:dyDescent="0.25">
      <c r="G73" s="111"/>
      <c r="H73" s="111"/>
      <c r="I73" s="111"/>
      <c r="J73" s="111"/>
      <c r="K73" s="111"/>
    </row>
    <row r="74" spans="2:14" ht="15" customHeight="1" x14ac:dyDescent="0.25">
      <c r="G74" s="111"/>
      <c r="H74" s="111"/>
      <c r="I74" s="111"/>
      <c r="J74" s="111"/>
      <c r="K74" s="111"/>
    </row>
    <row r="75" spans="2:14" ht="15" customHeight="1" x14ac:dyDescent="0.25">
      <c r="G75" s="111"/>
      <c r="H75" s="111"/>
      <c r="I75" s="111"/>
      <c r="J75" s="111"/>
      <c r="K75" s="111"/>
    </row>
    <row r="138" spans="12:13" ht="15" customHeight="1" x14ac:dyDescent="0.25">
      <c r="L138" s="175"/>
      <c r="M138" s="175"/>
    </row>
  </sheetData>
  <mergeCells count="78">
    <mergeCell ref="B69:C69"/>
    <mergeCell ref="B70:C70"/>
    <mergeCell ref="B63:C63"/>
    <mergeCell ref="B64:C64"/>
    <mergeCell ref="B65:C65"/>
    <mergeCell ref="B66:C66"/>
    <mergeCell ref="B67:C67"/>
    <mergeCell ref="B68:C68"/>
    <mergeCell ref="B62:C62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4:C14"/>
    <mergeCell ref="B9:C9"/>
    <mergeCell ref="B10:C10"/>
    <mergeCell ref="B11:C11"/>
    <mergeCell ref="B4:C4"/>
    <mergeCell ref="D4:H4"/>
    <mergeCell ref="B8:C8"/>
    <mergeCell ref="B7:C7"/>
    <mergeCell ref="I4:M4"/>
    <mergeCell ref="B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9"/>
  <dimension ref="B1:J19"/>
  <sheetViews>
    <sheetView zoomScaleNormal="100" workbookViewId="0"/>
  </sheetViews>
  <sheetFormatPr baseColWidth="10" defaultColWidth="11.42578125" defaultRowHeight="15" customHeight="1" x14ac:dyDescent="0.25"/>
  <cols>
    <col min="2" max="3" width="11.5703125" customWidth="1"/>
    <col min="6" max="6" width="5.7109375" customWidth="1"/>
    <col min="7" max="8" width="11.5703125" customWidth="1"/>
    <col min="15" max="15" width="11.42578125" customWidth="1"/>
  </cols>
  <sheetData>
    <row r="1" spans="2:10" ht="15" customHeight="1" x14ac:dyDescent="0.25">
      <c r="B1" s="11" t="s">
        <v>134</v>
      </c>
      <c r="G1" s="11"/>
    </row>
    <row r="2" spans="2:10" ht="15" customHeight="1" x14ac:dyDescent="0.25">
      <c r="B2" s="12" t="s">
        <v>153</v>
      </c>
      <c r="G2" s="12"/>
    </row>
    <row r="3" spans="2:10" ht="15" customHeight="1" x14ac:dyDescent="0.25">
      <c r="B3" s="7"/>
      <c r="G3" s="7"/>
    </row>
    <row r="4" spans="2:10" ht="15" customHeight="1" x14ac:dyDescent="0.25">
      <c r="B4" s="3"/>
      <c r="C4" s="3"/>
      <c r="D4" s="3"/>
      <c r="E4" s="3"/>
      <c r="F4" s="3"/>
      <c r="G4" s="3"/>
      <c r="H4" s="3"/>
      <c r="I4" s="3"/>
      <c r="J4" s="3"/>
    </row>
    <row r="5" spans="2:10" ht="15" customHeight="1" x14ac:dyDescent="0.25">
      <c r="B5" s="3"/>
      <c r="C5" s="3"/>
      <c r="D5" s="3"/>
      <c r="E5" s="3"/>
      <c r="F5" s="3"/>
      <c r="G5" s="3"/>
      <c r="H5" s="3"/>
      <c r="I5" s="3"/>
      <c r="J5" s="3"/>
    </row>
    <row r="6" spans="2:10" ht="15" customHeight="1" x14ac:dyDescent="0.25">
      <c r="B6" s="3"/>
      <c r="C6" s="3"/>
      <c r="D6" s="3"/>
      <c r="E6" s="3"/>
      <c r="F6" s="3"/>
      <c r="G6" s="3"/>
      <c r="H6" s="3"/>
      <c r="I6" s="3"/>
      <c r="J6" s="3"/>
    </row>
    <row r="7" spans="2:10" ht="15" customHeight="1" x14ac:dyDescent="0.25">
      <c r="B7" s="3"/>
      <c r="C7" s="3"/>
      <c r="D7" s="3"/>
      <c r="E7" s="3"/>
      <c r="F7" s="3"/>
      <c r="G7" s="3"/>
      <c r="H7" s="3"/>
      <c r="I7" s="3"/>
      <c r="J7" s="3"/>
    </row>
    <row r="8" spans="2:10" ht="15" customHeight="1" x14ac:dyDescent="0.25">
      <c r="B8" s="3"/>
      <c r="C8" s="3"/>
      <c r="D8" s="3"/>
      <c r="E8" s="3"/>
      <c r="F8" s="3"/>
      <c r="G8" s="3"/>
      <c r="H8" s="3"/>
      <c r="I8" s="3"/>
      <c r="J8" s="3"/>
    </row>
    <row r="9" spans="2:10" ht="15" customHeight="1" x14ac:dyDescent="0.25">
      <c r="B9" s="3"/>
      <c r="C9" s="3"/>
      <c r="D9" s="3"/>
      <c r="E9" s="3"/>
      <c r="F9" s="3"/>
      <c r="G9" s="3"/>
      <c r="H9" s="3"/>
      <c r="I9" s="3"/>
      <c r="J9" s="3"/>
    </row>
    <row r="10" spans="2:10" ht="15" customHeight="1" x14ac:dyDescent="0.25">
      <c r="B10" s="3"/>
      <c r="C10" s="3"/>
      <c r="D10" s="3"/>
      <c r="E10" s="3"/>
      <c r="F10" s="3"/>
      <c r="G10" s="3"/>
      <c r="H10" s="3"/>
      <c r="I10" s="3"/>
      <c r="J10" s="3"/>
    </row>
    <row r="11" spans="2:10" ht="15" customHeight="1" x14ac:dyDescent="0.25">
      <c r="B11" s="3"/>
      <c r="C11" s="3"/>
      <c r="D11" s="3"/>
      <c r="E11" s="3"/>
      <c r="F11" s="3"/>
      <c r="G11" s="3"/>
      <c r="H11" s="3"/>
      <c r="I11" s="3"/>
      <c r="J11" s="3"/>
    </row>
    <row r="12" spans="2:10" ht="15" customHeight="1" x14ac:dyDescent="0.25">
      <c r="B12" s="3"/>
      <c r="C12" s="3"/>
      <c r="D12" s="3"/>
      <c r="E12" s="3"/>
      <c r="F12" s="3"/>
      <c r="G12" s="3"/>
      <c r="H12" s="3"/>
      <c r="I12" s="3"/>
      <c r="J12" s="3"/>
    </row>
    <row r="13" spans="2:10" ht="15" customHeight="1" x14ac:dyDescent="0.25">
      <c r="B13" s="3"/>
      <c r="C13" s="3"/>
      <c r="D13" s="3"/>
      <c r="E13" s="3"/>
      <c r="F13" s="3"/>
      <c r="G13" s="3"/>
      <c r="H13" s="3"/>
      <c r="I13" s="3"/>
      <c r="J13" s="3"/>
    </row>
    <row r="14" spans="2:10" ht="15" customHeight="1" x14ac:dyDescent="0.25">
      <c r="B14" s="3"/>
      <c r="C14" s="3"/>
      <c r="D14" s="3"/>
      <c r="E14" s="3"/>
      <c r="F14" s="3"/>
      <c r="G14" s="3"/>
      <c r="H14" s="3"/>
      <c r="I14" s="3"/>
      <c r="J14" s="3"/>
    </row>
    <row r="15" spans="2:10" ht="15" customHeight="1" x14ac:dyDescent="0.25">
      <c r="B15" s="3"/>
      <c r="C15" s="3"/>
      <c r="D15" s="3"/>
      <c r="E15" s="3"/>
      <c r="F15" s="3"/>
      <c r="G15" s="3"/>
      <c r="H15" s="3"/>
      <c r="I15" s="3"/>
      <c r="J15" s="3"/>
    </row>
    <row r="16" spans="2:10" ht="15" customHeight="1" x14ac:dyDescent="0.25">
      <c r="B16" s="3"/>
      <c r="C16" s="3"/>
      <c r="D16" s="3"/>
      <c r="E16" s="3"/>
      <c r="F16" s="3"/>
      <c r="G16" s="3"/>
      <c r="H16" s="3"/>
      <c r="I16" s="3"/>
      <c r="J16" s="3"/>
    </row>
    <row r="17" spans="2:10" ht="15" customHeight="1" x14ac:dyDescent="0.25">
      <c r="B17" s="3"/>
      <c r="C17" s="3"/>
      <c r="D17" s="3"/>
      <c r="E17" s="3"/>
      <c r="F17" s="3"/>
      <c r="G17" s="3"/>
      <c r="H17" s="3"/>
      <c r="I17" s="3"/>
      <c r="J17" s="3"/>
    </row>
    <row r="19" spans="2:10" ht="15" customHeight="1" x14ac:dyDescent="0.3">
      <c r="B19" s="10" t="s">
        <v>108</v>
      </c>
      <c r="G19" s="10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21"/>
  <dimension ref="B1:H21"/>
  <sheetViews>
    <sheetView zoomScaleNormal="100" workbookViewId="0"/>
  </sheetViews>
  <sheetFormatPr baseColWidth="10" defaultRowHeight="15" x14ac:dyDescent="0.25"/>
  <cols>
    <col min="1" max="2" width="11.5703125" customWidth="1"/>
    <col min="12" max="12" width="11.42578125" customWidth="1"/>
  </cols>
  <sheetData>
    <row r="1" spans="2:7" x14ac:dyDescent="0.25">
      <c r="B1" s="11" t="s">
        <v>122</v>
      </c>
    </row>
    <row r="2" spans="2:7" ht="16.5" x14ac:dyDescent="0.25">
      <c r="B2" s="12" t="s">
        <v>153</v>
      </c>
      <c r="G2" s="12"/>
    </row>
    <row r="18" spans="2:8" s="5" customFormat="1" ht="12.75" customHeight="1" x14ac:dyDescent="0.25">
      <c r="B18" s="29"/>
      <c r="C18" s="29"/>
      <c r="D18" s="29"/>
      <c r="E18" s="29"/>
      <c r="F18" s="29"/>
      <c r="G18" s="29"/>
      <c r="H18" s="29"/>
    </row>
    <row r="19" spans="2:8" s="5" customFormat="1" ht="14.45" customHeight="1" x14ac:dyDescent="0.25">
      <c r="B19" s="252" t="s">
        <v>132</v>
      </c>
      <c r="C19" s="252"/>
      <c r="D19" s="252"/>
      <c r="E19" s="252"/>
      <c r="F19" s="252"/>
      <c r="G19" s="252"/>
      <c r="H19" s="252"/>
    </row>
    <row r="21" spans="2:8" ht="15.75" x14ac:dyDescent="0.3">
      <c r="B21" s="10" t="s">
        <v>108</v>
      </c>
    </row>
  </sheetData>
  <mergeCells count="1">
    <mergeCell ref="B19:H19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2"/>
  <dimension ref="B1:E19"/>
  <sheetViews>
    <sheetView zoomScaleNormal="100" workbookViewId="0"/>
  </sheetViews>
  <sheetFormatPr baseColWidth="10" defaultColWidth="11.42578125" defaultRowHeight="15" customHeight="1" x14ac:dyDescent="0.25"/>
  <cols>
    <col min="2" max="3" width="11.5703125" customWidth="1"/>
    <col min="6" max="6" width="11.42578125" customWidth="1"/>
    <col min="8" max="8" width="11.42578125" customWidth="1"/>
  </cols>
  <sheetData>
    <row r="1" spans="2:5" ht="15" customHeight="1" x14ac:dyDescent="0.25">
      <c r="B1" s="11" t="s">
        <v>123</v>
      </c>
    </row>
    <row r="2" spans="2:5" ht="15" customHeight="1" x14ac:dyDescent="0.25">
      <c r="B2" s="12" t="s">
        <v>153</v>
      </c>
    </row>
    <row r="3" spans="2:5" ht="15" customHeight="1" x14ac:dyDescent="0.25">
      <c r="B3" s="7"/>
    </row>
    <row r="4" spans="2:5" ht="15" customHeight="1" x14ac:dyDescent="0.25">
      <c r="B4" s="3"/>
      <c r="C4" s="3"/>
      <c r="D4" s="3"/>
      <c r="E4" s="3"/>
    </row>
    <row r="5" spans="2:5" ht="15" customHeight="1" x14ac:dyDescent="0.25">
      <c r="B5" s="3"/>
      <c r="C5" s="3"/>
      <c r="D5" s="3"/>
      <c r="E5" s="3"/>
    </row>
    <row r="6" spans="2:5" ht="15" customHeight="1" x14ac:dyDescent="0.25">
      <c r="B6" s="3"/>
      <c r="C6" s="3"/>
      <c r="D6" s="3"/>
      <c r="E6" s="3"/>
    </row>
    <row r="7" spans="2:5" ht="15" customHeight="1" x14ac:dyDescent="0.25">
      <c r="B7" s="3"/>
      <c r="C7" s="3"/>
      <c r="D7" s="3"/>
      <c r="E7" s="3"/>
    </row>
    <row r="8" spans="2:5" ht="15" customHeight="1" x14ac:dyDescent="0.25">
      <c r="B8" s="3"/>
      <c r="C8" s="3"/>
      <c r="D8" s="3"/>
      <c r="E8" s="3"/>
    </row>
    <row r="9" spans="2:5" ht="15" customHeight="1" x14ac:dyDescent="0.25">
      <c r="B9" s="3"/>
      <c r="C9" s="3"/>
      <c r="D9" s="3"/>
      <c r="E9" s="3"/>
    </row>
    <row r="10" spans="2:5" ht="15" customHeight="1" x14ac:dyDescent="0.25">
      <c r="B10" s="3"/>
      <c r="C10" s="3"/>
      <c r="D10" s="3"/>
      <c r="E10" s="3"/>
    </row>
    <row r="11" spans="2:5" ht="15" customHeight="1" x14ac:dyDescent="0.25">
      <c r="B11" s="3"/>
      <c r="C11" s="3"/>
      <c r="D11" s="3"/>
      <c r="E11" s="3"/>
    </row>
    <row r="12" spans="2:5" ht="15" customHeight="1" x14ac:dyDescent="0.25">
      <c r="B12" s="3"/>
      <c r="C12" s="3"/>
      <c r="D12" s="3"/>
      <c r="E12" s="3"/>
    </row>
    <row r="13" spans="2:5" ht="15" customHeight="1" x14ac:dyDescent="0.25">
      <c r="B13" s="3"/>
      <c r="C13" s="3"/>
      <c r="D13" s="3"/>
      <c r="E13" s="3"/>
    </row>
    <row r="14" spans="2:5" ht="15" customHeight="1" x14ac:dyDescent="0.25">
      <c r="B14" s="3"/>
      <c r="C14" s="3"/>
      <c r="D14" s="3"/>
      <c r="E14" s="3"/>
    </row>
    <row r="15" spans="2:5" ht="15" customHeight="1" x14ac:dyDescent="0.25">
      <c r="B15" s="3"/>
      <c r="C15" s="3"/>
      <c r="D15" s="3"/>
      <c r="E15" s="3"/>
    </row>
    <row r="16" spans="2:5" ht="15" customHeight="1" x14ac:dyDescent="0.25">
      <c r="B16" s="3"/>
      <c r="C16" s="3"/>
      <c r="D16" s="3"/>
      <c r="E16" s="3"/>
    </row>
    <row r="17" spans="2:5" ht="15" customHeight="1" x14ac:dyDescent="0.25">
      <c r="B17" s="3"/>
      <c r="C17" s="3"/>
      <c r="D17" s="3"/>
      <c r="E17" s="3"/>
    </row>
    <row r="19" spans="2:5" ht="15" customHeight="1" x14ac:dyDescent="0.3">
      <c r="B19" s="10" t="s">
        <v>108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6"/>
  <dimension ref="B1:P27"/>
  <sheetViews>
    <sheetView zoomScaleNormal="100" workbookViewId="0"/>
  </sheetViews>
  <sheetFormatPr baseColWidth="10" defaultColWidth="11.5703125" defaultRowHeight="15" x14ac:dyDescent="0.25"/>
  <cols>
    <col min="1" max="1" width="11.5703125" style="5"/>
    <col min="2" max="2" width="17.140625" style="5" customWidth="1"/>
    <col min="3" max="5" width="11.140625" style="5" customWidth="1"/>
    <col min="6" max="8" width="11.5703125" style="5"/>
    <col min="9" max="26" width="11.5703125" style="5" customWidth="1"/>
    <col min="27" max="16384" width="11.5703125" style="5"/>
  </cols>
  <sheetData>
    <row r="1" spans="2:16" x14ac:dyDescent="0.25">
      <c r="B1" s="11" t="s">
        <v>111</v>
      </c>
    </row>
    <row r="2" spans="2:16" ht="16.5" x14ac:dyDescent="0.25">
      <c r="B2" s="12" t="s">
        <v>149</v>
      </c>
    </row>
    <row r="3" spans="2:16" x14ac:dyDescent="0.25">
      <c r="I3" s="187"/>
      <c r="J3" s="187"/>
      <c r="K3" s="187"/>
      <c r="L3" s="187"/>
      <c r="M3" s="187"/>
    </row>
    <row r="4" spans="2:16" ht="45" customHeight="1" x14ac:dyDescent="0.25">
      <c r="B4" s="65" t="s">
        <v>5</v>
      </c>
      <c r="C4" s="201" t="s">
        <v>22</v>
      </c>
      <c r="D4" s="202" t="s">
        <v>119</v>
      </c>
      <c r="E4" s="195" t="s">
        <v>120</v>
      </c>
      <c r="F4" s="196" t="s">
        <v>109</v>
      </c>
      <c r="G4" s="196" t="s">
        <v>112</v>
      </c>
      <c r="H4" s="197" t="s">
        <v>110</v>
      </c>
      <c r="I4" s="187"/>
      <c r="J4" s="187"/>
      <c r="K4" s="187"/>
      <c r="L4" s="187"/>
      <c r="M4" s="187"/>
      <c r="N4" s="205"/>
      <c r="O4" s="205"/>
    </row>
    <row r="5" spans="2:16" x14ac:dyDescent="0.25">
      <c r="B5" s="68">
        <v>2024</v>
      </c>
      <c r="C5" s="70">
        <v>106196</v>
      </c>
      <c r="D5" s="191">
        <v>90047</v>
      </c>
      <c r="E5" s="192">
        <v>-2.3457325669667028</v>
      </c>
      <c r="F5" s="189">
        <v>6031</v>
      </c>
      <c r="G5" s="189">
        <v>5765</v>
      </c>
      <c r="H5" s="185">
        <v>4353</v>
      </c>
      <c r="P5" s="23"/>
    </row>
    <row r="6" spans="2:16" x14ac:dyDescent="0.25">
      <c r="B6" s="67">
        <v>2023</v>
      </c>
      <c r="C6" s="69">
        <v>108788</v>
      </c>
      <c r="D6" s="193">
        <v>92210</v>
      </c>
      <c r="E6" s="194">
        <v>3.1690266912515028</v>
      </c>
      <c r="F6" s="190">
        <v>5886</v>
      </c>
      <c r="G6" s="190">
        <v>5457</v>
      </c>
      <c r="H6" s="186">
        <v>5235</v>
      </c>
      <c r="P6" s="23"/>
    </row>
    <row r="7" spans="2:16" x14ac:dyDescent="0.25">
      <c r="B7" s="68">
        <v>2022</v>
      </c>
      <c r="C7" s="70">
        <v>102431.6</v>
      </c>
      <c r="D7" s="191">
        <v>89377.600000000006</v>
      </c>
      <c r="E7" s="192">
        <v>2.3716311406874553</v>
      </c>
      <c r="F7" s="189">
        <v>4229</v>
      </c>
      <c r="G7" s="189">
        <v>4523</v>
      </c>
      <c r="H7" s="185">
        <v>4302</v>
      </c>
      <c r="P7" s="23"/>
    </row>
    <row r="8" spans="2:16" x14ac:dyDescent="0.25">
      <c r="B8" s="67">
        <v>2021</v>
      </c>
      <c r="C8" s="69">
        <v>87307</v>
      </c>
      <c r="D8" s="193">
        <v>87307</v>
      </c>
      <c r="E8" s="194">
        <v>10.23471925859522</v>
      </c>
      <c r="F8" s="190" t="s">
        <v>4</v>
      </c>
      <c r="G8" s="190" t="s">
        <v>4</v>
      </c>
      <c r="H8" s="186" t="s">
        <v>4</v>
      </c>
      <c r="P8" s="23"/>
    </row>
    <row r="9" spans="2:16" x14ac:dyDescent="0.25">
      <c r="B9" s="68">
        <v>2020</v>
      </c>
      <c r="C9" s="70">
        <v>79201</v>
      </c>
      <c r="D9" s="191">
        <v>79201</v>
      </c>
      <c r="E9" s="192">
        <v>15.261809820415053</v>
      </c>
      <c r="F9" s="189" t="s">
        <v>4</v>
      </c>
      <c r="G9" s="189" t="s">
        <v>4</v>
      </c>
      <c r="H9" s="185" t="s">
        <v>4</v>
      </c>
      <c r="P9" s="23"/>
    </row>
    <row r="10" spans="2:16" x14ac:dyDescent="0.25">
      <c r="B10" s="67">
        <v>2019</v>
      </c>
      <c r="C10" s="69">
        <v>68714</v>
      </c>
      <c r="D10" s="193">
        <v>68714</v>
      </c>
      <c r="E10" s="194">
        <v>-6.453018215481805</v>
      </c>
      <c r="F10" s="190" t="s">
        <v>4</v>
      </c>
      <c r="G10" s="190" t="s">
        <v>4</v>
      </c>
      <c r="H10" s="186" t="s">
        <v>4</v>
      </c>
      <c r="P10" s="23"/>
    </row>
    <row r="11" spans="2:16" x14ac:dyDescent="0.25">
      <c r="B11" s="68">
        <v>2018</v>
      </c>
      <c r="C11" s="70">
        <v>73454</v>
      </c>
      <c r="D11" s="191">
        <v>73454</v>
      </c>
      <c r="E11" s="192">
        <v>-5.5812638181911609</v>
      </c>
      <c r="F11" s="189" t="s">
        <v>4</v>
      </c>
      <c r="G11" s="189" t="s">
        <v>4</v>
      </c>
      <c r="H11" s="185" t="s">
        <v>4</v>
      </c>
      <c r="P11" s="23"/>
    </row>
    <row r="12" spans="2:16" x14ac:dyDescent="0.25">
      <c r="B12" s="67">
        <v>2017</v>
      </c>
      <c r="C12" s="69">
        <v>77796</v>
      </c>
      <c r="D12" s="193">
        <v>77796</v>
      </c>
      <c r="E12" s="194">
        <v>-8.8164279518976088</v>
      </c>
      <c r="F12" s="190" t="s">
        <v>4</v>
      </c>
      <c r="G12" s="190" t="s">
        <v>4</v>
      </c>
      <c r="H12" s="186" t="s">
        <v>4</v>
      </c>
      <c r="P12" s="23"/>
    </row>
    <row r="13" spans="2:16" x14ac:dyDescent="0.25">
      <c r="B13" s="68">
        <v>2016</v>
      </c>
      <c r="C13" s="70">
        <v>85318</v>
      </c>
      <c r="D13" s="191">
        <v>85318</v>
      </c>
      <c r="E13" s="192">
        <v>4.0564933164211112</v>
      </c>
      <c r="F13" s="189" t="s">
        <v>4</v>
      </c>
      <c r="G13" s="189" t="s">
        <v>4</v>
      </c>
      <c r="H13" s="185" t="s">
        <v>4</v>
      </c>
      <c r="P13" s="23"/>
    </row>
    <row r="14" spans="2:16" x14ac:dyDescent="0.25">
      <c r="B14" s="67">
        <v>2015</v>
      </c>
      <c r="C14" s="69">
        <v>81992</v>
      </c>
      <c r="D14" s="193">
        <v>81992</v>
      </c>
      <c r="E14" s="194">
        <v>19.433074536423362</v>
      </c>
      <c r="F14" s="190" t="s">
        <v>4</v>
      </c>
      <c r="G14" s="190" t="s">
        <v>4</v>
      </c>
      <c r="H14" s="186" t="s">
        <v>4</v>
      </c>
      <c r="P14" s="23"/>
    </row>
    <row r="15" spans="2:16" x14ac:dyDescent="0.25">
      <c r="B15" s="68">
        <v>2014</v>
      </c>
      <c r="C15" s="70">
        <v>68651</v>
      </c>
      <c r="D15" s="191">
        <v>68651</v>
      </c>
      <c r="E15" s="192">
        <v>17.807255379757692</v>
      </c>
      <c r="F15" s="189" t="s">
        <v>4</v>
      </c>
      <c r="G15" s="189" t="s">
        <v>4</v>
      </c>
      <c r="H15" s="185" t="s">
        <v>4</v>
      </c>
      <c r="P15" s="23"/>
    </row>
    <row r="16" spans="2:16" x14ac:dyDescent="0.25">
      <c r="B16" s="67">
        <v>2013</v>
      </c>
      <c r="C16" s="69">
        <v>58274</v>
      </c>
      <c r="D16" s="193">
        <v>58274</v>
      </c>
      <c r="E16" s="194">
        <v>4.4149793943737592</v>
      </c>
      <c r="F16" s="190" t="s">
        <v>4</v>
      </c>
      <c r="G16" s="190" t="s">
        <v>4</v>
      </c>
      <c r="H16" s="186" t="s">
        <v>4</v>
      </c>
      <c r="P16" s="23"/>
    </row>
    <row r="17" spans="2:16" x14ac:dyDescent="0.25">
      <c r="B17" s="68">
        <v>2012</v>
      </c>
      <c r="C17" s="70">
        <v>55810</v>
      </c>
      <c r="D17" s="191">
        <v>55810</v>
      </c>
      <c r="E17" s="192">
        <v>-21.03736612006395</v>
      </c>
      <c r="F17" s="189" t="s">
        <v>4</v>
      </c>
      <c r="G17" s="189" t="s">
        <v>4</v>
      </c>
      <c r="H17" s="185" t="s">
        <v>4</v>
      </c>
      <c r="P17" s="23"/>
    </row>
    <row r="18" spans="2:16" x14ac:dyDescent="0.25">
      <c r="B18" s="67">
        <v>2011</v>
      </c>
      <c r="C18" s="69">
        <v>70679</v>
      </c>
      <c r="D18" s="193">
        <v>70679</v>
      </c>
      <c r="E18" s="194">
        <v>4.4064641928622166</v>
      </c>
      <c r="F18" s="190" t="s">
        <v>4</v>
      </c>
      <c r="G18" s="190" t="s">
        <v>4</v>
      </c>
      <c r="H18" s="186" t="s">
        <v>4</v>
      </c>
      <c r="P18" s="23"/>
    </row>
    <row r="19" spans="2:16" x14ac:dyDescent="0.25">
      <c r="B19" s="68">
        <v>2010</v>
      </c>
      <c r="C19" s="70">
        <v>67696</v>
      </c>
      <c r="D19" s="191">
        <v>67696</v>
      </c>
      <c r="E19" s="192">
        <v>-1.2328387388570405</v>
      </c>
      <c r="F19" s="189" t="s">
        <v>4</v>
      </c>
      <c r="G19" s="189" t="s">
        <v>4</v>
      </c>
      <c r="H19" s="185" t="s">
        <v>4</v>
      </c>
      <c r="P19" s="23"/>
    </row>
    <row r="20" spans="2:16" x14ac:dyDescent="0.25">
      <c r="B20" s="67">
        <v>2009</v>
      </c>
      <c r="C20" s="69">
        <v>68541</v>
      </c>
      <c r="D20" s="193">
        <v>68541</v>
      </c>
      <c r="E20" s="194">
        <v>-8.5522541393710583</v>
      </c>
      <c r="F20" s="190" t="s">
        <v>4</v>
      </c>
      <c r="G20" s="190" t="s">
        <v>4</v>
      </c>
      <c r="H20" s="186" t="s">
        <v>4</v>
      </c>
      <c r="P20" s="23"/>
    </row>
    <row r="21" spans="2:16" x14ac:dyDescent="0.25">
      <c r="B21" s="68">
        <v>2008</v>
      </c>
      <c r="C21" s="70">
        <v>74951</v>
      </c>
      <c r="D21" s="191">
        <v>74951</v>
      </c>
      <c r="E21" s="192" t="s">
        <v>4</v>
      </c>
      <c r="F21" s="189" t="s">
        <v>4</v>
      </c>
      <c r="G21" s="189" t="s">
        <v>4</v>
      </c>
      <c r="H21" s="185" t="s">
        <v>4</v>
      </c>
      <c r="P21" s="23"/>
    </row>
    <row r="22" spans="2:16" x14ac:dyDescent="0.25">
      <c r="B22" s="67">
        <v>2007</v>
      </c>
      <c r="C22" s="69">
        <v>15715</v>
      </c>
      <c r="D22" s="193">
        <v>15715</v>
      </c>
      <c r="E22" s="194" t="s">
        <v>4</v>
      </c>
      <c r="F22" s="190" t="s">
        <v>4</v>
      </c>
      <c r="G22" s="190" t="s">
        <v>4</v>
      </c>
      <c r="H22" s="186" t="s">
        <v>4</v>
      </c>
      <c r="P22" s="23"/>
    </row>
    <row r="23" spans="2:16" ht="12.75" customHeight="1" x14ac:dyDescent="0.25">
      <c r="B23" s="66" t="s">
        <v>165</v>
      </c>
      <c r="C23" s="203">
        <v>1351514.6</v>
      </c>
      <c r="D23" s="204">
        <v>1305733.6000000001</v>
      </c>
      <c r="E23" s="198" t="s">
        <v>4</v>
      </c>
      <c r="F23" s="199">
        <v>16146</v>
      </c>
      <c r="G23" s="199">
        <v>15745</v>
      </c>
      <c r="H23" s="200">
        <v>13890</v>
      </c>
      <c r="P23" s="23"/>
    </row>
    <row r="24" spans="2:16" ht="12.75" customHeight="1" x14ac:dyDescent="0.25">
      <c r="B24" s="29"/>
      <c r="C24" s="29"/>
      <c r="D24" s="29"/>
      <c r="E24" s="29"/>
      <c r="F24" s="29"/>
      <c r="G24" s="29"/>
      <c r="H24" s="29"/>
    </row>
    <row r="25" spans="2:16" ht="42.75" customHeight="1" x14ac:dyDescent="0.25">
      <c r="B25" s="252" t="s">
        <v>121</v>
      </c>
      <c r="C25" s="252"/>
      <c r="D25" s="252"/>
      <c r="E25" s="252"/>
      <c r="F25" s="252"/>
      <c r="G25" s="252"/>
      <c r="H25" s="252"/>
    </row>
    <row r="26" spans="2:16" x14ac:dyDescent="0.25">
      <c r="C26" s="23">
        <v>1245318.6000000001</v>
      </c>
      <c r="D26" s="23">
        <v>1215686.6000000001</v>
      </c>
    </row>
    <row r="27" spans="2:16" ht="15.75" x14ac:dyDescent="0.3">
      <c r="B27" s="10" t="s">
        <v>108</v>
      </c>
    </row>
  </sheetData>
  <sortState xmlns:xlrd2="http://schemas.microsoft.com/office/spreadsheetml/2017/richdata2" ref="M3:N17">
    <sortCondition descending="1" ref="M3:M17"/>
  </sortState>
  <mergeCells count="1">
    <mergeCell ref="B25:H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7"/>
  <dimension ref="B1:H21"/>
  <sheetViews>
    <sheetView zoomScaleNormal="100" workbookViewId="0"/>
  </sheetViews>
  <sheetFormatPr baseColWidth="10" defaultRowHeight="15" customHeight="1" x14ac:dyDescent="0.25"/>
  <cols>
    <col min="6" max="6" width="11.5703125" customWidth="1"/>
  </cols>
  <sheetData>
    <row r="1" spans="2:8" ht="15" customHeight="1" x14ac:dyDescent="0.25">
      <c r="B1" s="11" t="s">
        <v>124</v>
      </c>
      <c r="C1" s="6"/>
      <c r="D1" s="6"/>
    </row>
    <row r="2" spans="2:8" ht="15" customHeight="1" x14ac:dyDescent="0.25">
      <c r="B2" s="12" t="s">
        <v>164</v>
      </c>
      <c r="C2" s="6"/>
      <c r="D2" s="6"/>
    </row>
    <row r="4" spans="2:8" ht="15" customHeight="1" x14ac:dyDescent="0.25">
      <c r="B4" s="3"/>
      <c r="C4" s="3"/>
      <c r="D4" s="3"/>
      <c r="E4" s="3"/>
      <c r="F4" s="3"/>
      <c r="G4" s="3"/>
      <c r="H4" s="3"/>
    </row>
    <row r="5" spans="2:8" ht="15" customHeight="1" x14ac:dyDescent="0.25">
      <c r="B5" s="3"/>
      <c r="C5" s="3"/>
      <c r="D5" s="3"/>
      <c r="E5" s="3"/>
      <c r="F5" s="3"/>
      <c r="G5" s="3"/>
      <c r="H5" s="3"/>
    </row>
    <row r="6" spans="2:8" ht="15" customHeight="1" x14ac:dyDescent="0.25">
      <c r="B6" s="3"/>
      <c r="C6" s="3"/>
      <c r="D6" s="3"/>
      <c r="E6" s="3"/>
      <c r="F6" s="3"/>
      <c r="G6" s="3"/>
      <c r="H6" s="3"/>
    </row>
    <row r="7" spans="2:8" ht="15" customHeight="1" x14ac:dyDescent="0.25">
      <c r="B7" s="3"/>
      <c r="C7" s="3"/>
      <c r="D7" s="3"/>
      <c r="E7" s="3"/>
      <c r="F7" s="3"/>
      <c r="G7" s="3"/>
      <c r="H7" s="3"/>
    </row>
    <row r="8" spans="2:8" ht="15" customHeight="1" x14ac:dyDescent="0.25">
      <c r="B8" s="3"/>
      <c r="C8" s="3"/>
      <c r="D8" s="3"/>
      <c r="E8" s="3"/>
      <c r="F8" s="3"/>
      <c r="G8" s="3"/>
      <c r="H8" s="3"/>
    </row>
    <row r="9" spans="2:8" ht="15" customHeight="1" x14ac:dyDescent="0.25">
      <c r="B9" s="3"/>
      <c r="C9" s="3"/>
      <c r="D9" s="3"/>
      <c r="E9" s="3"/>
      <c r="F9" s="3"/>
      <c r="G9" s="3"/>
      <c r="H9" s="3"/>
    </row>
    <row r="10" spans="2:8" ht="15" customHeight="1" x14ac:dyDescent="0.25">
      <c r="B10" s="3"/>
      <c r="C10" s="3"/>
      <c r="D10" s="3"/>
      <c r="E10" s="3"/>
      <c r="F10" s="3"/>
      <c r="G10" s="3"/>
      <c r="H10" s="3"/>
    </row>
    <row r="11" spans="2:8" ht="15" customHeight="1" x14ac:dyDescent="0.25">
      <c r="B11" s="3"/>
      <c r="C11" s="3"/>
      <c r="D11" s="3"/>
      <c r="E11" s="3"/>
      <c r="F11" s="3"/>
      <c r="G11" s="3"/>
      <c r="H11" s="3"/>
    </row>
    <row r="12" spans="2:8" ht="15" customHeight="1" x14ac:dyDescent="0.25">
      <c r="B12" s="3"/>
      <c r="C12" s="3"/>
      <c r="D12" s="3"/>
      <c r="E12" s="3"/>
      <c r="F12" s="3"/>
      <c r="G12" s="3"/>
      <c r="H12" s="3"/>
    </row>
    <row r="13" spans="2:8" ht="15" customHeight="1" x14ac:dyDescent="0.25">
      <c r="B13" s="3"/>
      <c r="C13" s="3"/>
      <c r="D13" s="3"/>
      <c r="E13" s="3"/>
      <c r="F13" s="3"/>
      <c r="G13" s="3"/>
      <c r="H13" s="3"/>
    </row>
    <row r="14" spans="2:8" ht="15" customHeight="1" x14ac:dyDescent="0.25">
      <c r="B14" s="3"/>
      <c r="C14" s="3"/>
      <c r="D14" s="3"/>
      <c r="E14" s="3"/>
      <c r="F14" s="3"/>
      <c r="G14" s="3"/>
      <c r="H14" s="3"/>
    </row>
    <row r="15" spans="2:8" ht="15" customHeight="1" x14ac:dyDescent="0.25">
      <c r="B15" s="3"/>
      <c r="C15" s="3"/>
      <c r="D15" s="3"/>
      <c r="E15" s="3"/>
      <c r="F15" s="3"/>
      <c r="G15" s="3"/>
      <c r="H15" s="3"/>
    </row>
    <row r="16" spans="2:8" ht="15" customHeight="1" x14ac:dyDescent="0.25">
      <c r="B16" s="3"/>
      <c r="C16" s="3"/>
      <c r="D16" s="3"/>
      <c r="E16" s="3"/>
      <c r="F16" s="3"/>
      <c r="G16" s="3"/>
      <c r="H16" s="3"/>
    </row>
    <row r="17" spans="2:8" ht="15" customHeight="1" x14ac:dyDescent="0.25">
      <c r="B17" s="3"/>
      <c r="C17" s="3"/>
      <c r="D17" s="3"/>
      <c r="E17" s="3"/>
      <c r="F17" s="3"/>
      <c r="G17" s="3"/>
      <c r="H17" s="3"/>
    </row>
    <row r="18" spans="2:8" ht="15" customHeight="1" x14ac:dyDescent="0.25">
      <c r="B18" s="3"/>
      <c r="C18" s="3"/>
      <c r="D18" s="37"/>
      <c r="E18" s="3"/>
      <c r="F18" s="3"/>
      <c r="G18" s="3"/>
      <c r="H18" s="3"/>
    </row>
    <row r="19" spans="2:8" ht="27" customHeight="1" x14ac:dyDescent="0.25">
      <c r="B19" s="253" t="s">
        <v>117</v>
      </c>
      <c r="C19" s="253"/>
      <c r="D19" s="253"/>
      <c r="E19" s="253"/>
      <c r="F19" s="253"/>
      <c r="G19" s="253"/>
      <c r="H19" s="253"/>
    </row>
    <row r="21" spans="2:8" ht="15" customHeight="1" x14ac:dyDescent="0.3">
      <c r="B21" s="10" t="s">
        <v>108</v>
      </c>
    </row>
  </sheetData>
  <mergeCells count="1">
    <mergeCell ref="B19:H1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8"/>
  <dimension ref="B1:B19"/>
  <sheetViews>
    <sheetView zoomScaleNormal="100" workbookViewId="0"/>
  </sheetViews>
  <sheetFormatPr baseColWidth="10" defaultRowHeight="15" customHeight="1" x14ac:dyDescent="0.25"/>
  <cols>
    <col min="2" max="2" width="11.5703125" customWidth="1"/>
    <col min="5" max="5" width="11.5703125" customWidth="1"/>
  </cols>
  <sheetData>
    <row r="1" spans="2:2" ht="15" customHeight="1" x14ac:dyDescent="0.25">
      <c r="B1" s="11" t="s">
        <v>125</v>
      </c>
    </row>
    <row r="2" spans="2:2" ht="15" customHeight="1" x14ac:dyDescent="0.25">
      <c r="B2" s="12" t="s">
        <v>153</v>
      </c>
    </row>
    <row r="19" spans="2:2" ht="15" customHeight="1" x14ac:dyDescent="0.3">
      <c r="B19" s="10" t="s">
        <v>108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Índice</vt:lpstr>
      <vt:lpstr>CAPÍTULO</vt:lpstr>
      <vt:lpstr>G.5.1</vt:lpstr>
      <vt:lpstr>G.5.2</vt:lpstr>
      <vt:lpstr>G.5.3</vt:lpstr>
      <vt:lpstr>G.5.4</vt:lpstr>
      <vt:lpstr>T.5.1</vt:lpstr>
      <vt:lpstr>G.5.5</vt:lpstr>
      <vt:lpstr>G.5.6</vt:lpstr>
      <vt:lpstr>G.5.7</vt:lpstr>
      <vt:lpstr>G.5.8</vt:lpstr>
      <vt:lpstr>G.5.9</vt:lpstr>
      <vt:lpstr>G.5.10</vt:lpstr>
      <vt:lpstr>G.5.11</vt:lpstr>
      <vt:lpstr>T.5.2</vt:lpstr>
      <vt:lpstr>G.5.12</vt:lpstr>
      <vt:lpstr>T.5.3</vt:lpstr>
      <vt:lpstr>G.5.13</vt:lpstr>
      <vt:lpstr>T.5.4</vt:lpstr>
      <vt:lpstr>G.5.14</vt:lpstr>
      <vt:lpstr>T.5.5</vt:lpstr>
      <vt:lpstr>G.5.15</vt:lpstr>
      <vt:lpstr>G.5.16</vt:lpstr>
      <vt:lpstr>ANEXO</vt:lpstr>
      <vt:lpstr>G.5.17</vt:lpstr>
      <vt:lpstr>G.5.18</vt:lpstr>
      <vt:lpstr>G.5.19</vt:lpstr>
      <vt:lpstr>G.5.20</vt:lpstr>
      <vt:lpstr>T.5.6</vt:lpstr>
      <vt:lpstr>T.5.7</vt:lpstr>
      <vt:lpstr>T.5.8</vt:lpstr>
    </vt:vector>
  </TitlesOfParts>
  <Company>Ministerio de Igualdad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DGVG</dc:creator>
  <cp:lastPrinted>2019-06-24T10:18:30Z</cp:lastPrinted>
  <dcterms:created xsi:type="dcterms:W3CDTF">2011-08-01T14:22:18Z</dcterms:created>
  <dcterms:modified xsi:type="dcterms:W3CDTF">2026-04-23T12:29:05Z</dcterms:modified>
</cp:coreProperties>
</file>