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2.xml" ContentType="application/vnd.openxmlformats-officedocument.drawingml.chart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95B647B7-BA95-470D-931A-1EE740B13868}" xr6:coauthVersionLast="47" xr6:coauthVersionMax="47" xr10:uidLastSave="{00000000-0000-0000-0000-000000000000}"/>
  <bookViews>
    <workbookView xWindow="-120" yWindow="-120" windowWidth="29040" windowHeight="15720" tabRatio="743" xr2:uid="{A0A4CD3D-FB10-4EFC-8ECF-B27C1E56CC07}"/>
  </bookViews>
  <sheets>
    <sheet name="Índice" sheetId="171" r:id="rId1"/>
    <sheet name="CAPÍTULO" sheetId="172" r:id="rId2"/>
    <sheet name="T.1.1" sheetId="62" r:id="rId3"/>
    <sheet name="G.1.1" sheetId="2" r:id="rId4"/>
    <sheet name="G.1.2" sheetId="9" r:id="rId5"/>
    <sheet name="T.1.2" sheetId="63" r:id="rId6"/>
    <sheet name="T.1.3" sheetId="5" r:id="rId7"/>
    <sheet name="T.1.4" sheetId="230" r:id="rId8"/>
    <sheet name="T.1.5" sheetId="11" r:id="rId9"/>
    <sheet name="G.1.3" sheetId="3" r:id="rId10"/>
    <sheet name="T.1.6" sheetId="13" r:id="rId11"/>
    <sheet name="G.1.4" sheetId="243" r:id="rId12"/>
    <sheet name="T.1.7" sheetId="14" r:id="rId13"/>
    <sheet name="G.1.5" sheetId="271" r:id="rId14"/>
    <sheet name="T.1.8" sheetId="254" r:id="rId15"/>
    <sheet name="G.1.6" sheetId="233" r:id="rId16"/>
    <sheet name="G.1.7" sheetId="4" r:id="rId17"/>
    <sheet name="G.1.8" sheetId="242" r:id="rId18"/>
    <sheet name="T.1.9" sheetId="247" r:id="rId19"/>
    <sheet name="T.1.10" sheetId="246" r:id="rId20"/>
    <sheet name="G.1.9" sheetId="22" r:id="rId21"/>
    <sheet name="G.1.10" sheetId="135" r:id="rId22"/>
    <sheet name="G.1.11" sheetId="21" r:id="rId23"/>
    <sheet name="G.1.12" sheetId="24" r:id="rId24"/>
    <sheet name="G.1.13" sheetId="25" r:id="rId25"/>
    <sheet name="G.1.14" sheetId="257" r:id="rId26"/>
    <sheet name="T.1.11" sheetId="95" r:id="rId27"/>
    <sheet name="T.1.12" sheetId="94" r:id="rId28"/>
    <sheet name="T.1.13" sheetId="241" r:id="rId29"/>
    <sheet name="T.1.14" sheetId="34" r:id="rId30"/>
    <sheet name="T.1.15" sheetId="36" r:id="rId31"/>
    <sheet name="G.1.15" sheetId="37" r:id="rId32"/>
    <sheet name="T.1.16" sheetId="40" r:id="rId33"/>
    <sheet name="G.1.16" sheetId="73" r:id="rId34"/>
    <sheet name="T.1.17" sheetId="42" r:id="rId35"/>
    <sheet name="G.1.17" sheetId="43" r:id="rId36"/>
    <sheet name="G.1.18" sheetId="46" r:id="rId37"/>
    <sheet name="T.1.18" sheetId="96" r:id="rId38"/>
    <sheet name="G.1.19" sheetId="277" r:id="rId39"/>
    <sheet name="T.1.19" sheetId="49" r:id="rId40"/>
    <sheet name="G.1.20" sheetId="51" r:id="rId41"/>
    <sheet name="G.1.21" sheetId="249" r:id="rId42"/>
    <sheet name="G.1.22" sheetId="250" r:id="rId43"/>
    <sheet name="T.1.20" sheetId="260" r:id="rId44"/>
    <sheet name="G.1.23" sheetId="261" r:id="rId45"/>
    <sheet name="T.1.21" sheetId="279" r:id="rId46"/>
    <sheet name="G.1.24" sheetId="153" r:id="rId47"/>
    <sheet name="G.1.25" sheetId="154" r:id="rId48"/>
    <sheet name="T.1.22" sheetId="240" r:id="rId49"/>
    <sheet name="G.1.26" sheetId="282" r:id="rId50"/>
    <sheet name="G.1.27" sheetId="155" r:id="rId51"/>
    <sheet name="T.1.23" sheetId="54" r:id="rId52"/>
    <sheet name="T.1.24" sheetId="236" r:id="rId53"/>
    <sheet name="G.1.28" sheetId="251" r:id="rId54"/>
    <sheet name="G.1.29" sheetId="158" r:id="rId55"/>
    <sheet name="G.1.30" sheetId="263" r:id="rId56"/>
    <sheet name="T.1.25" sheetId="284" r:id="rId57"/>
    <sheet name="G.1.31" sheetId="283" r:id="rId58"/>
    <sheet name="G.1.32" sheetId="215" r:id="rId59"/>
    <sheet name="T.1.26" sheetId="253" r:id="rId60"/>
    <sheet name="T.1.27" sheetId="213" r:id="rId61"/>
    <sheet name="T.1.28" sheetId="199" r:id="rId62"/>
    <sheet name="T.1.29" sheetId="210" r:id="rId63"/>
    <sheet name="T.1.30" sheetId="200" r:id="rId64"/>
    <sheet name="T.1.31" sheetId="201" r:id="rId65"/>
    <sheet name="T.1.32" sheetId="202" r:id="rId66"/>
    <sheet name="G.1.33" sheetId="220" r:id="rId67"/>
    <sheet name="T.1.33" sheetId="216" r:id="rId68"/>
    <sheet name="T.1.34" sheetId="267" r:id="rId69"/>
    <sheet name="G.1.34" sheetId="285" r:id="rId70"/>
    <sheet name="T.1.35" sheetId="205" r:id="rId71"/>
    <sheet name="T.1.36" sheetId="206" r:id="rId72"/>
    <sheet name="T.1.37" sheetId="207" r:id="rId73"/>
    <sheet name="T.1.38" sheetId="280" r:id="rId74"/>
    <sheet name="T.1.39" sheetId="209" r:id="rId75"/>
    <sheet name="G.1.35" sheetId="198" r:id="rId76"/>
    <sheet name="G.1.36" sheetId="270" r:id="rId77"/>
    <sheet name="G.1.37" sheetId="223" r:id="rId78"/>
    <sheet name="G.1.38" sheetId="203" r:id="rId79"/>
    <sheet name="G.1.39" sheetId="224" r:id="rId80"/>
    <sheet name="G.1.40" sheetId="226" r:id="rId81"/>
    <sheet name="G.1.41" sheetId="237" r:id="rId82"/>
    <sheet name="ANEXO" sheetId="156" r:id="rId83"/>
    <sheet name="T.1.40" sheetId="65" r:id="rId84"/>
    <sheet name="T.1.41" sheetId="66" r:id="rId85"/>
    <sheet name="T.1.42" sheetId="67" r:id="rId86"/>
  </sheets>
  <definedNames>
    <definedName name="A_impresión_IM" localSheetId="57">#REF!</definedName>
    <definedName name="A_impresión_IM" localSheetId="58">#REF!</definedName>
    <definedName name="A_impresión_IM" localSheetId="66">#REF!</definedName>
    <definedName name="A_impresión_IM" localSheetId="69">#REF!</definedName>
    <definedName name="A_impresión_IM" localSheetId="75">#REF!</definedName>
    <definedName name="A_impresión_IM" localSheetId="76">#REF!</definedName>
    <definedName name="A_impresión_IM" localSheetId="77">#REF!</definedName>
    <definedName name="A_impresión_IM" localSheetId="78">#REF!</definedName>
    <definedName name="A_impresión_IM" localSheetId="79">#REF!</definedName>
    <definedName name="A_impresión_IM" localSheetId="80">#REF!</definedName>
    <definedName name="A_impresión_IM" localSheetId="81">#REF!</definedName>
    <definedName name="A_impresión_IM" localSheetId="59">#REF!</definedName>
    <definedName name="A_impresión_IM" localSheetId="60">#REF!</definedName>
    <definedName name="A_impresión_IM" localSheetId="61">#REF!</definedName>
    <definedName name="A_impresión_IM" localSheetId="62">#REF!</definedName>
    <definedName name="A_impresión_IM" localSheetId="63">#REF!</definedName>
    <definedName name="A_impresión_IM" localSheetId="67">#REF!</definedName>
    <definedName name="A_impresión_IM" localSheetId="68">#REF!</definedName>
    <definedName name="A_impresión_IM" localSheetId="70">#REF!</definedName>
    <definedName name="A_impresión_IM" localSheetId="71">#REF!</definedName>
    <definedName name="A_impresión_IM" localSheetId="72">#REF!</definedName>
    <definedName name="A_impresión_IM" localSheetId="73">#REF!</definedName>
    <definedName name="A_impresión_IM" localSheetId="74">#REF!</definedName>
    <definedName name="A_impresión_IM" localSheetId="7">#REF!</definedName>
    <definedName name="A_impresión_IM">#REF!</definedName>
    <definedName name="datos3" localSheetId="57">#REF!</definedName>
    <definedName name="datos3" localSheetId="58">#REF!</definedName>
    <definedName name="datos3" localSheetId="66">#REF!</definedName>
    <definedName name="datos3" localSheetId="69">#REF!</definedName>
    <definedName name="datos3" localSheetId="75">#REF!</definedName>
    <definedName name="datos3" localSheetId="76">#REF!</definedName>
    <definedName name="datos3" localSheetId="77">#REF!</definedName>
    <definedName name="datos3" localSheetId="78">#REF!</definedName>
    <definedName name="datos3" localSheetId="79">#REF!</definedName>
    <definedName name="datos3" localSheetId="80">#REF!</definedName>
    <definedName name="datos3" localSheetId="81">#REF!</definedName>
    <definedName name="datos3" localSheetId="59">#REF!</definedName>
    <definedName name="datos3" localSheetId="60">#REF!</definedName>
    <definedName name="datos3" localSheetId="61">#REF!</definedName>
    <definedName name="datos3" localSheetId="62">#REF!</definedName>
    <definedName name="datos3" localSheetId="63">#REF!</definedName>
    <definedName name="datos3" localSheetId="67">#REF!</definedName>
    <definedName name="datos3" localSheetId="68">#REF!</definedName>
    <definedName name="datos3" localSheetId="70">#REF!</definedName>
    <definedName name="datos3" localSheetId="71">#REF!</definedName>
    <definedName name="datos3" localSheetId="72">#REF!</definedName>
    <definedName name="datos3" localSheetId="73">#REF!</definedName>
    <definedName name="datos3" localSheetId="74">#REF!</definedName>
    <definedName name="datos3" localSheetId="7">#REF!</definedName>
    <definedName name="datos3">#REF!</definedName>
    <definedName name="DATOS5" localSheetId="57">#REF!</definedName>
    <definedName name="DATOS5" localSheetId="58">#REF!</definedName>
    <definedName name="DATOS5" localSheetId="66">#REF!</definedName>
    <definedName name="DATOS5" localSheetId="69">#REF!</definedName>
    <definedName name="DATOS5" localSheetId="75">#REF!</definedName>
    <definedName name="DATOS5" localSheetId="76">#REF!</definedName>
    <definedName name="DATOS5" localSheetId="77">#REF!</definedName>
    <definedName name="DATOS5" localSheetId="78">#REF!</definedName>
    <definedName name="DATOS5" localSheetId="79">#REF!</definedName>
    <definedName name="DATOS5" localSheetId="80">#REF!</definedName>
    <definedName name="DATOS5" localSheetId="81">#REF!</definedName>
    <definedName name="DATOS5" localSheetId="59">#REF!</definedName>
    <definedName name="DATOS5" localSheetId="60">#REF!</definedName>
    <definedName name="DATOS5" localSheetId="61">#REF!</definedName>
    <definedName name="DATOS5" localSheetId="62">#REF!</definedName>
    <definedName name="DATOS5" localSheetId="63">#REF!</definedName>
    <definedName name="DATOS5" localSheetId="67">#REF!</definedName>
    <definedName name="DATOS5" localSheetId="68">#REF!</definedName>
    <definedName name="DATOS5" localSheetId="70">#REF!</definedName>
    <definedName name="DATOS5" localSheetId="71">#REF!</definedName>
    <definedName name="DATOS5" localSheetId="72">#REF!</definedName>
    <definedName name="DATOS5" localSheetId="73">#REF!</definedName>
    <definedName name="DATOS5" localSheetId="74">#REF!</definedName>
    <definedName name="DATOS5" localSheetId="7">#REF!</definedName>
    <definedName name="DATOS5">#REF!</definedName>
    <definedName name="esped" localSheetId="57">#REF!</definedName>
    <definedName name="esped" localSheetId="58">#REF!</definedName>
    <definedName name="esped" localSheetId="66">#REF!</definedName>
    <definedName name="esped" localSheetId="69">#REF!</definedName>
    <definedName name="esped" localSheetId="75">#REF!</definedName>
    <definedName name="esped" localSheetId="76">#REF!</definedName>
    <definedName name="esped" localSheetId="77">#REF!</definedName>
    <definedName name="esped" localSheetId="78">#REF!</definedName>
    <definedName name="esped" localSheetId="79">#REF!</definedName>
    <definedName name="esped" localSheetId="80">#REF!</definedName>
    <definedName name="esped" localSheetId="81">#REF!</definedName>
    <definedName name="esped" localSheetId="59">#REF!</definedName>
    <definedName name="esped" localSheetId="60">#REF!</definedName>
    <definedName name="esped" localSheetId="61">#REF!</definedName>
    <definedName name="esped" localSheetId="62">#REF!</definedName>
    <definedName name="esped" localSheetId="63">#REF!</definedName>
    <definedName name="esped" localSheetId="67">#REF!</definedName>
    <definedName name="esped" localSheetId="68">#REF!</definedName>
    <definedName name="esped" localSheetId="70">#REF!</definedName>
    <definedName name="esped" localSheetId="71">#REF!</definedName>
    <definedName name="esped" localSheetId="72">#REF!</definedName>
    <definedName name="esped" localSheetId="73">#REF!</definedName>
    <definedName name="esped" localSheetId="74">#REF!</definedName>
    <definedName name="esped" localSheetId="7">#REF!</definedName>
    <definedName name="esped">#REF!</definedName>
    <definedName name="FTAMAN">#N/A</definedName>
    <definedName name="G" localSheetId="57">#REF!</definedName>
    <definedName name="G" localSheetId="58">#REF!</definedName>
    <definedName name="G" localSheetId="66">#REF!</definedName>
    <definedName name="G" localSheetId="69">#REF!</definedName>
    <definedName name="G" localSheetId="75">#REF!</definedName>
    <definedName name="G" localSheetId="76">#REF!</definedName>
    <definedName name="G" localSheetId="77">#REF!</definedName>
    <definedName name="G" localSheetId="78">#REF!</definedName>
    <definedName name="G" localSheetId="79">#REF!</definedName>
    <definedName name="G" localSheetId="80">#REF!</definedName>
    <definedName name="G" localSheetId="81">#REF!</definedName>
    <definedName name="G" localSheetId="59">#REF!</definedName>
    <definedName name="G" localSheetId="60">#REF!</definedName>
    <definedName name="G" localSheetId="61">#REF!</definedName>
    <definedName name="G" localSheetId="62">#REF!</definedName>
    <definedName name="G" localSheetId="63">#REF!</definedName>
    <definedName name="G" localSheetId="67">#REF!</definedName>
    <definedName name="G" localSheetId="68">#REF!</definedName>
    <definedName name="G" localSheetId="70">#REF!</definedName>
    <definedName name="G" localSheetId="71">#REF!</definedName>
    <definedName name="G" localSheetId="72">#REF!</definedName>
    <definedName name="G" localSheetId="73">#REF!</definedName>
    <definedName name="G" localSheetId="74">#REF!</definedName>
    <definedName name="G" localSheetId="7">#REF!</definedName>
    <definedName name="G">#REF!</definedName>
    <definedName name="GSOCIAL" localSheetId="57">#REF!</definedName>
    <definedName name="GSOCIAL" localSheetId="58">#REF!</definedName>
    <definedName name="GSOCIAL" localSheetId="66">#REF!</definedName>
    <definedName name="GSOCIAL" localSheetId="69">#REF!</definedName>
    <definedName name="GSOCIAL" localSheetId="75">#REF!</definedName>
    <definedName name="GSOCIAL" localSheetId="76">#REF!</definedName>
    <definedName name="GSOCIAL" localSheetId="77">#REF!</definedName>
    <definedName name="GSOCIAL" localSheetId="78">#REF!</definedName>
    <definedName name="GSOCIAL" localSheetId="79">#REF!</definedName>
    <definedName name="GSOCIAL" localSheetId="80">#REF!</definedName>
    <definedName name="GSOCIAL" localSheetId="81">#REF!</definedName>
    <definedName name="GSOCIAL" localSheetId="59">#REF!</definedName>
    <definedName name="GSOCIAL" localSheetId="60">#REF!</definedName>
    <definedName name="GSOCIAL" localSheetId="61">#REF!</definedName>
    <definedName name="GSOCIAL" localSheetId="62">#REF!</definedName>
    <definedName name="GSOCIAL" localSheetId="63">#REF!</definedName>
    <definedName name="GSOCIAL" localSheetId="67">#REF!</definedName>
    <definedName name="GSOCIAL" localSheetId="68">#REF!</definedName>
    <definedName name="GSOCIAL" localSheetId="70">#REF!</definedName>
    <definedName name="GSOCIAL" localSheetId="71">#REF!</definedName>
    <definedName name="GSOCIAL" localSheetId="72">#REF!</definedName>
    <definedName name="GSOCIAL" localSheetId="73">#REF!</definedName>
    <definedName name="GSOCIAL" localSheetId="74">#REF!</definedName>
    <definedName name="GSOCIAL" localSheetId="7">#REF!</definedName>
    <definedName name="GSOCIAL">#REF!</definedName>
    <definedName name="Mercedes" localSheetId="57">#REF!</definedName>
    <definedName name="Mercedes" localSheetId="58">#REF!</definedName>
    <definedName name="Mercedes" localSheetId="66">#REF!</definedName>
    <definedName name="Mercedes" localSheetId="69">#REF!</definedName>
    <definedName name="Mercedes" localSheetId="75">#REF!</definedName>
    <definedName name="Mercedes" localSheetId="76">#REF!</definedName>
    <definedName name="Mercedes" localSheetId="77">#REF!</definedName>
    <definedName name="Mercedes" localSheetId="78">#REF!</definedName>
    <definedName name="Mercedes" localSheetId="79">#REF!</definedName>
    <definedName name="Mercedes" localSheetId="80">#REF!</definedName>
    <definedName name="Mercedes" localSheetId="81">#REF!</definedName>
    <definedName name="Mercedes" localSheetId="59">#REF!</definedName>
    <definedName name="Mercedes" localSheetId="60">#REF!</definedName>
    <definedName name="Mercedes" localSheetId="61">#REF!</definedName>
    <definedName name="Mercedes" localSheetId="62">#REF!</definedName>
    <definedName name="Mercedes" localSheetId="63">#REF!</definedName>
    <definedName name="Mercedes" localSheetId="67">#REF!</definedName>
    <definedName name="Mercedes" localSheetId="68">#REF!</definedName>
    <definedName name="Mercedes" localSheetId="70">#REF!</definedName>
    <definedName name="Mercedes" localSheetId="71">#REF!</definedName>
    <definedName name="Mercedes" localSheetId="72">#REF!</definedName>
    <definedName name="Mercedes" localSheetId="73">#REF!</definedName>
    <definedName name="Mercedes" localSheetId="74">#REF!</definedName>
    <definedName name="Mercedes" localSheetId="7">#REF!</definedName>
    <definedName name="Mercedes">#REF!</definedName>
    <definedName name="XYZ" localSheetId="57">#REF!</definedName>
    <definedName name="XYZ" localSheetId="58">#REF!</definedName>
    <definedName name="XYZ" localSheetId="66">#REF!</definedName>
    <definedName name="XYZ" localSheetId="69">#REF!</definedName>
    <definedName name="XYZ" localSheetId="75">#REF!</definedName>
    <definedName name="XYZ" localSheetId="76">#REF!</definedName>
    <definedName name="XYZ" localSheetId="77">#REF!</definedName>
    <definedName name="XYZ" localSheetId="78">#REF!</definedName>
    <definedName name="XYZ" localSheetId="79">#REF!</definedName>
    <definedName name="XYZ" localSheetId="80">#REF!</definedName>
    <definedName name="XYZ" localSheetId="81">#REF!</definedName>
    <definedName name="XYZ" localSheetId="59">#REF!</definedName>
    <definedName name="XYZ" localSheetId="60">#REF!</definedName>
    <definedName name="XYZ" localSheetId="61">#REF!</definedName>
    <definedName name="XYZ" localSheetId="62">#REF!</definedName>
    <definedName name="XYZ" localSheetId="63">#REF!</definedName>
    <definedName name="XYZ" localSheetId="67">#REF!</definedName>
    <definedName name="XYZ" localSheetId="68">#REF!</definedName>
    <definedName name="XYZ" localSheetId="70">#REF!</definedName>
    <definedName name="XYZ" localSheetId="71">#REF!</definedName>
    <definedName name="XYZ" localSheetId="72">#REF!</definedName>
    <definedName name="XYZ" localSheetId="73">#REF!</definedName>
    <definedName name="XYZ" localSheetId="74">#REF!</definedName>
    <definedName name="XYZ" localSheetId="7">#REF!</definedName>
    <definedName name="XYZ">#REF!</definedName>
    <definedName name="YO" localSheetId="57">#REF!</definedName>
    <definedName name="YO" localSheetId="58">#REF!</definedName>
    <definedName name="YO" localSheetId="66">#REF!</definedName>
    <definedName name="YO" localSheetId="69">#REF!</definedName>
    <definedName name="YO" localSheetId="75">#REF!</definedName>
    <definedName name="YO" localSheetId="76">#REF!</definedName>
    <definedName name="YO" localSheetId="77">#REF!</definedName>
    <definedName name="YO" localSheetId="78">#REF!</definedName>
    <definedName name="YO" localSheetId="79">#REF!</definedName>
    <definedName name="YO" localSheetId="80">#REF!</definedName>
    <definedName name="YO" localSheetId="81">#REF!</definedName>
    <definedName name="YO" localSheetId="59">#REF!</definedName>
    <definedName name="YO" localSheetId="60">#REF!</definedName>
    <definedName name="YO" localSheetId="61">#REF!</definedName>
    <definedName name="YO" localSheetId="62">#REF!</definedName>
    <definedName name="YO" localSheetId="63">#REF!</definedName>
    <definedName name="YO" localSheetId="67">#REF!</definedName>
    <definedName name="YO" localSheetId="68">#REF!</definedName>
    <definedName name="YO" localSheetId="70">#REF!</definedName>
    <definedName name="YO" localSheetId="71">#REF!</definedName>
    <definedName name="YO" localSheetId="72">#REF!</definedName>
    <definedName name="YO" localSheetId="73">#REF!</definedName>
    <definedName name="YO" localSheetId="74">#REF!</definedName>
    <definedName name="YO" localSheetId="7">#REF!</definedName>
    <definedName name="Y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71" l="1"/>
  <c r="C91" i="171"/>
  <c r="C90" i="171"/>
  <c r="C89" i="171"/>
  <c r="C88" i="171"/>
  <c r="C87" i="171"/>
  <c r="C86" i="171"/>
  <c r="C85" i="171"/>
  <c r="C84" i="171"/>
  <c r="C83" i="171"/>
  <c r="C82" i="171"/>
  <c r="C81" i="171"/>
  <c r="C80" i="171"/>
  <c r="C79" i="171"/>
  <c r="C78" i="171"/>
  <c r="C77" i="171"/>
  <c r="C76" i="171"/>
  <c r="C75" i="171"/>
  <c r="C74" i="171"/>
  <c r="C73" i="171"/>
  <c r="C72" i="171"/>
  <c r="C71" i="171"/>
  <c r="C70" i="171"/>
  <c r="C69" i="171"/>
  <c r="C68" i="171"/>
  <c r="C67" i="171"/>
  <c r="C66" i="171"/>
  <c r="C65" i="171"/>
  <c r="C64" i="171"/>
  <c r="C63" i="171"/>
  <c r="C62" i="171"/>
  <c r="C61" i="171"/>
  <c r="C60" i="171"/>
  <c r="C59" i="171"/>
  <c r="C58" i="171"/>
  <c r="C57" i="171"/>
  <c r="C56" i="171"/>
  <c r="C55" i="171"/>
  <c r="C54" i="171"/>
  <c r="C53" i="171"/>
  <c r="C52" i="171"/>
  <c r="C51" i="171"/>
  <c r="C50" i="171"/>
  <c r="C49" i="171"/>
  <c r="C48" i="171"/>
  <c r="C47" i="171"/>
  <c r="C46" i="171"/>
  <c r="C45" i="171"/>
  <c r="C44" i="171"/>
  <c r="C43" i="171"/>
  <c r="C42" i="171"/>
  <c r="C41" i="171"/>
  <c r="C40" i="171"/>
  <c r="C39" i="171"/>
  <c r="C38" i="171"/>
  <c r="C37" i="171"/>
  <c r="C36" i="171"/>
  <c r="C35" i="171"/>
  <c r="C34" i="171"/>
  <c r="C33" i="171"/>
  <c r="C32" i="171"/>
  <c r="C31" i="171"/>
  <c r="C30" i="171"/>
  <c r="C29" i="171"/>
  <c r="C28" i="171"/>
  <c r="C27" i="171"/>
  <c r="C26" i="171"/>
  <c r="C25" i="171"/>
  <c r="C24" i="171"/>
  <c r="C23" i="171"/>
  <c r="C22" i="171"/>
  <c r="C21" i="171"/>
  <c r="C20" i="171"/>
  <c r="C19" i="171"/>
  <c r="C18" i="171"/>
  <c r="C17" i="171"/>
  <c r="C16" i="171"/>
  <c r="C15" i="171"/>
  <c r="C14" i="171"/>
  <c r="C13" i="171"/>
  <c r="C12" i="171"/>
  <c r="C11" i="171"/>
  <c r="B91" i="171"/>
  <c r="B90" i="171"/>
  <c r="B89" i="171"/>
  <c r="B88" i="171"/>
  <c r="B87" i="171"/>
  <c r="B86" i="171"/>
  <c r="B85" i="171"/>
  <c r="B84" i="171"/>
  <c r="B83" i="171"/>
  <c r="B82" i="171"/>
  <c r="B81" i="171"/>
  <c r="B80" i="171"/>
  <c r="B79" i="171"/>
  <c r="B78" i="171"/>
  <c r="B77" i="171"/>
  <c r="B76" i="171"/>
  <c r="B75" i="171"/>
  <c r="B74" i="171"/>
  <c r="B73" i="171"/>
  <c r="B72" i="171"/>
  <c r="B71" i="171"/>
  <c r="B70" i="171"/>
  <c r="B69" i="171"/>
  <c r="B68" i="171"/>
  <c r="B67" i="171"/>
  <c r="B66" i="171"/>
  <c r="B65" i="171"/>
  <c r="B64" i="171"/>
  <c r="B63" i="171"/>
  <c r="B62" i="171"/>
  <c r="B61" i="171"/>
  <c r="B60" i="171"/>
  <c r="B59" i="171"/>
  <c r="B58" i="171"/>
  <c r="B57" i="171"/>
  <c r="B56" i="171"/>
  <c r="B55" i="171"/>
  <c r="B54" i="171"/>
  <c r="B53" i="171"/>
  <c r="B52" i="171"/>
  <c r="B51" i="171"/>
  <c r="B50" i="171"/>
  <c r="B49" i="171"/>
  <c r="B48" i="171"/>
  <c r="B47" i="171"/>
  <c r="B46" i="171"/>
  <c r="B45" i="171"/>
  <c r="B44" i="171"/>
  <c r="B43" i="171"/>
  <c r="B42" i="171"/>
  <c r="B41" i="171"/>
  <c r="B40" i="171"/>
  <c r="B39" i="171"/>
  <c r="B38" i="171"/>
  <c r="B37" i="171"/>
  <c r="B36" i="171"/>
  <c r="B34" i="171"/>
  <c r="B33" i="171"/>
  <c r="B32" i="171"/>
  <c r="B31" i="171"/>
  <c r="B30" i="171"/>
  <c r="B29" i="171"/>
  <c r="B28" i="171"/>
  <c r="B27" i="171"/>
  <c r="B26" i="171"/>
  <c r="B25" i="171"/>
  <c r="B24" i="171"/>
  <c r="B23" i="171"/>
  <c r="B22" i="171"/>
  <c r="B21" i="171"/>
  <c r="B20" i="171"/>
  <c r="B19" i="171"/>
  <c r="B18" i="171"/>
  <c r="B17" i="171"/>
  <c r="B16" i="171"/>
  <c r="B15" i="171"/>
  <c r="B14" i="171"/>
  <c r="B13" i="171"/>
  <c r="B12" i="171"/>
  <c r="B11" i="171"/>
</calcChain>
</file>

<file path=xl/sharedStrings.xml><?xml version="1.0" encoding="utf-8"?>
<sst xmlns="http://schemas.openxmlformats.org/spreadsheetml/2006/main" count="1143" uniqueCount="386">
  <si>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</si>
  <si>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</si>
  <si>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</si>
  <si>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</si>
  <si>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</si>
  <si>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</si>
  <si>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</si>
  <si>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</si>
  <si>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</si>
  <si>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</si>
  <si>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</si>
  <si>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</si>
  <si>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</si>
  <si>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</si>
  <si>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</si>
  <si>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</si>
  <si>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</si>
  <si>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</si>
  <si>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</si>
  <si>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</si>
  <si>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</si>
  <si>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</si>
  <si>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</si>
  <si>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</si>
  <si>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</si>
  <si>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</si>
  <si>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</si>
  <si>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</si>
  <si>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</si>
  <si>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</si>
  <si>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</si>
  <si>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</si>
  <si>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</si>
  <si>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</si>
  <si>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</si>
  <si>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</si>
  <si>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</si>
  <si>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</si>
  <si>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</si>
  <si>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</si>
  <si>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Balears, Illes</t>
  </si>
  <si>
    <t>Canarias</t>
  </si>
  <si>
    <t>Palmas, Las</t>
  </si>
  <si>
    <t>Santa Cruz de 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</si>
  <si>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</si>
  <si>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</si>
  <si>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</si>
  <si>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</si>
  <si>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</si>
  <si>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</si>
  <si>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</si>
  <si>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</si>
  <si>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</si>
  <si>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</si>
  <si>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</si>
  <si>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</si>
  <si>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</si>
  <si>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</si>
  <si>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</si>
  <si>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</si>
  <si>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</si>
  <si>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</si>
  <si>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</si>
  <si>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</si>
  <si>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</si>
  <si>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</si>
  <si>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</si>
  <si>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Alicante/Alacant</t>
  </si>
  <si>
    <t>Castellón/Castelló</t>
  </si>
  <si>
    <t>Valencia/València</t>
  </si>
  <si>
    <t>Extremadura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</si>
  <si>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</si>
  <si>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</si>
  <si>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</si>
  <si>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</si>
  <si>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</si>
  <si>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</si>
  <si>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</si>
  <si>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</si>
  <si>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Murcia, Región de</t>
  </si>
  <si>
    <t>Navarra, Comunidad Foral de</t>
  </si>
  <si>
    <t>País Vasco</t>
  </si>
  <si>
    <t>Araba/Álava</t>
  </si>
  <si>
    <t>Gipuzkoa</t>
  </si>
  <si>
    <t>Bizkaia</t>
  </si>
  <si>
    <t>Rioja, La</t>
  </si>
  <si>
    <t>Ceuta</t>
  </si>
  <si>
    <t>Melilla</t>
  </si>
  <si>
    <t>No consta</t>
  </si>
  <si>
    <t>De 21 a 30 años</t>
  </si>
  <si>
    <t>De 31 a 40 años</t>
  </si>
  <si>
    <t>España</t>
  </si>
  <si>
    <t>África</t>
  </si>
  <si>
    <t>Sudamérica</t>
  </si>
  <si>
    <t>Marruecos</t>
  </si>
  <si>
    <t>Rumanía</t>
  </si>
  <si>
    <t>Ecuador</t>
  </si>
  <si>
    <t>Otros países</t>
  </si>
  <si>
    <t>Pareja</t>
  </si>
  <si>
    <t>Pareja en fase de ruptura</t>
  </si>
  <si>
    <t>No</t>
  </si>
  <si>
    <t>Sí</t>
  </si>
  <si>
    <t>Año</t>
  </si>
  <si>
    <t>Edad</t>
  </si>
  <si>
    <t>TOTAL</t>
  </si>
  <si>
    <t xml:space="preserve">No consta </t>
  </si>
  <si>
    <t>Hubo denuncia</t>
  </si>
  <si>
    <t>No hubo denuncia</t>
  </si>
  <si>
    <t>Otras causas</t>
  </si>
  <si>
    <t xml:space="preserve">Renuncia </t>
  </si>
  <si>
    <t>Fin de vigencia</t>
  </si>
  <si>
    <t>Suicidio consumado</t>
  </si>
  <si>
    <t>-</t>
  </si>
  <si>
    <t xml:space="preserve">Víctimas mortales </t>
  </si>
  <si>
    <t>Último quinquenio.</t>
  </si>
  <si>
    <t xml:space="preserve">Año </t>
  </si>
  <si>
    <t>Andalucía</t>
  </si>
  <si>
    <t xml:space="preserve">TOTAL de homicidios de mujeres </t>
  </si>
  <si>
    <t>Otros</t>
  </si>
  <si>
    <t>País de nacimiento</t>
  </si>
  <si>
    <t>Convivencia de la madre con el agresor</t>
  </si>
  <si>
    <t>Hija/o</t>
  </si>
  <si>
    <t>Tentativa de suicidio</t>
  </si>
  <si>
    <t>Suicidio de agresor por violencia de género</t>
  </si>
  <si>
    <t>Suicidio de otro tipo</t>
  </si>
  <si>
    <t>De 41 a 50 años</t>
  </si>
  <si>
    <t>Tabla 1.2. Casos en investigación de mujeres víctimas mortales.</t>
  </si>
  <si>
    <t>Características</t>
  </si>
  <si>
    <t>Variación interanual (%)</t>
  </si>
  <si>
    <t>TOTAL de suicidios</t>
  </si>
  <si>
    <t>Grupos de edad</t>
  </si>
  <si>
    <t>TOTAL de víctimas</t>
  </si>
  <si>
    <t>TOTAL de agresores</t>
  </si>
  <si>
    <t>Otras regiones</t>
  </si>
  <si>
    <t>TOTAL de denuncias previas</t>
  </si>
  <si>
    <t>Continuó el proceso</t>
  </si>
  <si>
    <t>No continuó el proceso</t>
  </si>
  <si>
    <t>TOTAL de medidas de alejamiento adoptadas</t>
  </si>
  <si>
    <t>Medidas de alejamiento no vigentes</t>
  </si>
  <si>
    <t>Adopción de medidas de alejamiento</t>
  </si>
  <si>
    <t>Sin tentativa de suicidio</t>
  </si>
  <si>
    <t>Parentesco con el agresor</t>
  </si>
  <si>
    <t>TOTAL de casos</t>
  </si>
  <si>
    <t>Comunidad autónoma del suceso</t>
  </si>
  <si>
    <t>Medidas de alejamiento adoptadas</t>
  </si>
  <si>
    <t>Medidas de alejamiento no adoptadas</t>
  </si>
  <si>
    <t>De 18 a 20 años</t>
  </si>
  <si>
    <t>De 51 a 60 años</t>
  </si>
  <si>
    <t>De 61 a 70 años</t>
  </si>
  <si>
    <t>De 71 a 84 años</t>
  </si>
  <si>
    <t>Más de 84 años</t>
  </si>
  <si>
    <t xml:space="preserve">Agresores </t>
  </si>
  <si>
    <t>2018</t>
  </si>
  <si>
    <t>ESPAÑA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</si>
  <si>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</si>
  <si>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</si>
  <si>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</si>
  <si>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</si>
  <si>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</si>
  <si>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</si>
  <si>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</si>
  <si>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</si>
  <si>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</si>
  <si>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</si>
  <si>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</si>
  <si>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</si>
  <si>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</si>
  <si>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</si>
  <si>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</si>
  <si>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</si>
  <si>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</si>
  <si>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</si>
  <si>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CASTILLA-LA MANCHA</t>
  </si>
  <si>
    <t xml:space="preserve">   Expareja</t>
  </si>
  <si>
    <t>Menores</t>
  </si>
  <si>
    <t xml:space="preserve"> Mes</t>
  </si>
  <si>
    <t xml:space="preserve"> Comunidad autónoma</t>
  </si>
  <si>
    <t xml:space="preserve"> Región geográfica</t>
  </si>
  <si>
    <t xml:space="preserve"> Convivencia</t>
  </si>
  <si>
    <t xml:space="preserve"> Denuncia agresor</t>
  </si>
  <si>
    <t xml:space="preserve"> Relación víctima-agresor</t>
  </si>
  <si>
    <t xml:space="preserve"> Tutela institucional</t>
  </si>
  <si>
    <t xml:space="preserve"> Cónyuges</t>
  </si>
  <si>
    <t xml:space="preserve"> Pareja de hecho o sin formalizar</t>
  </si>
  <si>
    <t>TOTAL de menores víctimas mortales</t>
  </si>
  <si>
    <t>Menos de 1 año</t>
  </si>
  <si>
    <t>De 1 a 2 años</t>
  </si>
  <si>
    <t>De 3 a 4 años</t>
  </si>
  <si>
    <t>De 5 a 6 años</t>
  </si>
  <si>
    <t>De 7 a 8 años</t>
  </si>
  <si>
    <t>De 9 a 10 años</t>
  </si>
  <si>
    <t>De  11 a 12 años</t>
  </si>
  <si>
    <t>De 13 a 14 años</t>
  </si>
  <si>
    <t>Más de 14 años</t>
  </si>
  <si>
    <t xml:space="preserve"> Suicidio de agresor</t>
  </si>
  <si>
    <t xml:space="preserve"> Tipo de suicida</t>
  </si>
  <si>
    <t xml:space="preserve"> Com. autónoma y provincia</t>
  </si>
  <si>
    <t xml:space="preserve"> Grupos de edad</t>
  </si>
  <si>
    <t xml:space="preserve"> Discapacidad</t>
  </si>
  <si>
    <t xml:space="preserve">Habían sido solicitadas </t>
  </si>
  <si>
    <t>Con oposición de la víctima</t>
  </si>
  <si>
    <t>Sin oposición de la víctima</t>
  </si>
  <si>
    <t xml:space="preserve"> Víctimas mortales</t>
  </si>
  <si>
    <t>No consta motivo</t>
  </si>
  <si>
    <t>Fuentes de información:</t>
  </si>
  <si>
    <t>2019</t>
  </si>
  <si>
    <t>Fuente: Delegación del Gobierno contra la Violencia de Género. Ministerio Igualdad.</t>
  </si>
  <si>
    <t>Fuente: Delegación del Gobierno contra la Violencia de Género. Ministerio de Igualdad.</t>
  </si>
  <si>
    <t>Fuente: Elaboración propia a partir de los datos de la Delegación del Gobierno contra la Violencia de Género, Ministerio de Igualdad y de los datos de la Estadística de Defunciones según causa de muerte (INE).</t>
  </si>
  <si>
    <t>Fuente: Delegación del Gobierno para la Violencia de Género. Ministerio de Igualdad.</t>
  </si>
  <si>
    <t>Proceso iniciado</t>
  </si>
  <si>
    <t>2020</t>
  </si>
  <si>
    <t>2021</t>
  </si>
  <si>
    <t>Delegación del Gobierno contra la Violencia de Género. Ministerio de Igualdad.</t>
  </si>
  <si>
    <t>Estadística de Defunciones según causa de muerte. Instituto Nacional de Estadística (INE).</t>
  </si>
  <si>
    <t>Fuente: Delegación del Gobierno contra la Violencia de Género. Ministerio deIgualdad.</t>
  </si>
  <si>
    <t>2022</t>
  </si>
  <si>
    <t>2023: Comprobar si las instrucciones son correctas.</t>
  </si>
  <si>
    <t>Víctimas mortales
v. sexual</t>
  </si>
  <si>
    <t>Víctimas mortales
v. familiar</t>
  </si>
  <si>
    <t>Víctimas mortales
v. social</t>
  </si>
  <si>
    <t>Padre, abuelo</t>
  </si>
  <si>
    <t>Hijo, nieto</t>
  </si>
  <si>
    <t>Otro familiar</t>
  </si>
  <si>
    <t>Vecino, compañero de piso</t>
  </si>
  <si>
    <t>Otro conocido</t>
  </si>
  <si>
    <t>Se adoptaron medidas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</si>
  <si>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</si>
  <si>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</si>
  <si>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</si>
  <si>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</si>
  <si>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</si>
  <si>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</si>
  <si>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</si>
  <si>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 Día semana</t>
  </si>
  <si>
    <t>Víctimas mortales
v. vicaria</t>
  </si>
  <si>
    <t>Gráfico 1.5. Mujeres víctimas mortales por violencia en la pareja o expareja y sus agresores, por comunidad autónoma. Tasas por millón de mujeres y hombres de 15 y más años¹.</t>
  </si>
  <si>
    <t>Gráfico 1.4. Mujeres víctimas mortales por violencia en la pareja o expareja, por comunidad autónoma.</t>
  </si>
  <si>
    <t>Gráfico 1.3. Menores de edad víctimas mortales por violencia en la pareja o expareja.</t>
  </si>
  <si>
    <t>Gráfico 1.2. Mujeres víctimas mortales por violencia en la pareja o expareja y sus agresores. Tasas anuales por millón de mujeres y hombres de 15 y más años¹.</t>
  </si>
  <si>
    <t>Gráfico 1.1. Mujeres víctimas mortales por violencia en la pareja o expareja.</t>
  </si>
  <si>
    <t>Mujer</t>
  </si>
  <si>
    <t>Hombre</t>
  </si>
  <si>
    <t xml:space="preserve"> Sexo</t>
  </si>
  <si>
    <t>Violencia vicaria</t>
  </si>
  <si>
    <t>Violencia no vicaria</t>
  </si>
  <si>
    <t>TOTAL de menores víctimas</t>
  </si>
  <si>
    <t xml:space="preserve"> V. vicaria/no vicaria</t>
  </si>
  <si>
    <t>1. Excluidos los menores huérfanos agresores.</t>
  </si>
  <si>
    <t xml:space="preserve"> Nacionalidad</t>
  </si>
  <si>
    <t>Española</t>
  </si>
  <si>
    <t>Extranjera</t>
  </si>
  <si>
    <t>Desconocido</t>
  </si>
  <si>
    <t>Víctimas mortales
v. pareja/ expareja</t>
  </si>
  <si>
    <t>Tabla 1.1. Mujeres víctimas mortales por violencia contra la mujer por razón de género.</t>
  </si>
  <si>
    <t>Homicidios de mujeres por su pareja o expareja (hombre)</t>
  </si>
  <si>
    <t>Porcentaje de homicidios por su pareja o expareja (hombre)</t>
  </si>
  <si>
    <t xml:space="preserve"> Relación persona agresora</t>
  </si>
  <si>
    <t>Homicidios de mujeres por otras personas</t>
  </si>
  <si>
    <t>2023</t>
  </si>
  <si>
    <r>
      <rPr>
        <sz val="11"/>
        <color indexed="56"/>
        <rFont val="Calibri"/>
        <family val="2"/>
      </rPr>
      <t>Tasas:</t>
    </r>
    <r>
      <rPr>
        <i/>
        <sz val="11"/>
        <color indexed="56"/>
        <rFont val="Calibri"/>
        <family val="2"/>
      </rPr>
      <t xml:space="preserve"> Censo Anual de Población. Instituto Nacional de Estadística (INE).</t>
    </r>
  </si>
  <si>
    <t>CAPÍTULO 1: VÍCTIMAS MORTALES POR VIOLENCIA CONTRA LAS MUJERES POR RAZÓN DE GÉNERO</t>
  </si>
  <si>
    <t>Tabla 1.4. Mujeres víctimas mortales por violencia en la pareja o expareja, por día de la semana.</t>
  </si>
  <si>
    <t>Tabla 1.5. Homicidios de mujeres de 15 y más años por la relación entre la víctima y la persona agresora.</t>
  </si>
  <si>
    <t>Tabla 1.7. Mujeres víctimas mortales por violencia en la pareja o expareja, por comunidad autónoma. Tasas por millón de mujeres de 15 y más años¹.</t>
  </si>
  <si>
    <t>Tabla 1.8. Agresores de mujeres víctimas mortales por violencia en la pareja o expareja, por comunidad autónoma. Tasas por millón de hombres de 15 y más años.</t>
  </si>
  <si>
    <t>Tabla 1.9. Mujeres víctimas mortales por violencia en la pareja o expareja, por grupo de edad.</t>
  </si>
  <si>
    <t>Tabla 1.10. Agresores de mujeres víctimas mortales por violencia en la pareja o expareja, por grupo de edad.</t>
  </si>
  <si>
    <t>Gráfico 1.7. Menores huérfanos o huérfanas por la violencia en la pareja o expareja.</t>
  </si>
  <si>
    <t>Gráfico 1.8. Distribución porcentual de las mujeres víctimas mortales por violencia en la pareja o expareja según el número de hijos e hijas.</t>
  </si>
  <si>
    <t>Gráfico 1.10. Distribución porcentual de las mujeres víctimas mortales por violencia en la pareja o expareja según grupo de edad.</t>
  </si>
  <si>
    <t>Gráfico 1.11. Distribución porcentual de los agresores de mujeres víctimas mortales por violencia en la pareja o expareja según grupo de edad.</t>
  </si>
  <si>
    <t>Tabla 1.32. Agresores de mujeres víctimas mortales por violencia fuera de la pareja y expareja, por grupo de edad.</t>
  </si>
  <si>
    <t>Tabla 1.29. Mujeres víctimas mortales por violencia fuera de la pareja y expareja, por día de la semana.</t>
  </si>
  <si>
    <t>Tabla 1.40. Mujeres víctimas mortales por violencia de género, por comunidad autónoma y provincia.</t>
  </si>
  <si>
    <t>Tabla 1.3. Mujeres víctimas mortales por violencia en la pareja o expareja, por mes del año.</t>
  </si>
  <si>
    <t>Tabla 1.41. Mujeres víctimas mortales por violencia de género, por comunidad autónoma y provincia. Tasas por millón de mujeres de 15 y más años¹.</t>
  </si>
  <si>
    <t>Tabla 1.42. Agresores de las mujeres víctimas mortales por violencia de género, por comunidad autónoma y provincia. Tasas por millón de hombres de 15 y más años.</t>
  </si>
  <si>
    <t>2024</t>
  </si>
  <si>
    <t>Sexo</t>
  </si>
  <si>
    <t>De 15 a 17 años</t>
  </si>
  <si>
    <t>Tabla 1.6. Mujeres víctimas mortales por violencia en la pareja o expareja, por comunidad autónoma. Valores absolutos.</t>
  </si>
  <si>
    <t>Edad media</t>
  </si>
  <si>
    <t>Proceso no iniciado</t>
  </si>
  <si>
    <t>Existían medidas de oficio</t>
  </si>
  <si>
    <t>No consta quién solicitó</t>
  </si>
  <si>
    <t>No solicitadas</t>
  </si>
  <si>
    <t>1. Se contabiliza un agresor por cada caso de mujer asesinada (si un agresor es autor de varios feminicidios, se contabiliza tantas veces como asesinatos haya cometido).</t>
  </si>
  <si>
    <t>Resto de Unión Europea</t>
  </si>
  <si>
    <t>1.  Se contabiliza un agresor por cada caso de mujer asesinada (si un agresor es autor de varios feminicidios, se contabiliza tantas veces como asesinatos haya cometido).</t>
  </si>
  <si>
    <t>No se adoptaron medidas</t>
  </si>
  <si>
    <t>1. En 2024, los datos del total de homicidios de mujeres y de los homicidios de mujeres por otras personas son provisionales.</t>
  </si>
  <si>
    <t>Solicitadas</t>
  </si>
  <si>
    <t>1. En 2024 los datos del total de suicidios y de los suicidios de otro tipo son provisionales.</t>
  </si>
  <si>
    <t>1. Feminicidios fuera de la pareja o expareja y feminicidios vicarios de mujeres mayores de 18 años.</t>
  </si>
  <si>
    <t>Asesinatos por v. fuera de pareja o expareja</t>
  </si>
  <si>
    <t>Violencia familiar</t>
  </si>
  <si>
    <t>Violencia sexual</t>
  </si>
  <si>
    <t>Violencia social</t>
  </si>
  <si>
    <t>Tabla 1.26. Menores de edad víctimas mortales por violencia fuera de la pareja o expareja, por sexo.</t>
  </si>
  <si>
    <t>Tabla 1.27. Huérfanas y huérfanos menores de 18 años¹ por violencia fuera de la pareja o expareja, por sexo.</t>
  </si>
  <si>
    <t>Tabla 1.28. Mujeres víctimas mortales por violencia fuera de la pareja o expareja, por mes.</t>
  </si>
  <si>
    <t>Tabla 1.30. Mujeres víctimas mortales por violencia fuera de la pareja o expareja, por comunidad autónoma.</t>
  </si>
  <si>
    <t>Tabla 1.31. Mujeres víctimas mortales por violencia fuera de la pareja o expareja, por grupo de edad.</t>
  </si>
  <si>
    <t xml:space="preserve"> Grupo de edad</t>
  </si>
  <si>
    <t>Tabla 1.33. Mujeres víctimas mortales por violencia fuera de la pareja o expareja, por nacionalidad.</t>
  </si>
  <si>
    <t>Tabla 1.34. Agresores de mujeres víctimas mortales por violencia fuera de la pareja o expareja, por nacionalidad.</t>
  </si>
  <si>
    <t>Tabla 1.35. Mujeres víctimas mortales por violencia fuera de la pareja o expareja, por tipo de relación con su agresor.</t>
  </si>
  <si>
    <t>Tabla 1.36. Mujeres víctimas mortales por violencia fuera de la pareja o expareja, por convivencia con su agresor.</t>
  </si>
  <si>
    <t>Tabla 1.37. Mujeres víctimas mortales por violencia fuera de la pareja o expareja, por discapacidad.</t>
  </si>
  <si>
    <t>Tabla 1.38. Mujeres víctimas mortales por violencia fuera de la pareja o expareja, por interposición de denuncia contra el agresor.</t>
  </si>
  <si>
    <t>Tabla 1.39. Agresores de mujeres víctimas mortales por violencia fuera de la pareja o expareja, por grado de ejecución del suicidio.</t>
  </si>
  <si>
    <t>1. Únicamente se incluyen las cifras de víctimas y agresores para los que se conoce la edad. En el periodo 2003-2024, no consta la edad de 1 víctima y de 11 agresores.</t>
  </si>
  <si>
    <r>
      <t>Gráfico 1.9. Mujeres víctimas mortales por violencia en la pareja o expareja y sus agresores, por grupo de edad</t>
    </r>
    <r>
      <rPr>
        <b/>
        <vertAlign val="superscript"/>
        <sz val="11"/>
        <color theme="6"/>
        <rFont val="Century Gothic"/>
        <family val="2"/>
      </rPr>
      <t>1</t>
    </r>
    <r>
      <rPr>
        <b/>
        <sz val="11"/>
        <color theme="6"/>
        <rFont val="Century Gothic"/>
        <family val="2"/>
      </rPr>
      <t>.</t>
    </r>
  </si>
  <si>
    <t>Medidas de alejamiento vigentes quebrantadas</t>
  </si>
  <si>
    <t>Vigencia de medidas de alejamiento adoptadas</t>
  </si>
  <si>
    <t>Gráfico 1.12. Mujeres víctimas mortales por violencia en la pareja o expareja y sus agresores, por país de nacimiento.</t>
  </si>
  <si>
    <r>
      <t>Gráfico 1.14. Distribución porcentual de las mujeres víctimas mortales por violencia en la pareja o expareja y de sus agresores</t>
    </r>
    <r>
      <rPr>
        <b/>
        <vertAlign val="superscript"/>
        <sz val="11"/>
        <color theme="6"/>
        <rFont val="Century Gothic"/>
        <family val="2"/>
      </rPr>
      <t>1</t>
    </r>
    <r>
      <rPr>
        <b/>
        <sz val="11"/>
        <color theme="6"/>
        <rFont val="Century Gothic"/>
        <family val="2"/>
      </rPr>
      <t xml:space="preserve"> según país de nacimiento.</t>
    </r>
  </si>
  <si>
    <t>Tabla 1.11. Mujeres víctimas mortales por violencia en la pareja o expareja, por región geográfica de nacimiento.</t>
  </si>
  <si>
    <r>
      <t>Tabla 1.13. Asesinatos por violencia en la pareja o expareja, por país de nacimiento de mujeres víctimas y su agresor</t>
    </r>
    <r>
      <rPr>
        <b/>
        <vertAlign val="superscript"/>
        <sz val="11"/>
        <color theme="6"/>
        <rFont val="Century Gothic"/>
        <family val="2"/>
      </rPr>
      <t>1</t>
    </r>
    <r>
      <rPr>
        <b/>
        <sz val="11"/>
        <color theme="6"/>
        <rFont val="Century Gothic"/>
        <family val="2"/>
      </rPr>
      <t>.</t>
    </r>
  </si>
  <si>
    <t>Tabla 1.14. Mujeres víctimas mortales por violencia en la pareja o expareja, por tipo de relación con su agresor.</t>
  </si>
  <si>
    <t>Tabla 1.15. Mujeres víctimas mortales por violencia en la pareja o expareja, por convivencia con su agresor.</t>
  </si>
  <si>
    <t>Gráfico 1.15. Distribución porcentual de las mujeres víctimas mortales por violencia en la pareja o expareja según convivencia con su agresor.</t>
  </si>
  <si>
    <t>Tabla 1.16. Mujeres víctimas mortales por violencia en la pareja o expareja, por discapacidad.</t>
  </si>
  <si>
    <t>Gráfico 1.16. Distribución porcentual de las mujeres víctimas mortales por violencia en la pareja o expareja según discapacidad.</t>
  </si>
  <si>
    <t>Tabla 1.17. Mujeres víctimas mortales por violencia en la pareja o expareja, por interposición de denuncia contra el agresor.</t>
  </si>
  <si>
    <t>Gráfico 1.17. Distribución porcentual de las mujeres víctimas mortales por violencia en la pareja o expareja según interposición de denuncia contra el agresor.</t>
  </si>
  <si>
    <t>Gráfico 1.18. Distribución porcentual de las mujeres víctimas mortales por violencia en la pareja o expareja según interposición de denuncia contra el agresor, por grupo de edad.</t>
  </si>
  <si>
    <t>Tabla 1.18. Mujeres víctimas mortales por violencia en la pareja o expareja con denuncia interpuesta contra el agresor, por región geográfica de nacimiento de la víctima.</t>
  </si>
  <si>
    <t>Gráfico 1.19. Distribución porcentual de las mujeres víctimas mortales por violencia en la pareja o expareja con denuncia interpuesta contra el agresor según la región geográfica de nacimiento de la víctima.</t>
  </si>
  <si>
    <t>Tabla 1.19. Mujeres víctimas mortales por violencia en la pareja o expareja con denuncia interpuesta contra el agresor, por tipo de relación entre ambos.</t>
  </si>
  <si>
    <t>Gráfico 1.20. Distribución porcentual de las mujeres víctimas mortales por violencia en la pareja o expareja con denuncia interpuesta contra el agresor según convivencia con él.</t>
  </si>
  <si>
    <t>Gráfico 1.21. Mujeres víctimas mortales por violencia en la pareja o expareja con denuncia interpuesta contra el agresor, por comunidad autónoma.</t>
  </si>
  <si>
    <t>Gráfico 1.22. Porcentaje de mujeres víctimas mortales por violencia en la pareja o expareja con denuncia interpuesta contra el agresor, por comunidad autónoma.</t>
  </si>
  <si>
    <t>Tabla 1.20. Mujeres víctimas mortales por violencia en la pareja o expareja, por inicio y continuación del proceso tras la denuncia previa.</t>
  </si>
  <si>
    <t>Tabla 1.21. Mujeres víctimas mortales por violencia en la pareja o expareja, por adopción y vigencia de medidas de alejamiento.</t>
  </si>
  <si>
    <t>Gráfico 1.24. Distribución porcentual de las mujeres víctimas mortales por violencia en la pareja o expareja con denuncia interpuesta contra el agresor según adopción de medidas de alejamiento.</t>
  </si>
  <si>
    <t>Gráfico 1.25. Distribución porcentual de las mujeres víctimas mortales por violencia en la pareja o expareja con denuncia interpuesta contra el agresor según vigencia de la medida de alejamiento.</t>
  </si>
  <si>
    <t>Tabla 1.22. Características de las víctimas mortales menores de edad por violencia en la pareja o expareja.</t>
  </si>
  <si>
    <t>Gráfico 1.26. Distribución porcentual de las víctimas mortales menores de edad por violencia en la pareja o expareja según edad.</t>
  </si>
  <si>
    <t>Tabla 1.23. Agresores de mujeres víctimas mortales por violencia en la pareja o expareja, por grado de ejecución del suicidio.</t>
  </si>
  <si>
    <t>Gráfico 1.27. Distribución porcentual de los agresores por violencia en la pareja o expareja según el grado de ejecución del suicidio.</t>
  </si>
  <si>
    <t>Tabla 1.24. Suicidios en hombres de 15 y más años, por tipo de suicida.</t>
  </si>
  <si>
    <t>Gráfico 1.28. Distribución porcentual de los agresores por violencia en la pareja o expareja según el grado de ejecución del suicidio, por grupos de edad.</t>
  </si>
  <si>
    <t>Gráfico 1.29. Distribución porcentual de los agresores por violencia en la pareja o expareja según el grado de ejecución del suicido, por país de nacimiento.</t>
  </si>
  <si>
    <r>
      <t>Gráfico 1.30. Distribución porcentual de los asesinatos por violencia en la pareja o expareja según el grado de ejecución del suicidio del agresor</t>
    </r>
    <r>
      <rPr>
        <b/>
        <vertAlign val="superscript"/>
        <sz val="11"/>
        <color theme="6"/>
        <rFont val="Century Gothic"/>
        <family val="2"/>
      </rPr>
      <t>1</t>
    </r>
    <r>
      <rPr>
        <b/>
        <sz val="11"/>
        <color theme="6"/>
        <rFont val="Century Gothic"/>
        <family val="2"/>
      </rPr>
      <t>, por relación de pareja con la víctima.</t>
    </r>
  </si>
  <si>
    <t>Gráfico 1.31. Asesinatos por violencia fuera de la pareja o expareja según tipo de violencia¹.</t>
  </si>
  <si>
    <t>Gráfico 1.32. Asesinatos por violencia fuera de la pareja o expareja en cada trimestre según tipo de violencia¹.</t>
  </si>
  <si>
    <t>Gráfico 1.33. Mujeres víctimas mortales por violencia fuera de la pareja o expareja y sus agresores, por grupo de edad.</t>
  </si>
  <si>
    <t>Gráfico 1.34. Distribución porcentual de las mujeres víctimas mortales por violencia fuera de la pareja o expareja y de sus agresores según nacionalidad.</t>
  </si>
  <si>
    <t>Gráfico 1.41. Distribución porcentual de las mujeres víctimas mortales por violencia en la pareja o expareja y fuera de la pareja o expareja, según día de la semana.</t>
  </si>
  <si>
    <t>Gráfico 1.40. Mujeres víctimas mortales por violencia contra las mujeres, por tipo de violencia y mes.</t>
  </si>
  <si>
    <t>Gráfico 1.39. Distribución porcentual de mujeres víctimas mortales por violencia contra las mujeres según convivencia con su agresor.</t>
  </si>
  <si>
    <t>Gráfico 1.38. Mujeres víctimas mortales por violencia fuera de la pareja o expareja y sus agresores, por grupo de edad.</t>
  </si>
  <si>
    <t>Gráfico 1.37. Mujeres víctimas mortales por violencia en la pareja o expareja y sus agresores, por grupo de edad.</t>
  </si>
  <si>
    <t>Gráfico 1.36. Mujeres víctimas mortales por violencia contra las mujeres, por tipo de violencia y comunidad autónoma.</t>
  </si>
  <si>
    <t>Gráfico 1.35. Distribución porcentual de mujeres víctimas mortales por violencia contra las mujeres según tipo de violencia.</t>
  </si>
  <si>
    <t>Tabla 1.25. Asesinatos por violencia fuera de la pareja o expareja según tipo de violencia¹.</t>
  </si>
  <si>
    <t>Gráfico 1.6. Mujeres víctimas mortales por violencia en la pareja o expareja, por tamaño de municipio. Valores absolutos y tasas por millón de mujeres de 15 y más años.</t>
  </si>
  <si>
    <t>Gráfico 1.23. Distribución porcentual de las mujeres víctimas mortales por violencia en la pareja o expareja según inicio y continuación del proceso tras la denuncia previa.</t>
  </si>
  <si>
    <t>1. Debido al nivel de desagregación requerido, para el cálculo de estas tasas se utilizan las cifras poblacionales de la Estadística Continua de Población (INE).</t>
  </si>
  <si>
    <r>
      <t>Gráfico 1.13. Mujeres víctimas mortales por violencia en la pareja o expareja y sus agresores, por país de nacimiento. Tasas</t>
    </r>
    <r>
      <rPr>
        <b/>
        <vertAlign val="superscript"/>
        <sz val="11"/>
        <color theme="6"/>
        <rFont val="Century Gothic"/>
        <family val="2"/>
      </rPr>
      <t>1</t>
    </r>
    <r>
      <rPr>
        <b/>
        <sz val="11"/>
        <color theme="6"/>
        <rFont val="Century Gothic"/>
        <family val="2"/>
      </rPr>
      <t xml:space="preserve"> por millón de mujeres y hombres de 15 y más años.</t>
    </r>
  </si>
  <si>
    <t>Periodo 2003-2024.</t>
  </si>
  <si>
    <t>Periodo 2003-2024</t>
  </si>
  <si>
    <t>1. Aunque las tasas se calculan con la población de mujeres de 15 y más años, entre las víctimas se incluyen 2 mujeres menores de 15 años.</t>
  </si>
  <si>
    <t>Año 2024.</t>
  </si>
  <si>
    <t>Periodo 2022-2024.</t>
  </si>
  <si>
    <t>Periodo
2022-2024</t>
  </si>
  <si>
    <t>Año 2024 y periodo 2003-2024.</t>
  </si>
  <si>
    <t>Periodo 2013-2024.</t>
  </si>
  <si>
    <t>Último quinquenio, año 2003 y periodo 2003-2024.</t>
  </si>
  <si>
    <t>2024¹</t>
  </si>
  <si>
    <t>Periodo
2003-2024</t>
  </si>
  <si>
    <t>Último quinquenio y periodo 2003-2024.</t>
  </si>
  <si>
    <t>Último quinquenio y periodo 2006-2024.</t>
  </si>
  <si>
    <t>Periodo
2006-2024</t>
  </si>
  <si>
    <t>Último quinquenio, año 2006 y periodo 2006-2024.</t>
  </si>
  <si>
    <t>Periodo 2006-2024.</t>
  </si>
  <si>
    <t>Último quinquenio y periodo 2012-2024.</t>
  </si>
  <si>
    <t>Periodo
2012-2024</t>
  </si>
  <si>
    <t>Último quinquenio, año 2012 y periodo 2012-2024.</t>
  </si>
  <si>
    <t>Último quinquenio y periodo 2013-2024.</t>
  </si>
  <si>
    <t>Periodo 2008-2024.</t>
  </si>
  <si>
    <t>TOTAL 2008-2024</t>
  </si>
  <si>
    <t>Tabla 1.12. Agresores de mujeres víctimas mortales por violencia en la pareja o expareja, por región geográfica de nacimiento.</t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</si>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</sst>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.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Georgia"/>
      <family val="1"/>
    </font>
    <font>
      <sz val="10"/>
      <name val="Arial"/>
      <family val="2"/>
    </font>
    <font>
      <b/>
      <sz val="11"/>
      <color rgb="FF9BBB59"/>
      <name val="Century Gothic"/>
      <family val="2"/>
    </font>
    <font>
      <sz val="11"/>
      <color rgb="FF9BBB59"/>
      <name val="Century Gothic"/>
      <family val="2"/>
    </font>
    <font>
      <b/>
      <sz val="11"/>
      <color theme="6" tint="-0.249977111117893"/>
      <name val="Century Gothic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92D050"/>
      <name val="Century Gothic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9BBB59"/>
      <name val="Century Gothic"/>
      <family val="2"/>
    </font>
    <font>
      <b/>
      <sz val="11"/>
      <color theme="6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11"/>
      <color indexed="56"/>
      <name val="Calibri"/>
      <family val="2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color theme="3" tint="0.399975585192419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vertAlign val="superscript"/>
      <sz val="11"/>
      <color theme="6"/>
      <name val="Century Gothic"/>
      <family val="2"/>
    </font>
    <font>
      <sz val="11"/>
      <color rgb="FFFF00FF"/>
      <name val="Calibri"/>
      <family val="2"/>
      <scheme val="minor"/>
    </font>
    <font>
      <sz val="11"/>
      <color theme="1"/>
      <name val="Aptos"/>
      <family val="2"/>
    </font>
    <font>
      <sz val="11"/>
      <color rgb="FF990099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800080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9"/>
      </patternFill>
    </fill>
    <fill>
      <patternFill patternType="solid">
        <fgColor theme="6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/>
        <bgColor indexed="9"/>
      </patternFill>
    </fill>
    <fill>
      <patternFill patternType="solid">
        <fgColor theme="6" tint="0.59999389629810485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9BBB59"/>
        <bgColor indexed="64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CE6BC"/>
        <bgColor indexed="64"/>
      </patternFill>
    </fill>
    <fill>
      <patternFill patternType="solid">
        <fgColor rgb="FF75933C"/>
        <bgColor indexed="64"/>
      </patternFill>
    </fill>
    <fill>
      <patternFill patternType="solid">
        <fgColor rgb="FFB1C98A"/>
        <bgColor indexed="64"/>
      </patternFill>
    </fill>
    <fill>
      <patternFill patternType="solid">
        <fgColor rgb="FF8EAB51"/>
        <bgColor indexed="64"/>
      </patternFill>
    </fill>
    <fill>
      <patternFill patternType="solid">
        <fgColor theme="6" tint="0.39997558519241921"/>
        <bgColor indexed="64"/>
      </patternFill>
    </fill>
  </fills>
  <borders count="262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 style="thin">
        <color theme="0"/>
      </top>
      <bottom/>
      <diagonal/>
    </border>
    <border>
      <left style="thin">
        <color theme="6" tint="-0.24994659260841701"/>
      </left>
      <right style="thick">
        <color theme="0"/>
      </right>
      <top/>
      <bottom/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/>
      <bottom/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/>
      <right style="thin">
        <color theme="0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theme="6" tint="-0.24994659260841701"/>
      </bottom>
      <diagonal/>
    </border>
    <border>
      <left/>
      <right/>
      <top style="thin">
        <color theme="0"/>
      </top>
      <bottom style="thin">
        <color theme="6" tint="-0.24994659260841701"/>
      </bottom>
      <diagonal/>
    </border>
    <border>
      <left/>
      <right style="thin">
        <color theme="0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 style="thin">
        <color theme="0"/>
      </bottom>
      <diagonal/>
    </border>
    <border>
      <left style="thin">
        <color theme="6" tint="-0.499984740745262"/>
      </left>
      <right/>
      <top/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0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0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9"/>
      </top>
      <bottom style="thin">
        <color theme="6" tint="-0.24994659260841701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6" tint="-0.49998474074526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6" tint="-0.499984740745262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6" tint="-0.499984740745262"/>
      </right>
      <top style="thin">
        <color indexed="9"/>
      </top>
      <bottom style="thin">
        <color indexed="9"/>
      </bottom>
      <diagonal/>
    </border>
    <border>
      <left/>
      <right style="thin">
        <color theme="6" tint="-0.499984740745262"/>
      </right>
      <top/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theme="0"/>
      </right>
      <top/>
      <bottom style="thin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-0.24994659260841701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6" tint="-0.24994659260841701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theme="6" tint="-0.24994659260841701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indexed="9"/>
      </bottom>
      <diagonal/>
    </border>
    <border>
      <left/>
      <right style="thick">
        <color indexed="9"/>
      </right>
      <top style="thin">
        <color theme="0"/>
      </top>
      <bottom style="thin">
        <color theme="0"/>
      </bottom>
      <diagonal/>
    </border>
    <border>
      <left/>
      <right style="thick">
        <color indexed="9"/>
      </right>
      <top style="thin">
        <color theme="0"/>
      </top>
      <bottom style="thin">
        <color indexed="9"/>
      </bottom>
      <diagonal/>
    </border>
    <border>
      <left/>
      <right style="thick">
        <color theme="0"/>
      </right>
      <top/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6" tint="-0.24994659260841701"/>
      </top>
      <bottom/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ck">
        <color theme="0"/>
      </left>
      <right style="thick">
        <color theme="0"/>
      </right>
      <top style="thin">
        <color theme="6" tint="-0.24994659260841701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6" tint="-0.24994659260841701"/>
      </left>
      <right style="thick">
        <color theme="6" tint="-0.24994659260841701"/>
      </right>
      <top/>
      <bottom/>
      <diagonal/>
    </border>
    <border>
      <left/>
      <right style="thick">
        <color theme="6" tint="-0.24994659260841701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6" tint="-0.24994659260841701"/>
      </bottom>
      <diagonal/>
    </border>
    <border>
      <left/>
      <right style="thick">
        <color theme="6" tint="-0.24994659260841701"/>
      </right>
      <top style="thin">
        <color theme="0"/>
      </top>
      <bottom style="thin">
        <color indexed="9"/>
      </bottom>
      <diagonal/>
    </border>
    <border>
      <left/>
      <right style="thick">
        <color theme="6" tint="-0.24994659260841701"/>
      </right>
      <top style="thin">
        <color indexed="9"/>
      </top>
      <bottom style="thin">
        <color theme="6" tint="-0.24994659260841701"/>
      </bottom>
      <diagonal/>
    </border>
    <border>
      <left style="thin">
        <color theme="0"/>
      </left>
      <right style="thick">
        <color theme="6" tint="-0.24994659260841701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ck">
        <color theme="6" tint="-0.24994659260841701"/>
      </right>
      <top/>
      <bottom style="thin">
        <color indexed="9"/>
      </bottom>
      <diagonal/>
    </border>
    <border>
      <left style="thin">
        <color theme="0"/>
      </left>
      <right style="thick">
        <color theme="6" tint="-0.24994659260841701"/>
      </right>
      <top style="thin">
        <color indexed="9"/>
      </top>
      <bottom style="thin">
        <color indexed="9"/>
      </bottom>
      <diagonal/>
    </border>
    <border>
      <left/>
      <right style="thick">
        <color theme="6" tint="-0.24994659260841701"/>
      </right>
      <top/>
      <bottom style="thin">
        <color indexed="9"/>
      </bottom>
      <diagonal/>
    </border>
    <border>
      <left/>
      <right style="thick">
        <color theme="0"/>
      </right>
      <top style="thin">
        <color theme="6" tint="-0.499984740745262"/>
      </top>
      <bottom/>
      <diagonal/>
    </border>
    <border>
      <left style="thin">
        <color theme="0"/>
      </left>
      <right style="thick">
        <color theme="0"/>
      </right>
      <top style="thin">
        <color theme="6" tint="-0.499984740745262"/>
      </top>
      <bottom/>
      <diagonal/>
    </border>
    <border>
      <left/>
      <right style="thick">
        <color theme="0"/>
      </right>
      <top style="thin">
        <color theme="0"/>
      </top>
      <bottom style="thin">
        <color theme="6" tint="-0.499984740745262"/>
      </bottom>
      <diagonal/>
    </border>
    <border>
      <left style="thin">
        <color indexed="9"/>
      </left>
      <right style="thick">
        <color theme="0"/>
      </right>
      <top style="thin">
        <color theme="0"/>
      </top>
      <bottom style="thin">
        <color theme="6" tint="-0.499984740745262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theme="6" tint="-0.499984740745262"/>
      </bottom>
      <diagonal/>
    </border>
    <border>
      <left/>
      <right style="thick">
        <color theme="6" tint="-0.24994659260841701"/>
      </right>
      <top style="thin">
        <color theme="0"/>
      </top>
      <bottom/>
      <diagonal/>
    </border>
    <border>
      <left style="thick">
        <color theme="0"/>
      </left>
      <right style="thick">
        <color theme="6" tint="-0.24994659260841701"/>
      </right>
      <top/>
      <bottom/>
      <diagonal/>
    </border>
    <border>
      <left style="thick">
        <color theme="0"/>
      </left>
      <right style="thick">
        <color theme="6" tint="-0.24994659260841701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6" tint="-0.24994659260841701"/>
      </bottom>
      <diagonal/>
    </border>
    <border>
      <left style="thick">
        <color theme="0"/>
      </left>
      <right style="thick">
        <color theme="6" tint="-0.24994659260841701"/>
      </right>
      <top style="thin">
        <color theme="0"/>
      </top>
      <bottom style="thin">
        <color theme="0"/>
      </bottom>
      <diagonal/>
    </border>
    <border>
      <left style="thick">
        <color theme="6" tint="-0.24994659260841701"/>
      </left>
      <right style="thin">
        <color theme="6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499984740745262"/>
      </bottom>
      <diagonal/>
    </border>
    <border>
      <left style="thick">
        <color theme="0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ck">
        <color theme="0"/>
      </left>
      <right style="thin">
        <color theme="6" tint="-0.499984740745262"/>
      </right>
      <top/>
      <bottom style="thin">
        <color theme="0"/>
      </bottom>
      <diagonal/>
    </border>
    <border>
      <left style="thick">
        <color theme="0"/>
      </left>
      <right style="thin">
        <color theme="6" tint="-0.499984740745262"/>
      </right>
      <top style="thin">
        <color theme="0"/>
      </top>
      <bottom style="thin">
        <color theme="6" tint="-0.499984740745262"/>
      </bottom>
      <diagonal/>
    </border>
    <border>
      <left/>
      <right style="thick">
        <color theme="6" tint="-0.24994659260841701"/>
      </right>
      <top/>
      <bottom style="thin">
        <color theme="0"/>
      </bottom>
      <diagonal/>
    </border>
    <border>
      <left style="thick">
        <color theme="0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ck">
        <color theme="0"/>
      </left>
      <right style="thin">
        <color theme="6" tint="-0.24994659260841701"/>
      </right>
      <top/>
      <bottom/>
      <diagonal/>
    </border>
    <border>
      <left style="thick">
        <color theme="0"/>
      </left>
      <right style="thin">
        <color theme="0"/>
      </right>
      <top style="thin">
        <color theme="6" tint="-0.24994659260841701"/>
      </top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/>
      <diagonal/>
    </border>
    <border>
      <left style="thick">
        <color theme="6" tint="-0.24994659260841701"/>
      </left>
      <right style="thin">
        <color theme="6" tint="-0.24994659260841701"/>
      </right>
      <top/>
      <bottom/>
      <diagonal/>
    </border>
    <border>
      <left style="thick">
        <color theme="0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rgb="FF75933C"/>
      </right>
      <top/>
      <bottom/>
      <diagonal/>
    </border>
    <border>
      <left style="thin">
        <color theme="0"/>
      </left>
      <right style="thick">
        <color rgb="FF75933C"/>
      </right>
      <top style="thin">
        <color theme="0"/>
      </top>
      <bottom/>
      <diagonal/>
    </border>
    <border>
      <left style="thin">
        <color theme="0"/>
      </left>
      <right style="thick">
        <color rgb="FF75933C"/>
      </right>
      <top/>
      <bottom style="thin">
        <color theme="0"/>
      </bottom>
      <diagonal/>
    </border>
    <border>
      <left style="thick">
        <color rgb="FF75933C"/>
      </left>
      <right style="thick">
        <color rgb="FF75933C"/>
      </right>
      <top style="thin">
        <color theme="0"/>
      </top>
      <bottom/>
      <diagonal/>
    </border>
    <border>
      <left style="thick">
        <color rgb="FF75933C"/>
      </left>
      <right style="thick">
        <color rgb="FF75933C"/>
      </right>
      <top/>
      <bottom/>
      <diagonal/>
    </border>
    <border>
      <left style="thick">
        <color rgb="FF75933C"/>
      </left>
      <right style="thick">
        <color rgb="FF75933C"/>
      </right>
      <top/>
      <bottom style="thin">
        <color theme="0"/>
      </bottom>
      <diagonal/>
    </border>
    <border>
      <left style="thick">
        <color rgb="FF75933C"/>
      </left>
      <right style="thin">
        <color rgb="FF75933C"/>
      </right>
      <top/>
      <bottom style="thin">
        <color theme="0"/>
      </bottom>
      <diagonal/>
    </border>
    <border>
      <left style="thick">
        <color rgb="FF75933C"/>
      </left>
      <right style="thin">
        <color rgb="FF75933C"/>
      </right>
      <top/>
      <bottom/>
      <diagonal/>
    </border>
    <border>
      <left style="thin">
        <color theme="6" tint="-0.24994659260841701"/>
      </left>
      <right style="thick">
        <color theme="0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theme="0"/>
      </right>
      <top/>
      <bottom style="thin">
        <color theme="6" tint="-0.24994659260841701"/>
      </bottom>
      <diagonal/>
    </border>
    <border>
      <left style="thick">
        <color theme="6" tint="-0.24994659260841701"/>
      </left>
      <right style="thin">
        <color theme="0"/>
      </right>
      <top/>
      <bottom/>
      <diagonal/>
    </border>
    <border>
      <left style="thin">
        <color theme="0"/>
      </left>
      <right style="thick">
        <color theme="6" tint="-0.24994659260841701"/>
      </right>
      <top/>
      <bottom/>
      <diagonal/>
    </border>
    <border>
      <left style="thin">
        <color theme="0"/>
      </left>
      <right/>
      <top/>
      <bottom style="thin">
        <color theme="6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6" tint="-0.24994659260841701"/>
      </bottom>
      <diagonal/>
    </border>
    <border>
      <left/>
      <right style="thin">
        <color theme="0"/>
      </right>
      <top style="thin">
        <color indexed="9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6" tint="-0.24994659260841701"/>
      </bottom>
      <diagonal/>
    </border>
    <border>
      <left style="thin">
        <color theme="0"/>
      </left>
      <right style="thick">
        <color theme="6" tint="-0.24994659260841701"/>
      </right>
      <top style="thin">
        <color indexed="9"/>
      </top>
      <bottom style="thin">
        <color theme="6" tint="-0.24994659260841701"/>
      </bottom>
      <diagonal/>
    </border>
    <border>
      <left/>
      <right style="thin">
        <color theme="6" tint="-0.499984740745262"/>
      </right>
      <top style="thin">
        <color indexed="9"/>
      </top>
      <bottom style="thin">
        <color theme="6" tint="-0.24994659260841701"/>
      </bottom>
      <diagonal/>
    </border>
    <border>
      <left/>
      <right style="thin">
        <color theme="6" tint="-0.499984740745262"/>
      </right>
      <top/>
      <bottom/>
      <diagonal/>
    </border>
    <border>
      <left/>
      <right style="thin">
        <color theme="0"/>
      </right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/>
      </left>
      <right style="thick">
        <color theme="6" tint="-0.24994659260841701"/>
      </right>
      <top style="thin">
        <color theme="0"/>
      </top>
      <bottom/>
      <diagonal/>
    </border>
    <border>
      <left style="thin">
        <color theme="0"/>
      </left>
      <right style="thick">
        <color theme="6" tint="-0.24994659260841701"/>
      </right>
      <top/>
      <bottom style="thin">
        <color theme="0"/>
      </bottom>
      <diagonal/>
    </border>
    <border>
      <left style="thick">
        <color theme="0"/>
      </left>
      <right/>
      <top style="thin">
        <color theme="6" tint="-0.24994659260841701"/>
      </top>
      <bottom/>
      <diagonal/>
    </border>
    <border>
      <left style="thin">
        <color theme="6" tint="-0.24994659260841701"/>
      </left>
      <right/>
      <top style="thin">
        <color indexed="9"/>
      </top>
      <bottom/>
      <diagonal/>
    </border>
    <border>
      <left/>
      <right style="thick">
        <color theme="6" tint="-0.24994659260841701"/>
      </right>
      <top style="thin">
        <color indexed="9"/>
      </top>
      <bottom/>
      <diagonal/>
    </border>
    <border>
      <left style="thin">
        <color theme="6" tint="-0.24994659260841701"/>
      </left>
      <right/>
      <top style="thin">
        <color indexed="9"/>
      </top>
      <bottom style="thin">
        <color theme="6" tint="-0.24994659260841701"/>
      </bottom>
      <diagonal/>
    </border>
    <border>
      <left/>
      <right style="thick">
        <color theme="0"/>
      </right>
      <top style="thin">
        <color indexed="9"/>
      </top>
      <bottom style="thin">
        <color theme="6" tint="-0.24994659260841701"/>
      </bottom>
      <diagonal/>
    </border>
    <border>
      <left style="thick">
        <color theme="6" tint="-0.249977111117893"/>
      </left>
      <right style="thick">
        <color theme="6" tint="-0.24994659260841701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6" tint="-0.499984740745262"/>
      </bottom>
      <diagonal/>
    </border>
    <border>
      <left style="thick">
        <color theme="0"/>
      </left>
      <right style="thin">
        <color theme="6" tint="-0.24994659260841701"/>
      </right>
      <top style="thin">
        <color theme="0"/>
      </top>
      <bottom/>
      <diagonal/>
    </border>
    <border>
      <left style="thick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ck">
        <color theme="0"/>
      </left>
      <right style="thin">
        <color theme="6" tint="-0.24994659260841701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6" tint="-0.499984740745262"/>
      </top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ck">
        <color theme="6" tint="-0.24994659260841701"/>
      </left>
      <right style="thick">
        <color theme="6" tint="-0.24994659260841701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6" tint="-0.24994659260841701"/>
      </top>
      <bottom/>
      <diagonal/>
    </border>
    <border>
      <left style="thin">
        <color theme="0"/>
      </left>
      <right style="medium">
        <color theme="0"/>
      </right>
      <top/>
      <bottom style="thin">
        <color theme="6" tint="-0.24994659260841701"/>
      </bottom>
      <diagonal/>
    </border>
    <border>
      <left/>
      <right style="medium">
        <color theme="6" tint="-0.24994659260841701"/>
      </right>
      <top/>
      <bottom/>
      <diagonal/>
    </border>
    <border>
      <left/>
      <right style="thick">
        <color theme="6" tint="-0.24994659260841701"/>
      </right>
      <top style="thin">
        <color indexed="9"/>
      </top>
      <bottom style="thin">
        <color theme="6" tint="-0.24994659260841701"/>
      </bottom>
      <diagonal/>
    </border>
    <border>
      <left style="thin">
        <color rgb="FF708C38"/>
      </left>
      <right/>
      <top style="thin">
        <color rgb="FF708C38"/>
      </top>
      <bottom/>
      <diagonal/>
    </border>
    <border>
      <left/>
      <right style="thick">
        <color theme="0"/>
      </right>
      <top style="thin">
        <color rgb="FF708C38"/>
      </top>
      <bottom/>
      <diagonal/>
    </border>
    <border>
      <left style="thin">
        <color rgb="FF708C38"/>
      </left>
      <right/>
      <top/>
      <bottom style="thin">
        <color theme="0"/>
      </bottom>
      <diagonal/>
    </border>
    <border>
      <left style="thin">
        <color rgb="FF708C38"/>
      </left>
      <right/>
      <top style="thin">
        <color theme="0"/>
      </top>
      <bottom style="thin">
        <color indexed="9"/>
      </bottom>
      <diagonal/>
    </border>
    <border>
      <left/>
      <right style="thin">
        <color rgb="FF708C38"/>
      </right>
      <top style="thin">
        <color indexed="9"/>
      </top>
      <bottom style="thin">
        <color indexed="9"/>
      </bottom>
      <diagonal/>
    </border>
    <border>
      <left style="thin">
        <color rgb="FF708C38"/>
      </left>
      <right/>
      <top style="thin">
        <color indexed="9"/>
      </top>
      <bottom style="thin">
        <color theme="6" tint="-0.24994659260841701"/>
      </bottom>
      <diagonal/>
    </border>
    <border>
      <left style="thin">
        <color rgb="FF708C38"/>
      </left>
      <right/>
      <top style="thin">
        <color theme="0"/>
      </top>
      <bottom style="thin">
        <color rgb="FF708C38"/>
      </bottom>
      <diagonal/>
    </border>
    <border>
      <left/>
      <right style="thick">
        <color theme="0"/>
      </right>
      <top style="thin">
        <color theme="0"/>
      </top>
      <bottom style="thin">
        <color rgb="FF708C38"/>
      </bottom>
      <diagonal/>
    </border>
    <border>
      <left style="thick">
        <color theme="0"/>
      </left>
      <right style="thick">
        <color theme="0"/>
      </right>
      <top style="thin">
        <color theme="6" tint="-0.499984740745262"/>
      </top>
      <bottom/>
      <diagonal/>
    </border>
    <border>
      <left/>
      <right style="medium">
        <color theme="0"/>
      </right>
      <top/>
      <bottom style="thin">
        <color theme="6" tint="-0.24994659260841701"/>
      </bottom>
      <diagonal/>
    </border>
    <border>
      <left style="thick">
        <color theme="6" tint="-0.24994659260841701"/>
      </left>
      <right style="thin">
        <color theme="0"/>
      </right>
      <top/>
      <bottom style="thin">
        <color theme="6" tint="-0.24994659260841701"/>
      </bottom>
      <diagonal/>
    </border>
    <border>
      <left style="medium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/>
      <top/>
      <bottom/>
      <diagonal/>
    </border>
    <border>
      <left/>
      <right/>
      <top style="thin">
        <color theme="0"/>
      </top>
      <bottom style="thin">
        <color rgb="FF708C38"/>
      </bottom>
      <diagonal/>
    </border>
    <border>
      <left style="thick">
        <color theme="0"/>
      </left>
      <right style="thin">
        <color rgb="FF708C38"/>
      </right>
      <top style="thin">
        <color theme="6" tint="-0.24994659260841701"/>
      </top>
      <bottom style="thin">
        <color rgb="FF708C38"/>
      </bottom>
      <diagonal/>
    </border>
    <border>
      <left/>
      <right/>
      <top style="thin">
        <color rgb="FF708C38"/>
      </top>
      <bottom/>
      <diagonal/>
    </border>
    <border>
      <left/>
      <right style="thin">
        <color theme="0"/>
      </right>
      <top style="thin">
        <color theme="0"/>
      </top>
      <bottom style="thin">
        <color rgb="FF708C38"/>
      </bottom>
      <diagonal/>
    </border>
    <border>
      <left/>
      <right style="thick">
        <color rgb="FF75933C"/>
      </right>
      <top style="thin">
        <color indexed="9"/>
      </top>
      <bottom style="thin">
        <color indexed="9"/>
      </bottom>
      <diagonal/>
    </border>
    <border>
      <left/>
      <right style="thick">
        <color rgb="FF75933C"/>
      </right>
      <top/>
      <bottom style="thin">
        <color indexed="9"/>
      </bottom>
      <diagonal/>
    </border>
    <border>
      <left/>
      <right style="thick">
        <color rgb="FF75933C"/>
      </right>
      <top style="thin">
        <color indexed="9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theme="6" tint="-0.24994659260841701"/>
      </bottom>
      <diagonal/>
    </border>
    <border>
      <left style="thick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0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medium">
        <color theme="0"/>
      </left>
      <right style="thin">
        <color theme="6" tint="-0.24994659260841701"/>
      </right>
      <top/>
      <bottom/>
      <diagonal/>
    </border>
    <border>
      <left style="thick">
        <color theme="0"/>
      </left>
      <right style="thin">
        <color rgb="FF708C38"/>
      </right>
      <top style="thin">
        <color rgb="FF708C38"/>
      </top>
      <bottom/>
      <diagonal/>
    </border>
    <border>
      <left style="thick">
        <color theme="0"/>
      </left>
      <right style="thin">
        <color rgb="FF708C38"/>
      </right>
      <top/>
      <bottom style="thin">
        <color indexed="9"/>
      </bottom>
      <diagonal/>
    </border>
    <border>
      <left style="thin">
        <color rgb="FF708C38"/>
      </left>
      <right/>
      <top/>
      <bottom/>
      <diagonal/>
    </border>
    <border>
      <left style="thin">
        <color rgb="FF708C38"/>
      </left>
      <right style="thick">
        <color theme="0"/>
      </right>
      <top/>
      <bottom/>
      <diagonal/>
    </border>
    <border>
      <left/>
      <right style="thin">
        <color theme="0"/>
      </right>
      <top style="thin">
        <color rgb="FF708C38"/>
      </top>
      <bottom/>
      <diagonal/>
    </border>
    <border>
      <left style="thick">
        <color theme="0"/>
      </left>
      <right style="thin">
        <color theme="6" tint="-0.24994659260841701"/>
      </right>
      <top/>
      <bottom style="thin">
        <color indexed="9"/>
      </bottom>
      <diagonal/>
    </border>
    <border>
      <left/>
      <right style="thin">
        <color theme="6" tint="-0.24994659260841701"/>
      </right>
      <top style="thin">
        <color indexed="9"/>
      </top>
      <bottom style="thin">
        <color indexed="9"/>
      </bottom>
      <diagonal/>
    </border>
    <border>
      <left style="thick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ck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rgb="FF708C38"/>
      </top>
      <bottom/>
      <diagonal/>
    </border>
    <border>
      <left/>
      <right style="thick">
        <color rgb="FF75933C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8C38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6" tint="-0.24994659260841701"/>
      </left>
      <right/>
      <top/>
      <bottom style="medium">
        <color theme="0"/>
      </bottom>
      <diagonal/>
    </border>
    <border>
      <left/>
      <right style="thick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/>
      <right style="thin">
        <color theme="6" tint="-0.24994659260841701"/>
      </right>
      <top/>
      <bottom style="medium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medium">
        <color theme="0"/>
      </bottom>
      <diagonal/>
    </border>
    <border>
      <left style="thick">
        <color theme="6" tint="-0.24994659260841701"/>
      </left>
      <right style="thick">
        <color theme="6" tint="-0.24994659260841701"/>
      </right>
      <top/>
      <bottom style="thin">
        <color theme="0"/>
      </bottom>
      <diagonal/>
    </border>
    <border>
      <left style="thick">
        <color theme="6" tint="-0.24994659260841701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6" tint="-0.24994659260841701"/>
      </right>
      <top style="thin">
        <color theme="0"/>
      </top>
      <bottom style="thin">
        <color theme="6" tint="-0.249977111117893"/>
      </bottom>
      <diagonal/>
    </border>
    <border>
      <left style="thick">
        <color theme="6" tint="-0.24994659260841701"/>
      </left>
      <right style="thick">
        <color theme="6" tint="-0.24994659260841701"/>
      </right>
      <top/>
      <bottom style="thin">
        <color theme="6" tint="-0.249977111117893"/>
      </bottom>
      <diagonal/>
    </border>
    <border>
      <left/>
      <right style="thin">
        <color theme="6" tint="-0.24994659260841701"/>
      </right>
      <top/>
      <bottom style="thin">
        <color theme="6" tint="-0.249977111117893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77111117893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n">
        <color theme="0"/>
      </bottom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ck">
        <color theme="6" tint="-0.24994659260841701"/>
      </right>
      <top/>
      <bottom style="thin">
        <color theme="6" tint="-0.249977111117893"/>
      </bottom>
      <diagonal/>
    </border>
    <border>
      <left style="thin">
        <color theme="6" tint="-0.24994659260841701"/>
      </left>
      <right/>
      <top/>
      <bottom style="thin">
        <color theme="6" tint="-0.249977111117893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6" tint="-0.249977111117893"/>
      </left>
      <right/>
      <top style="thin">
        <color theme="6" tint="-0.24994659260841701"/>
      </top>
      <bottom style="thin">
        <color theme="0"/>
      </bottom>
      <diagonal/>
    </border>
    <border>
      <left style="thick">
        <color theme="6" tint="-0.24994659260841701"/>
      </left>
      <right style="thin">
        <color theme="0"/>
      </right>
      <top style="thin">
        <color theme="0"/>
      </top>
      <bottom/>
      <diagonal/>
    </border>
    <border>
      <left style="thick">
        <color theme="6" tint="-0.24994659260841701"/>
      </left>
      <right style="thin">
        <color theme="0"/>
      </right>
      <top style="thin">
        <color theme="0"/>
      </top>
      <bottom style="thin">
        <color theme="6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77111117893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/>
      <right style="thin">
        <color theme="6" tint="-0.24994659260841701"/>
      </right>
      <top/>
      <bottom style="thin">
        <color indexed="9"/>
      </bottom>
      <diagonal/>
    </border>
    <border>
      <left/>
      <right style="thick">
        <color rgb="FF75933C"/>
      </right>
      <top/>
      <bottom/>
      <diagonal/>
    </border>
    <border>
      <left/>
      <right style="thin">
        <color theme="6" tint="-0.24994659260841701"/>
      </right>
      <top style="thin">
        <color indexed="9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theme="6" tint="-0.24994659260841701"/>
      </top>
      <bottom/>
      <diagonal/>
    </border>
    <border>
      <left style="thin">
        <color theme="6" tint="-0.24994659260841701"/>
      </left>
      <right/>
      <top/>
      <bottom style="thick">
        <color theme="6" tint="-0.24994659260841701"/>
      </bottom>
      <diagonal/>
    </border>
    <border>
      <left style="thin">
        <color theme="6" tint="-0.24994659260841701"/>
      </left>
      <right/>
      <top style="thick">
        <color theme="6" tint="-0.24994659260841701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 style="thick">
        <color theme="0"/>
      </right>
      <top/>
      <bottom/>
      <diagonal/>
    </border>
    <border>
      <left style="thick">
        <color theme="6" tint="-0.24994659260841701"/>
      </left>
      <right style="thin">
        <color theme="6" tint="-0.249977111117893"/>
      </right>
      <top style="thin">
        <color theme="0"/>
      </top>
      <bottom/>
      <diagonal/>
    </border>
    <border>
      <left style="thick">
        <color theme="6" tint="-0.24994659260841701"/>
      </left>
      <right style="thin">
        <color theme="6" tint="-0.249977111117893"/>
      </right>
      <top/>
      <bottom/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rgb="FF708C38"/>
      </bottom>
      <diagonal/>
    </border>
    <border>
      <left/>
      <right style="thin">
        <color theme="0"/>
      </right>
      <top style="thin">
        <color indexed="9"/>
      </top>
      <bottom/>
      <diagonal/>
    </border>
    <border>
      <left/>
      <right style="thick">
        <color rgb="FF75933C"/>
      </right>
      <top style="thin">
        <color indexed="9"/>
      </top>
      <bottom/>
      <diagonal/>
    </border>
    <border>
      <left style="thick">
        <color rgb="FF75933C"/>
      </left>
      <right style="thin">
        <color theme="6" tint="-0.24994659260841701"/>
      </right>
      <top/>
      <bottom style="thin">
        <color theme="0"/>
      </bottom>
      <diagonal/>
    </border>
    <border>
      <left/>
      <right style="thick">
        <color rgb="FF75933C"/>
      </right>
      <top/>
      <bottom style="thin">
        <color theme="0"/>
      </bottom>
      <diagonal/>
    </border>
    <border>
      <left/>
      <right style="thin">
        <color theme="6" tint="-0.24994659260841701"/>
      </right>
      <top style="thin">
        <color indexed="9"/>
      </top>
      <bottom style="thin">
        <color theme="0"/>
      </bottom>
      <diagonal/>
    </border>
    <border>
      <left/>
      <right/>
      <top/>
      <bottom style="thick">
        <color theme="0" tint="-0.24994659260841701"/>
      </bottom>
      <diagonal/>
    </border>
  </borders>
  <cellStyleXfs count="98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6" fillId="2" borderId="1"/>
    <xf numFmtId="0" fontId="6" fillId="2" borderId="1"/>
    <xf numFmtId="0" fontId="1" fillId="2" borderId="1"/>
    <xf numFmtId="9" fontId="6" fillId="2" borderId="1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9" fontId="1" fillId="2" borderId="1" applyFont="0" applyFill="0" applyBorder="0" applyAlignment="0" applyProtection="0"/>
    <xf numFmtId="0" fontId="1" fillId="2" borderId="1"/>
    <xf numFmtId="0" fontId="1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6" fillId="2" borderId="1"/>
    <xf numFmtId="0" fontId="6" fillId="2" borderId="1"/>
    <xf numFmtId="0" fontId="22" fillId="2" borderId="1" applyNumberFormat="0" applyFill="0" applyBorder="0" applyAlignment="0" applyProtection="0"/>
    <xf numFmtId="0" fontId="34" fillId="2" borderId="1" applyNumberFormat="0" applyFill="0" applyBorder="0" applyAlignment="0" applyProtection="0">
      <alignment vertical="top"/>
      <protection locked="0"/>
    </xf>
    <xf numFmtId="0" fontId="37" fillId="18" borderId="1" applyNumberFormat="0" applyBorder="0" applyAlignment="0" applyProtection="0"/>
    <xf numFmtId="0" fontId="37" fillId="18" borderId="1" applyNumberFormat="0" applyBorder="0" applyAlignment="0" applyProtection="0"/>
    <xf numFmtId="0" fontId="37" fillId="19" borderId="1" applyNumberFormat="0" applyBorder="0" applyAlignment="0" applyProtection="0"/>
    <xf numFmtId="0" fontId="37" fillId="19" borderId="1" applyNumberFormat="0" applyBorder="0" applyAlignment="0" applyProtection="0"/>
    <xf numFmtId="0" fontId="37" fillId="20" borderId="1" applyNumberFormat="0" applyBorder="0" applyAlignment="0" applyProtection="0"/>
    <xf numFmtId="0" fontId="37" fillId="20" borderId="1" applyNumberFormat="0" applyBorder="0" applyAlignment="0" applyProtection="0"/>
    <xf numFmtId="0" fontId="37" fillId="21" borderId="1" applyNumberFormat="0" applyBorder="0" applyAlignment="0" applyProtection="0"/>
    <xf numFmtId="0" fontId="37" fillId="21" borderId="1" applyNumberFormat="0" applyBorder="0" applyAlignment="0" applyProtection="0"/>
    <xf numFmtId="0" fontId="37" fillId="22" borderId="1" applyNumberFormat="0" applyBorder="0" applyAlignment="0" applyProtection="0"/>
    <xf numFmtId="0" fontId="37" fillId="22" borderId="1" applyNumberFormat="0" applyBorder="0" applyAlignment="0" applyProtection="0"/>
    <xf numFmtId="0" fontId="37" fillId="23" borderId="1" applyNumberFormat="0" applyBorder="0" applyAlignment="0" applyProtection="0"/>
    <xf numFmtId="0" fontId="37" fillId="23" borderId="1" applyNumberFormat="0" applyBorder="0" applyAlignment="0" applyProtection="0"/>
    <xf numFmtId="0" fontId="37" fillId="24" borderId="1" applyNumberFormat="0" applyBorder="0" applyAlignment="0" applyProtection="0"/>
    <xf numFmtId="0" fontId="37" fillId="24" borderId="1" applyNumberFormat="0" applyBorder="0" applyAlignment="0" applyProtection="0"/>
    <xf numFmtId="0" fontId="37" fillId="25" borderId="1" applyNumberFormat="0" applyBorder="0" applyAlignment="0" applyProtection="0"/>
    <xf numFmtId="0" fontId="37" fillId="25" borderId="1" applyNumberFormat="0" applyBorder="0" applyAlignment="0" applyProtection="0"/>
    <xf numFmtId="0" fontId="37" fillId="26" borderId="1" applyNumberFormat="0" applyBorder="0" applyAlignment="0" applyProtection="0"/>
    <xf numFmtId="0" fontId="37" fillId="26" borderId="1" applyNumberFormat="0" applyBorder="0" applyAlignment="0" applyProtection="0"/>
    <xf numFmtId="0" fontId="37" fillId="21" borderId="1" applyNumberFormat="0" applyBorder="0" applyAlignment="0" applyProtection="0"/>
    <xf numFmtId="0" fontId="37" fillId="21" borderId="1" applyNumberFormat="0" applyBorder="0" applyAlignment="0" applyProtection="0"/>
    <xf numFmtId="0" fontId="37" fillId="24" borderId="1" applyNumberFormat="0" applyBorder="0" applyAlignment="0" applyProtection="0"/>
    <xf numFmtId="0" fontId="37" fillId="24" borderId="1" applyNumberFormat="0" applyBorder="0" applyAlignment="0" applyProtection="0"/>
    <xf numFmtId="0" fontId="37" fillId="27" borderId="1" applyNumberFormat="0" applyBorder="0" applyAlignment="0" applyProtection="0"/>
    <xf numFmtId="0" fontId="37" fillId="27" borderId="1" applyNumberFormat="0" applyBorder="0" applyAlignment="0" applyProtection="0"/>
    <xf numFmtId="0" fontId="38" fillId="28" borderId="1" applyNumberFormat="0" applyBorder="0" applyAlignment="0" applyProtection="0"/>
    <xf numFmtId="0" fontId="38" fillId="28" borderId="1" applyNumberFormat="0" applyBorder="0" applyAlignment="0" applyProtection="0"/>
    <xf numFmtId="0" fontId="38" fillId="25" borderId="1" applyNumberFormat="0" applyBorder="0" applyAlignment="0" applyProtection="0"/>
    <xf numFmtId="0" fontId="38" fillId="25" borderId="1" applyNumberFormat="0" applyBorder="0" applyAlignment="0" applyProtection="0"/>
    <xf numFmtId="0" fontId="38" fillId="26" borderId="1" applyNumberFormat="0" applyBorder="0" applyAlignment="0" applyProtection="0"/>
    <xf numFmtId="0" fontId="38" fillId="26" borderId="1" applyNumberFormat="0" applyBorder="0" applyAlignment="0" applyProtection="0"/>
    <xf numFmtId="0" fontId="38" fillId="29" borderId="1" applyNumberFormat="0" applyBorder="0" applyAlignment="0" applyProtection="0"/>
    <xf numFmtId="0" fontId="38" fillId="29" borderId="1" applyNumberFormat="0" applyBorder="0" applyAlignment="0" applyProtection="0"/>
    <xf numFmtId="0" fontId="38" fillId="30" borderId="1" applyNumberFormat="0" applyBorder="0" applyAlignment="0" applyProtection="0"/>
    <xf numFmtId="0" fontId="38" fillId="30" borderId="1" applyNumberFormat="0" applyBorder="0" applyAlignment="0" applyProtection="0"/>
    <xf numFmtId="0" fontId="38" fillId="31" borderId="1" applyNumberFormat="0" applyBorder="0" applyAlignment="0" applyProtection="0"/>
    <xf numFmtId="0" fontId="38" fillId="31" borderId="1" applyNumberFormat="0" applyBorder="0" applyAlignment="0" applyProtection="0"/>
    <xf numFmtId="0" fontId="39" fillId="20" borderId="1" applyNumberFormat="0" applyBorder="0" applyAlignment="0" applyProtection="0"/>
    <xf numFmtId="0" fontId="39" fillId="20" borderId="1" applyNumberFormat="0" applyBorder="0" applyAlignment="0" applyProtection="0"/>
    <xf numFmtId="0" fontId="40" fillId="14" borderId="119" applyNumberFormat="0" applyAlignment="0" applyProtection="0"/>
    <xf numFmtId="0" fontId="40" fillId="14" borderId="119" applyNumberFormat="0" applyAlignment="0" applyProtection="0"/>
    <xf numFmtId="0" fontId="41" fillId="32" borderId="120" applyNumberFormat="0" applyAlignment="0" applyProtection="0"/>
    <xf numFmtId="0" fontId="41" fillId="32" borderId="120" applyNumberFormat="0" applyAlignment="0" applyProtection="0"/>
    <xf numFmtId="0" fontId="42" fillId="2" borderId="121" applyNumberFormat="0" applyFill="0" applyAlignment="0" applyProtection="0"/>
    <xf numFmtId="0" fontId="42" fillId="2" borderId="121" applyNumberFormat="0" applyFill="0" applyAlignment="0" applyProtection="0"/>
    <xf numFmtId="0" fontId="43" fillId="2" borderId="1" applyNumberFormat="0" applyFill="0" applyBorder="0" applyAlignment="0" applyProtection="0"/>
    <xf numFmtId="0" fontId="43" fillId="2" borderId="1" applyNumberFormat="0" applyFill="0" applyBorder="0" applyAlignment="0" applyProtection="0"/>
    <xf numFmtId="0" fontId="38" fillId="33" borderId="1" applyNumberFormat="0" applyBorder="0" applyAlignment="0" applyProtection="0"/>
    <xf numFmtId="0" fontId="38" fillId="33" borderId="1" applyNumberFormat="0" applyBorder="0" applyAlignment="0" applyProtection="0"/>
    <xf numFmtId="0" fontId="38" fillId="34" borderId="1" applyNumberFormat="0" applyBorder="0" applyAlignment="0" applyProtection="0"/>
    <xf numFmtId="0" fontId="38" fillId="34" borderId="1" applyNumberFormat="0" applyBorder="0" applyAlignment="0" applyProtection="0"/>
    <xf numFmtId="0" fontId="38" fillId="35" borderId="1" applyNumberFormat="0" applyBorder="0" applyAlignment="0" applyProtection="0"/>
    <xf numFmtId="0" fontId="38" fillId="35" borderId="1" applyNumberFormat="0" applyBorder="0" applyAlignment="0" applyProtection="0"/>
    <xf numFmtId="0" fontId="38" fillId="29" borderId="1" applyNumberFormat="0" applyBorder="0" applyAlignment="0" applyProtection="0"/>
    <xf numFmtId="0" fontId="38" fillId="29" borderId="1" applyNumberFormat="0" applyBorder="0" applyAlignment="0" applyProtection="0"/>
    <xf numFmtId="0" fontId="38" fillId="30" borderId="1" applyNumberFormat="0" applyBorder="0" applyAlignment="0" applyProtection="0"/>
    <xf numFmtId="0" fontId="38" fillId="30" borderId="1" applyNumberFormat="0" applyBorder="0" applyAlignment="0" applyProtection="0"/>
    <xf numFmtId="0" fontId="38" fillId="36" borderId="1" applyNumberFormat="0" applyBorder="0" applyAlignment="0" applyProtection="0"/>
    <xf numFmtId="0" fontId="38" fillId="36" borderId="1" applyNumberFormat="0" applyBorder="0" applyAlignment="0" applyProtection="0"/>
    <xf numFmtId="0" fontId="44" fillId="23" borderId="119" applyNumberFormat="0" applyAlignment="0" applyProtection="0"/>
    <xf numFmtId="0" fontId="44" fillId="23" borderId="119" applyNumberFormat="0" applyAlignment="0" applyProtection="0"/>
    <xf numFmtId="0" fontId="45" fillId="2" borderId="1" applyNumberFormat="0" applyFill="0" applyBorder="0" applyAlignment="0" applyProtection="0"/>
    <xf numFmtId="0" fontId="46" fillId="19" borderId="1" applyNumberFormat="0" applyBorder="0" applyAlignment="0" applyProtection="0"/>
    <xf numFmtId="0" fontId="46" fillId="19" borderId="1" applyNumberFormat="0" applyBorder="0" applyAlignment="0" applyProtection="0"/>
    <xf numFmtId="164" fontId="1" fillId="2" borderId="1" applyFont="0" applyFill="0" applyBorder="0" applyAlignment="0" applyProtection="0"/>
    <xf numFmtId="44" fontId="6" fillId="2" borderId="1" applyFont="0" applyFill="0" applyBorder="0" applyAlignment="0" applyProtection="0"/>
    <xf numFmtId="0" fontId="47" fillId="37" borderId="1" applyNumberFormat="0" applyBorder="0" applyAlignment="0" applyProtection="0"/>
    <xf numFmtId="0" fontId="47" fillId="37" borderId="1" applyNumberFormat="0" applyBorder="0" applyAlignment="0" applyProtection="0"/>
    <xf numFmtId="0" fontId="6" fillId="2" borderId="1"/>
    <xf numFmtId="0" fontId="6" fillId="2" borderId="1"/>
    <xf numFmtId="0" fontId="6" fillId="2" borderId="1"/>
    <xf numFmtId="0" fontId="1" fillId="2" borderId="1"/>
    <xf numFmtId="0" fontId="48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1" fillId="2" borderId="1"/>
    <xf numFmtId="0" fontId="5" fillId="2" borderId="1"/>
    <xf numFmtId="0" fontId="1" fillId="2" borderId="1"/>
    <xf numFmtId="0" fontId="48" fillId="2" borderId="1"/>
    <xf numFmtId="0" fontId="48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6" fillId="2" borderId="1"/>
    <xf numFmtId="0" fontId="48" fillId="2" borderId="1"/>
    <xf numFmtId="0" fontId="48" fillId="2" borderId="1"/>
    <xf numFmtId="0" fontId="48" fillId="2" borderId="1"/>
    <xf numFmtId="0" fontId="48" fillId="2" borderId="1"/>
    <xf numFmtId="0" fontId="6" fillId="2" borderId="1"/>
    <xf numFmtId="0" fontId="6" fillId="2" borderId="1"/>
    <xf numFmtId="0" fontId="6" fillId="38" borderId="122" applyNumberFormat="0" applyFont="0" applyAlignment="0" applyProtection="0"/>
    <xf numFmtId="0" fontId="6" fillId="38" borderId="122" applyNumberFormat="0" applyFont="0" applyAlignment="0" applyProtection="0"/>
    <xf numFmtId="9" fontId="6" fillId="2" borderId="1" applyFont="0" applyFill="0" applyBorder="0" applyAlignment="0" applyProtection="0"/>
    <xf numFmtId="9" fontId="49" fillId="2" borderId="1" applyFont="0" applyFill="0" applyBorder="0" applyAlignment="0" applyProtection="0"/>
    <xf numFmtId="9" fontId="49" fillId="2" borderId="1" applyFont="0" applyFill="0" applyBorder="0" applyAlignment="0" applyProtection="0"/>
    <xf numFmtId="0" fontId="50" fillId="14" borderId="43" applyNumberFormat="0" applyAlignment="0" applyProtection="0"/>
    <xf numFmtId="0" fontId="50" fillId="14" borderId="43" applyNumberFormat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51" fillId="2" borderId="1" applyNumberFormat="0" applyFill="0" applyBorder="0" applyAlignment="0" applyProtection="0"/>
    <xf numFmtId="0" fontId="51" fillId="2" borderId="1" applyNumberFormat="0" applyFill="0" applyBorder="0" applyAlignment="0" applyProtection="0"/>
    <xf numFmtId="0" fontId="52" fillId="2" borderId="1" applyNumberFormat="0" applyFill="0" applyBorder="0" applyAlignment="0" applyProtection="0"/>
    <xf numFmtId="0" fontId="52" fillId="2" borderId="1" applyNumberFormat="0" applyFill="0" applyBorder="0" applyAlignment="0" applyProtection="0"/>
    <xf numFmtId="0" fontId="53" fillId="2" borderId="123" applyNumberFormat="0" applyFill="0" applyAlignment="0" applyProtection="0"/>
    <xf numFmtId="0" fontId="53" fillId="2" borderId="123" applyNumberFormat="0" applyFill="0" applyAlignment="0" applyProtection="0"/>
    <xf numFmtId="0" fontId="54" fillId="2" borderId="124" applyNumberFormat="0" applyFill="0" applyAlignment="0" applyProtection="0"/>
    <xf numFmtId="0" fontId="54" fillId="2" borderId="124" applyNumberFormat="0" applyFill="0" applyAlignment="0" applyProtection="0"/>
    <xf numFmtId="0" fontId="43" fillId="2" borderId="125" applyNumberFormat="0" applyFill="0" applyAlignment="0" applyProtection="0"/>
    <xf numFmtId="0" fontId="43" fillId="2" borderId="125" applyNumberFormat="0" applyFill="0" applyAlignment="0" applyProtection="0"/>
    <xf numFmtId="0" fontId="55" fillId="2" borderId="1" applyNumberFormat="0" applyFill="0" applyBorder="0" applyAlignment="0" applyProtection="0"/>
    <xf numFmtId="0" fontId="55" fillId="2" borderId="1" applyNumberFormat="0" applyFill="0" applyBorder="0" applyAlignment="0" applyProtection="0"/>
    <xf numFmtId="0" fontId="56" fillId="2" borderId="126" applyNumberFormat="0" applyFill="0" applyAlignment="0" applyProtection="0"/>
    <xf numFmtId="0" fontId="56" fillId="2" borderId="126" applyNumberFormat="0" applyFill="0" applyAlignment="0" applyProtection="0"/>
    <xf numFmtId="0" fontId="37" fillId="18" borderId="1" applyNumberFormat="0" applyBorder="0" applyAlignment="0" applyProtection="0"/>
    <xf numFmtId="0" fontId="37" fillId="18" borderId="1" applyNumberFormat="0" applyBorder="0" applyAlignment="0" applyProtection="0"/>
    <xf numFmtId="0" fontId="37" fillId="18" borderId="1" applyNumberFormat="0" applyBorder="0" applyAlignment="0" applyProtection="0"/>
    <xf numFmtId="0" fontId="37" fillId="18" borderId="1" applyNumberFormat="0" applyBorder="0" applyAlignment="0" applyProtection="0"/>
    <xf numFmtId="0" fontId="37" fillId="19" borderId="1" applyNumberFormat="0" applyBorder="0" applyAlignment="0" applyProtection="0"/>
    <xf numFmtId="0" fontId="37" fillId="19" borderId="1" applyNumberFormat="0" applyBorder="0" applyAlignment="0" applyProtection="0"/>
    <xf numFmtId="0" fontId="37" fillId="19" borderId="1" applyNumberFormat="0" applyBorder="0" applyAlignment="0" applyProtection="0"/>
    <xf numFmtId="0" fontId="37" fillId="19" borderId="1" applyNumberFormat="0" applyBorder="0" applyAlignment="0" applyProtection="0"/>
    <xf numFmtId="0" fontId="37" fillId="20" borderId="1" applyNumberFormat="0" applyBorder="0" applyAlignment="0" applyProtection="0"/>
    <xf numFmtId="0" fontId="37" fillId="20" borderId="1" applyNumberFormat="0" applyBorder="0" applyAlignment="0" applyProtection="0"/>
    <xf numFmtId="0" fontId="37" fillId="20" borderId="1" applyNumberFormat="0" applyBorder="0" applyAlignment="0" applyProtection="0"/>
    <xf numFmtId="0" fontId="37" fillId="20" borderId="1" applyNumberFormat="0" applyBorder="0" applyAlignment="0" applyProtection="0"/>
    <xf numFmtId="0" fontId="37" fillId="21" borderId="1" applyNumberFormat="0" applyBorder="0" applyAlignment="0" applyProtection="0"/>
    <xf numFmtId="0" fontId="37" fillId="21" borderId="1" applyNumberFormat="0" applyBorder="0" applyAlignment="0" applyProtection="0"/>
    <xf numFmtId="0" fontId="37" fillId="21" borderId="1" applyNumberFormat="0" applyBorder="0" applyAlignment="0" applyProtection="0"/>
    <xf numFmtId="0" fontId="37" fillId="21" borderId="1" applyNumberFormat="0" applyBorder="0" applyAlignment="0" applyProtection="0"/>
    <xf numFmtId="0" fontId="37" fillId="22" borderId="1" applyNumberFormat="0" applyBorder="0" applyAlignment="0" applyProtection="0"/>
    <xf numFmtId="0" fontId="37" fillId="22" borderId="1" applyNumberFormat="0" applyBorder="0" applyAlignment="0" applyProtection="0"/>
    <xf numFmtId="0" fontId="37" fillId="22" borderId="1" applyNumberFormat="0" applyBorder="0" applyAlignment="0" applyProtection="0"/>
    <xf numFmtId="0" fontId="37" fillId="22" borderId="1" applyNumberFormat="0" applyBorder="0" applyAlignment="0" applyProtection="0"/>
    <xf numFmtId="0" fontId="37" fillId="23" borderId="1" applyNumberFormat="0" applyBorder="0" applyAlignment="0" applyProtection="0"/>
    <xf numFmtId="0" fontId="37" fillId="23" borderId="1" applyNumberFormat="0" applyBorder="0" applyAlignment="0" applyProtection="0"/>
    <xf numFmtId="0" fontId="37" fillId="23" borderId="1" applyNumberFormat="0" applyBorder="0" applyAlignment="0" applyProtection="0"/>
    <xf numFmtId="0" fontId="37" fillId="23" borderId="1" applyNumberFormat="0" applyBorder="0" applyAlignment="0" applyProtection="0"/>
    <xf numFmtId="0" fontId="37" fillId="24" borderId="1" applyNumberFormat="0" applyBorder="0" applyAlignment="0" applyProtection="0"/>
    <xf numFmtId="0" fontId="37" fillId="24" borderId="1" applyNumberFormat="0" applyBorder="0" applyAlignment="0" applyProtection="0"/>
    <xf numFmtId="0" fontId="37" fillId="24" borderId="1" applyNumberFormat="0" applyBorder="0" applyAlignment="0" applyProtection="0"/>
    <xf numFmtId="0" fontId="37" fillId="24" borderId="1" applyNumberFormat="0" applyBorder="0" applyAlignment="0" applyProtection="0"/>
    <xf numFmtId="0" fontId="37" fillId="25" borderId="1" applyNumberFormat="0" applyBorder="0" applyAlignment="0" applyProtection="0"/>
    <xf numFmtId="0" fontId="37" fillId="25" borderId="1" applyNumberFormat="0" applyBorder="0" applyAlignment="0" applyProtection="0"/>
    <xf numFmtId="0" fontId="37" fillId="25" borderId="1" applyNumberFormat="0" applyBorder="0" applyAlignment="0" applyProtection="0"/>
    <xf numFmtId="0" fontId="37" fillId="25" borderId="1" applyNumberFormat="0" applyBorder="0" applyAlignment="0" applyProtection="0"/>
    <xf numFmtId="0" fontId="37" fillId="26" borderId="1" applyNumberFormat="0" applyBorder="0" applyAlignment="0" applyProtection="0"/>
    <xf numFmtId="0" fontId="37" fillId="26" borderId="1" applyNumberFormat="0" applyBorder="0" applyAlignment="0" applyProtection="0"/>
    <xf numFmtId="0" fontId="37" fillId="26" borderId="1" applyNumberFormat="0" applyBorder="0" applyAlignment="0" applyProtection="0"/>
    <xf numFmtId="0" fontId="37" fillId="26" borderId="1" applyNumberFormat="0" applyBorder="0" applyAlignment="0" applyProtection="0"/>
    <xf numFmtId="0" fontId="37" fillId="21" borderId="1" applyNumberFormat="0" applyBorder="0" applyAlignment="0" applyProtection="0"/>
    <xf numFmtId="0" fontId="37" fillId="21" borderId="1" applyNumberFormat="0" applyBorder="0" applyAlignment="0" applyProtection="0"/>
    <xf numFmtId="0" fontId="37" fillId="21" borderId="1" applyNumberFormat="0" applyBorder="0" applyAlignment="0" applyProtection="0"/>
    <xf numFmtId="0" fontId="37" fillId="21" borderId="1" applyNumberFormat="0" applyBorder="0" applyAlignment="0" applyProtection="0"/>
    <xf numFmtId="0" fontId="37" fillId="24" borderId="1" applyNumberFormat="0" applyBorder="0" applyAlignment="0" applyProtection="0"/>
    <xf numFmtId="0" fontId="37" fillId="24" borderId="1" applyNumberFormat="0" applyBorder="0" applyAlignment="0" applyProtection="0"/>
    <xf numFmtId="0" fontId="37" fillId="24" borderId="1" applyNumberFormat="0" applyBorder="0" applyAlignment="0" applyProtection="0"/>
    <xf numFmtId="0" fontId="37" fillId="24" borderId="1" applyNumberFormat="0" applyBorder="0" applyAlignment="0" applyProtection="0"/>
    <xf numFmtId="0" fontId="37" fillId="27" borderId="1" applyNumberFormat="0" applyBorder="0" applyAlignment="0" applyProtection="0"/>
    <xf numFmtId="0" fontId="37" fillId="27" borderId="1" applyNumberFormat="0" applyBorder="0" applyAlignment="0" applyProtection="0"/>
    <xf numFmtId="0" fontId="37" fillId="27" borderId="1" applyNumberFormat="0" applyBorder="0" applyAlignment="0" applyProtection="0"/>
    <xf numFmtId="0" fontId="37" fillId="27" borderId="1" applyNumberFormat="0" applyBorder="0" applyAlignment="0" applyProtection="0"/>
    <xf numFmtId="0" fontId="38" fillId="28" borderId="1" applyNumberFormat="0" applyBorder="0" applyAlignment="0" applyProtection="0"/>
    <xf numFmtId="0" fontId="38" fillId="28" borderId="1" applyNumberFormat="0" applyBorder="0" applyAlignment="0" applyProtection="0"/>
    <xf numFmtId="0" fontId="38" fillId="28" borderId="1" applyNumberFormat="0" applyBorder="0" applyAlignment="0" applyProtection="0"/>
    <xf numFmtId="0" fontId="38" fillId="28" borderId="1" applyNumberFormat="0" applyBorder="0" applyAlignment="0" applyProtection="0"/>
    <xf numFmtId="0" fontId="38" fillId="25" borderId="1" applyNumberFormat="0" applyBorder="0" applyAlignment="0" applyProtection="0"/>
    <xf numFmtId="0" fontId="38" fillId="25" borderId="1" applyNumberFormat="0" applyBorder="0" applyAlignment="0" applyProtection="0"/>
    <xf numFmtId="0" fontId="38" fillId="25" borderId="1" applyNumberFormat="0" applyBorder="0" applyAlignment="0" applyProtection="0"/>
    <xf numFmtId="0" fontId="38" fillId="25" borderId="1" applyNumberFormat="0" applyBorder="0" applyAlignment="0" applyProtection="0"/>
    <xf numFmtId="0" fontId="38" fillId="26" borderId="1" applyNumberFormat="0" applyBorder="0" applyAlignment="0" applyProtection="0"/>
    <xf numFmtId="0" fontId="38" fillId="26" borderId="1" applyNumberFormat="0" applyBorder="0" applyAlignment="0" applyProtection="0"/>
    <xf numFmtId="0" fontId="38" fillId="26" borderId="1" applyNumberFormat="0" applyBorder="0" applyAlignment="0" applyProtection="0"/>
    <xf numFmtId="0" fontId="38" fillId="26" borderId="1" applyNumberFormat="0" applyBorder="0" applyAlignment="0" applyProtection="0"/>
    <xf numFmtId="0" fontId="38" fillId="29" borderId="1" applyNumberFormat="0" applyBorder="0" applyAlignment="0" applyProtection="0"/>
    <xf numFmtId="0" fontId="38" fillId="29" borderId="1" applyNumberFormat="0" applyBorder="0" applyAlignment="0" applyProtection="0"/>
    <xf numFmtId="0" fontId="38" fillId="29" borderId="1" applyNumberFormat="0" applyBorder="0" applyAlignment="0" applyProtection="0"/>
    <xf numFmtId="0" fontId="38" fillId="29" borderId="1" applyNumberFormat="0" applyBorder="0" applyAlignment="0" applyProtection="0"/>
    <xf numFmtId="0" fontId="38" fillId="30" borderId="1" applyNumberFormat="0" applyBorder="0" applyAlignment="0" applyProtection="0"/>
    <xf numFmtId="0" fontId="38" fillId="30" borderId="1" applyNumberFormat="0" applyBorder="0" applyAlignment="0" applyProtection="0"/>
    <xf numFmtId="0" fontId="38" fillId="30" borderId="1" applyNumberFormat="0" applyBorder="0" applyAlignment="0" applyProtection="0"/>
    <xf numFmtId="0" fontId="38" fillId="30" borderId="1" applyNumberFormat="0" applyBorder="0" applyAlignment="0" applyProtection="0"/>
    <xf numFmtId="0" fontId="38" fillId="31" borderId="1" applyNumberFormat="0" applyBorder="0" applyAlignment="0" applyProtection="0"/>
    <xf numFmtId="0" fontId="38" fillId="31" borderId="1" applyNumberFormat="0" applyBorder="0" applyAlignment="0" applyProtection="0"/>
    <xf numFmtId="0" fontId="38" fillId="31" borderId="1" applyNumberFormat="0" applyBorder="0" applyAlignment="0" applyProtection="0"/>
    <xf numFmtId="0" fontId="38" fillId="31" borderId="1" applyNumberFormat="0" applyBorder="0" applyAlignment="0" applyProtection="0"/>
    <xf numFmtId="0" fontId="57" fillId="15" borderId="127"/>
    <xf numFmtId="0" fontId="57" fillId="15" borderId="127"/>
    <xf numFmtId="0" fontId="39" fillId="20" borderId="1" applyNumberFormat="0" applyBorder="0" applyAlignment="0" applyProtection="0"/>
    <xf numFmtId="0" fontId="39" fillId="20" borderId="1" applyNumberFormat="0" applyBorder="0" applyAlignment="0" applyProtection="0"/>
    <xf numFmtId="0" fontId="39" fillId="20" borderId="1" applyNumberFormat="0" applyBorder="0" applyAlignment="0" applyProtection="0"/>
    <xf numFmtId="0" fontId="39" fillId="20" borderId="1" applyNumberFormat="0" applyBorder="0" applyAlignment="0" applyProtection="0"/>
    <xf numFmtId="0" fontId="40" fillId="14" borderId="119" applyNumberFormat="0" applyAlignment="0" applyProtection="0"/>
    <xf numFmtId="0" fontId="40" fillId="14" borderId="119" applyNumberFormat="0" applyAlignment="0" applyProtection="0"/>
    <xf numFmtId="0" fontId="40" fillId="14" borderId="119" applyNumberFormat="0" applyAlignment="0" applyProtection="0"/>
    <xf numFmtId="0" fontId="40" fillId="14" borderId="119" applyNumberFormat="0" applyAlignment="0" applyProtection="0"/>
    <xf numFmtId="0" fontId="41" fillId="32" borderId="120" applyNumberFormat="0" applyAlignment="0" applyProtection="0"/>
    <xf numFmtId="0" fontId="41" fillId="32" borderId="120" applyNumberFormat="0" applyAlignment="0" applyProtection="0"/>
    <xf numFmtId="0" fontId="41" fillId="32" borderId="120" applyNumberFormat="0" applyAlignment="0" applyProtection="0"/>
    <xf numFmtId="0" fontId="41" fillId="32" borderId="120" applyNumberFormat="0" applyAlignment="0" applyProtection="0"/>
    <xf numFmtId="0" fontId="42" fillId="2" borderId="121" applyNumberFormat="0" applyFill="0" applyAlignment="0" applyProtection="0"/>
    <xf numFmtId="0" fontId="42" fillId="2" borderId="121" applyNumberFormat="0" applyFill="0" applyAlignment="0" applyProtection="0"/>
    <xf numFmtId="0" fontId="42" fillId="2" borderId="121" applyNumberFormat="0" applyFill="0" applyAlignment="0" applyProtection="0"/>
    <xf numFmtId="0" fontId="42" fillId="2" borderId="121" applyNumberFormat="0" applyFill="0" applyAlignment="0" applyProtection="0"/>
    <xf numFmtId="0" fontId="57" fillId="2" borderId="128"/>
    <xf numFmtId="0" fontId="57" fillId="2" borderId="128"/>
    <xf numFmtId="0" fontId="43" fillId="2" borderId="1" applyNumberFormat="0" applyFill="0" applyBorder="0" applyAlignment="0" applyProtection="0"/>
    <xf numFmtId="0" fontId="43" fillId="2" borderId="1" applyNumberFormat="0" applyFill="0" applyBorder="0" applyAlignment="0" applyProtection="0"/>
    <xf numFmtId="0" fontId="43" fillId="2" borderId="1" applyNumberFormat="0" applyFill="0" applyBorder="0" applyAlignment="0" applyProtection="0"/>
    <xf numFmtId="0" fontId="43" fillId="2" borderId="1" applyNumberFormat="0" applyFill="0" applyBorder="0" applyAlignment="0" applyProtection="0"/>
    <xf numFmtId="0" fontId="38" fillId="33" borderId="1" applyNumberFormat="0" applyBorder="0" applyAlignment="0" applyProtection="0"/>
    <xf numFmtId="0" fontId="38" fillId="33" borderId="1" applyNumberFormat="0" applyBorder="0" applyAlignment="0" applyProtection="0"/>
    <xf numFmtId="0" fontId="38" fillId="33" borderId="1" applyNumberFormat="0" applyBorder="0" applyAlignment="0" applyProtection="0"/>
    <xf numFmtId="0" fontId="38" fillId="33" borderId="1" applyNumberFormat="0" applyBorder="0" applyAlignment="0" applyProtection="0"/>
    <xf numFmtId="0" fontId="38" fillId="34" borderId="1" applyNumberFormat="0" applyBorder="0" applyAlignment="0" applyProtection="0"/>
    <xf numFmtId="0" fontId="38" fillId="34" borderId="1" applyNumberFormat="0" applyBorder="0" applyAlignment="0" applyProtection="0"/>
    <xf numFmtId="0" fontId="38" fillId="34" borderId="1" applyNumberFormat="0" applyBorder="0" applyAlignment="0" applyProtection="0"/>
    <xf numFmtId="0" fontId="38" fillId="34" borderId="1" applyNumberFormat="0" applyBorder="0" applyAlignment="0" applyProtection="0"/>
    <xf numFmtId="0" fontId="38" fillId="35" borderId="1" applyNumberFormat="0" applyBorder="0" applyAlignment="0" applyProtection="0"/>
    <xf numFmtId="0" fontId="38" fillId="35" borderId="1" applyNumberFormat="0" applyBorder="0" applyAlignment="0" applyProtection="0"/>
    <xf numFmtId="0" fontId="38" fillId="35" borderId="1" applyNumberFormat="0" applyBorder="0" applyAlignment="0" applyProtection="0"/>
    <xf numFmtId="0" fontId="38" fillId="35" borderId="1" applyNumberFormat="0" applyBorder="0" applyAlignment="0" applyProtection="0"/>
    <xf numFmtId="0" fontId="38" fillId="29" borderId="1" applyNumberFormat="0" applyBorder="0" applyAlignment="0" applyProtection="0"/>
    <xf numFmtId="0" fontId="38" fillId="29" borderId="1" applyNumberFormat="0" applyBorder="0" applyAlignment="0" applyProtection="0"/>
    <xf numFmtId="0" fontId="38" fillId="29" borderId="1" applyNumberFormat="0" applyBorder="0" applyAlignment="0" applyProtection="0"/>
    <xf numFmtId="0" fontId="38" fillId="29" borderId="1" applyNumberFormat="0" applyBorder="0" applyAlignment="0" applyProtection="0"/>
    <xf numFmtId="0" fontId="38" fillId="30" borderId="1" applyNumberFormat="0" applyBorder="0" applyAlignment="0" applyProtection="0"/>
    <xf numFmtId="0" fontId="38" fillId="30" borderId="1" applyNumberFormat="0" applyBorder="0" applyAlignment="0" applyProtection="0"/>
    <xf numFmtId="0" fontId="38" fillId="30" borderId="1" applyNumberFormat="0" applyBorder="0" applyAlignment="0" applyProtection="0"/>
    <xf numFmtId="0" fontId="38" fillId="30" borderId="1" applyNumberFormat="0" applyBorder="0" applyAlignment="0" applyProtection="0"/>
    <xf numFmtId="0" fontId="38" fillId="36" borderId="1" applyNumberFormat="0" applyBorder="0" applyAlignment="0" applyProtection="0"/>
    <xf numFmtId="0" fontId="38" fillId="36" borderId="1" applyNumberFormat="0" applyBorder="0" applyAlignment="0" applyProtection="0"/>
    <xf numFmtId="0" fontId="38" fillId="36" borderId="1" applyNumberFormat="0" applyBorder="0" applyAlignment="0" applyProtection="0"/>
    <xf numFmtId="0" fontId="38" fillId="36" borderId="1" applyNumberFormat="0" applyBorder="0" applyAlignment="0" applyProtection="0"/>
    <xf numFmtId="0" fontId="44" fillId="23" borderId="119" applyNumberFormat="0" applyAlignment="0" applyProtection="0"/>
    <xf numFmtId="0" fontId="44" fillId="23" borderId="119" applyNumberFormat="0" applyAlignment="0" applyProtection="0"/>
    <xf numFmtId="0" fontId="44" fillId="23" borderId="119" applyNumberFormat="0" applyAlignment="0" applyProtection="0"/>
    <xf numFmtId="0" fontId="44" fillId="23" borderId="119" applyNumberFormat="0" applyAlignment="0" applyProtection="0"/>
    <xf numFmtId="44" fontId="6" fillId="2" borderId="1" applyFont="0" applyFill="0" applyBorder="0" applyAlignment="0" applyProtection="0"/>
    <xf numFmtId="44" fontId="6" fillId="2" borderId="1" applyFont="0" applyFill="0" applyBorder="0" applyAlignment="0" applyProtection="0"/>
    <xf numFmtId="44" fontId="6" fillId="2" borderId="1" applyFont="0" applyFill="0" applyBorder="0" applyAlignment="0" applyProtection="0"/>
    <xf numFmtId="44" fontId="6" fillId="2" borderId="1" applyFont="0" applyFill="0" applyBorder="0" applyAlignment="0" applyProtection="0"/>
    <xf numFmtId="44" fontId="6" fillId="2" borderId="1" applyFont="0" applyFill="0" applyBorder="0" applyAlignment="0" applyProtection="0"/>
    <xf numFmtId="0" fontId="46" fillId="19" borderId="1" applyNumberFormat="0" applyBorder="0" applyAlignment="0" applyProtection="0"/>
    <xf numFmtId="0" fontId="46" fillId="19" borderId="1" applyNumberFormat="0" applyBorder="0" applyAlignment="0" applyProtection="0"/>
    <xf numFmtId="0" fontId="46" fillId="19" borderId="1" applyNumberFormat="0" applyBorder="0" applyAlignment="0" applyProtection="0"/>
    <xf numFmtId="0" fontId="46" fillId="19" borderId="1" applyNumberFormat="0" applyBorder="0" applyAlignment="0" applyProtection="0"/>
    <xf numFmtId="0" fontId="47" fillId="37" borderId="1" applyNumberFormat="0" applyBorder="0" applyAlignment="0" applyProtection="0"/>
    <xf numFmtId="0" fontId="47" fillId="37" borderId="1" applyNumberFormat="0" applyBorder="0" applyAlignment="0" applyProtection="0"/>
    <xf numFmtId="0" fontId="47" fillId="37" borderId="1" applyNumberFormat="0" applyBorder="0" applyAlignment="0" applyProtection="0"/>
    <xf numFmtId="0" fontId="47" fillId="37" borderId="1" applyNumberFormat="0" applyBorder="0" applyAlignment="0" applyProtection="0"/>
    <xf numFmtId="0" fontId="1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37" fillId="38" borderId="122" applyNumberFormat="0" applyFont="0" applyAlignment="0" applyProtection="0"/>
    <xf numFmtId="0" fontId="37" fillId="38" borderId="122" applyNumberFormat="0" applyFont="0" applyAlignment="0" applyProtection="0"/>
    <xf numFmtId="0" fontId="37" fillId="38" borderId="122" applyNumberFormat="0" applyFont="0" applyAlignment="0" applyProtection="0"/>
    <xf numFmtId="0" fontId="37" fillId="38" borderId="122" applyNumberFormat="0" applyFont="0" applyAlignment="0" applyProtection="0"/>
    <xf numFmtId="9" fontId="6" fillId="2" borderId="1" applyFont="0" applyFill="0" applyBorder="0" applyAlignment="0" applyProtection="0"/>
    <xf numFmtId="9" fontId="6" fillId="2" borderId="1" applyFont="0" applyFill="0" applyBorder="0" applyAlignment="0" applyProtection="0"/>
    <xf numFmtId="9" fontId="6" fillId="2" borderId="1" applyFont="0" applyFill="0" applyBorder="0" applyAlignment="0" applyProtection="0"/>
    <xf numFmtId="9" fontId="6" fillId="2" borderId="1" applyFont="0" applyFill="0" applyBorder="0" applyAlignment="0" applyProtection="0"/>
    <xf numFmtId="9" fontId="6" fillId="2" borderId="1" applyFont="0" applyFill="0" applyBorder="0" applyAlignment="0" applyProtection="0"/>
    <xf numFmtId="9" fontId="6" fillId="2" borderId="1" applyFont="0" applyFill="0" applyBorder="0" applyAlignment="0" applyProtection="0"/>
    <xf numFmtId="9" fontId="6" fillId="2" borderId="1" applyFont="0" applyFill="0" applyBorder="0" applyAlignment="0" applyProtection="0"/>
    <xf numFmtId="9" fontId="6" fillId="2" borderId="1" applyFont="0" applyFill="0" applyBorder="0" applyAlignment="0" applyProtection="0"/>
    <xf numFmtId="0" fontId="50" fillId="14" borderId="43" applyNumberFormat="0" applyAlignment="0" applyProtection="0"/>
    <xf numFmtId="0" fontId="50" fillId="14" borderId="43" applyNumberFormat="0" applyAlignment="0" applyProtection="0"/>
    <xf numFmtId="0" fontId="50" fillId="14" borderId="43" applyNumberFormat="0" applyAlignment="0" applyProtection="0"/>
    <xf numFmtId="0" fontId="50" fillId="14" borderId="43" applyNumberFormat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51" fillId="2" borderId="1" applyNumberFormat="0" applyFill="0" applyBorder="0" applyAlignment="0" applyProtection="0"/>
    <xf numFmtId="0" fontId="51" fillId="2" borderId="1" applyNumberFormat="0" applyFill="0" applyBorder="0" applyAlignment="0" applyProtection="0"/>
    <xf numFmtId="0" fontId="51" fillId="2" borderId="1" applyNumberFormat="0" applyFill="0" applyBorder="0" applyAlignment="0" applyProtection="0"/>
    <xf numFmtId="0" fontId="51" fillId="2" borderId="1" applyNumberFormat="0" applyFill="0" applyBorder="0" applyAlignment="0" applyProtection="0"/>
    <xf numFmtId="0" fontId="52" fillId="2" borderId="1" applyNumberFormat="0" applyFill="0" applyBorder="0" applyAlignment="0" applyProtection="0"/>
    <xf numFmtId="0" fontId="52" fillId="2" borderId="1" applyNumberFormat="0" applyFill="0" applyBorder="0" applyAlignment="0" applyProtection="0"/>
    <xf numFmtId="0" fontId="52" fillId="2" borderId="1" applyNumberFormat="0" applyFill="0" applyBorder="0" applyAlignment="0" applyProtection="0"/>
    <xf numFmtId="0" fontId="52" fillId="2" borderId="1" applyNumberFormat="0" applyFill="0" applyBorder="0" applyAlignment="0" applyProtection="0"/>
    <xf numFmtId="0" fontId="53" fillId="2" borderId="123" applyNumberFormat="0" applyFill="0" applyAlignment="0" applyProtection="0"/>
    <xf numFmtId="0" fontId="53" fillId="2" borderId="123" applyNumberFormat="0" applyFill="0" applyAlignment="0" applyProtection="0"/>
    <xf numFmtId="0" fontId="53" fillId="2" borderId="123" applyNumberFormat="0" applyFill="0" applyAlignment="0" applyProtection="0"/>
    <xf numFmtId="0" fontId="53" fillId="2" borderId="123" applyNumberFormat="0" applyFill="0" applyAlignment="0" applyProtection="0"/>
    <xf numFmtId="0" fontId="54" fillId="2" borderId="124" applyNumberFormat="0" applyFill="0" applyAlignment="0" applyProtection="0"/>
    <xf numFmtId="0" fontId="54" fillId="2" borderId="124" applyNumberFormat="0" applyFill="0" applyAlignment="0" applyProtection="0"/>
    <xf numFmtId="0" fontId="54" fillId="2" borderId="124" applyNumberFormat="0" applyFill="0" applyAlignment="0" applyProtection="0"/>
    <xf numFmtId="0" fontId="54" fillId="2" borderId="124" applyNumberFormat="0" applyFill="0" applyAlignment="0" applyProtection="0"/>
    <xf numFmtId="0" fontId="43" fillId="2" borderId="125" applyNumberFormat="0" applyFill="0" applyAlignment="0" applyProtection="0"/>
    <xf numFmtId="0" fontId="43" fillId="2" borderId="125" applyNumberFormat="0" applyFill="0" applyAlignment="0" applyProtection="0"/>
    <xf numFmtId="0" fontId="43" fillId="2" borderId="125" applyNumberFormat="0" applyFill="0" applyAlignment="0" applyProtection="0"/>
    <xf numFmtId="0" fontId="43" fillId="2" borderId="125" applyNumberFormat="0" applyFill="0" applyAlignment="0" applyProtection="0"/>
    <xf numFmtId="0" fontId="55" fillId="2" borderId="1" applyNumberFormat="0" applyFill="0" applyBorder="0" applyAlignment="0" applyProtection="0"/>
    <xf numFmtId="0" fontId="55" fillId="2" borderId="1" applyNumberFormat="0" applyFill="0" applyBorder="0" applyAlignment="0" applyProtection="0"/>
    <xf numFmtId="0" fontId="55" fillId="2" borderId="1" applyNumberFormat="0" applyFill="0" applyBorder="0" applyAlignment="0" applyProtection="0"/>
    <xf numFmtId="0" fontId="55" fillId="2" borderId="1" applyNumberFormat="0" applyFill="0" applyBorder="0" applyAlignment="0" applyProtection="0"/>
    <xf numFmtId="0" fontId="56" fillId="2" borderId="126" applyNumberFormat="0" applyFill="0" applyAlignment="0" applyProtection="0"/>
    <xf numFmtId="0" fontId="56" fillId="2" borderId="126" applyNumberFormat="0" applyFill="0" applyAlignment="0" applyProtection="0"/>
    <xf numFmtId="0" fontId="56" fillId="2" borderId="126" applyNumberFormat="0" applyFill="0" applyAlignment="0" applyProtection="0"/>
    <xf numFmtId="0" fontId="56" fillId="2" borderId="126" applyNumberFormat="0" applyFill="0" applyAlignment="0" applyProtection="0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9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61" fillId="2" borderId="1"/>
    <xf numFmtId="0" fontId="1" fillId="2" borderId="1"/>
    <xf numFmtId="0" fontId="1" fillId="2" borderId="1"/>
    <xf numFmtId="0" fontId="1" fillId="2" borderId="1"/>
    <xf numFmtId="0" fontId="62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34" fillId="2" borderId="1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659">
    <xf numFmtId="0" fontId="0" fillId="0" borderId="0" xfId="0"/>
    <xf numFmtId="0" fontId="0" fillId="6" borderId="0" xfId="0" applyFill="1"/>
    <xf numFmtId="0" fontId="0" fillId="0" borderId="1" xfId="0" applyBorder="1"/>
    <xf numFmtId="0" fontId="0" fillId="6" borderId="1" xfId="0" applyFill="1" applyBorder="1"/>
    <xf numFmtId="165" fontId="0" fillId="0" borderId="0" xfId="0" applyNumberForma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10" xfId="0" applyBorder="1"/>
    <xf numFmtId="0" fontId="2" fillId="3" borderId="11" xfId="0" applyFont="1" applyFill="1" applyBorder="1"/>
    <xf numFmtId="0" fontId="2" fillId="3" borderId="15" xfId="0" applyFont="1" applyFill="1" applyBorder="1"/>
    <xf numFmtId="0" fontId="2" fillId="3" borderId="2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3" borderId="26" xfId="0" applyFont="1" applyFill="1" applyBorder="1" applyAlignment="1">
      <alignment horizontal="left" vertical="center" indent="1"/>
    </xf>
    <xf numFmtId="0" fontId="0" fillId="6" borderId="15" xfId="0" applyFill="1" applyBorder="1"/>
    <xf numFmtId="0" fontId="12" fillId="0" borderId="1" xfId="0" applyFont="1" applyBorder="1" applyAlignment="1">
      <alignment vertical="center" wrapText="1"/>
    </xf>
    <xf numFmtId="0" fontId="17" fillId="0" borderId="0" xfId="0" applyFont="1"/>
    <xf numFmtId="0" fontId="7" fillId="0" borderId="0" xfId="0" applyFont="1" applyAlignment="1">
      <alignment vertical="center" wrapText="1"/>
    </xf>
    <xf numFmtId="0" fontId="18" fillId="0" borderId="0" xfId="0" applyFont="1"/>
    <xf numFmtId="1" fontId="0" fillId="0" borderId="0" xfId="0" applyNumberFormat="1"/>
    <xf numFmtId="1" fontId="3" fillId="4" borderId="18" xfId="0" applyNumberFormat="1" applyFont="1" applyFill="1" applyBorder="1" applyAlignment="1">
      <alignment horizontal="right" vertical="center" indent="2"/>
    </xf>
    <xf numFmtId="1" fontId="2" fillId="3" borderId="32" xfId="0" applyNumberFormat="1" applyFont="1" applyFill="1" applyBorder="1" applyAlignment="1">
      <alignment horizontal="right" vertical="center" indent="2"/>
    </xf>
    <xf numFmtId="1" fontId="2" fillId="3" borderId="33" xfId="0" applyNumberFormat="1" applyFont="1" applyFill="1" applyBorder="1" applyAlignment="1">
      <alignment horizontal="right" vertical="center" indent="2"/>
    </xf>
    <xf numFmtId="0" fontId="2" fillId="3" borderId="37" xfId="0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2" fillId="3" borderId="11" xfId="0" applyFont="1" applyFill="1" applyBorder="1" applyAlignment="1">
      <alignment vertical="center"/>
    </xf>
    <xf numFmtId="3" fontId="0" fillId="4" borderId="2" xfId="0" applyNumberFormat="1" applyFill="1" applyBorder="1" applyAlignment="1">
      <alignment horizontal="right" vertical="center" indent="2"/>
    </xf>
    <xf numFmtId="3" fontId="0" fillId="6" borderId="2" xfId="0" applyNumberFormat="1" applyFill="1" applyBorder="1" applyAlignment="1">
      <alignment horizontal="right" vertical="center" indent="2"/>
    </xf>
    <xf numFmtId="1" fontId="2" fillId="3" borderId="57" xfId="0" applyNumberFormat="1" applyFont="1" applyFill="1" applyBorder="1" applyAlignment="1">
      <alignment horizontal="right" vertical="center" indent="2"/>
    </xf>
    <xf numFmtId="1" fontId="0" fillId="4" borderId="2" xfId="0" applyNumberFormat="1" applyFill="1" applyBorder="1" applyAlignment="1">
      <alignment horizontal="right" vertical="center" indent="2"/>
    </xf>
    <xf numFmtId="0" fontId="0" fillId="0" borderId="15" xfId="0" applyBorder="1"/>
    <xf numFmtId="0" fontId="0" fillId="6" borderId="11" xfId="0" applyFill="1" applyBorder="1"/>
    <xf numFmtId="0" fontId="0" fillId="6" borderId="12" xfId="0" applyFill="1" applyBorder="1"/>
    <xf numFmtId="0" fontId="0" fillId="6" borderId="14" xfId="0" applyFill="1" applyBorder="1"/>
    <xf numFmtId="0" fontId="0" fillId="6" borderId="18" xfId="0" applyFill="1" applyBorder="1"/>
    <xf numFmtId="0" fontId="0" fillId="6" borderId="34" xfId="0" applyFill="1" applyBorder="1"/>
    <xf numFmtId="0" fontId="0" fillId="6" borderId="35" xfId="0" applyFill="1" applyBorder="1"/>
    <xf numFmtId="0" fontId="0" fillId="6" borderId="20" xfId="0" applyFill="1" applyBorder="1"/>
    <xf numFmtId="3" fontId="3" fillId="4" borderId="18" xfId="0" applyNumberFormat="1" applyFont="1" applyFill="1" applyBorder="1" applyAlignment="1">
      <alignment horizontal="right" vertical="center" indent="1"/>
    </xf>
    <xf numFmtId="1" fontId="10" fillId="4" borderId="2" xfId="0" applyNumberFormat="1" applyFont="1" applyFill="1" applyBorder="1" applyAlignment="1">
      <alignment horizontal="right" vertical="center" indent="2"/>
    </xf>
    <xf numFmtId="3" fontId="2" fillId="3" borderId="60" xfId="0" applyNumberFormat="1" applyFont="1" applyFill="1" applyBorder="1" applyAlignment="1">
      <alignment horizontal="right" vertical="center" indent="2"/>
    </xf>
    <xf numFmtId="0" fontId="2" fillId="3" borderId="64" xfId="0" applyFont="1" applyFill="1" applyBorder="1" applyAlignment="1">
      <alignment horizontal="right" vertical="center"/>
    </xf>
    <xf numFmtId="0" fontId="2" fillId="3" borderId="63" xfId="0" applyFont="1" applyFill="1" applyBorder="1"/>
    <xf numFmtId="0" fontId="1" fillId="2" borderId="1" xfId="79"/>
    <xf numFmtId="3" fontId="3" fillId="4" borderId="18" xfId="0" applyNumberFormat="1" applyFont="1" applyFill="1" applyBorder="1" applyAlignment="1">
      <alignment horizontal="right" vertical="center" indent="2"/>
    </xf>
    <xf numFmtId="3" fontId="3" fillId="6" borderId="18" xfId="0" applyNumberFormat="1" applyFont="1" applyFill="1" applyBorder="1" applyAlignment="1">
      <alignment horizontal="right" vertical="center" indent="2"/>
    </xf>
    <xf numFmtId="3" fontId="2" fillId="3" borderId="59" xfId="0" applyNumberFormat="1" applyFont="1" applyFill="1" applyBorder="1" applyAlignment="1">
      <alignment horizontal="right" vertical="center" indent="2"/>
    </xf>
    <xf numFmtId="3" fontId="0" fillId="4" borderId="3" xfId="0" applyNumberFormat="1" applyFill="1" applyBorder="1" applyAlignment="1">
      <alignment horizontal="right" vertical="center" indent="2"/>
    </xf>
    <xf numFmtId="3" fontId="0" fillId="6" borderId="3" xfId="0" applyNumberFormat="1" applyFill="1" applyBorder="1" applyAlignment="1">
      <alignment horizontal="right" vertical="center" indent="2"/>
    </xf>
    <xf numFmtId="3" fontId="2" fillId="3" borderId="6" xfId="0" applyNumberFormat="1" applyFont="1" applyFill="1" applyBorder="1" applyAlignment="1">
      <alignment horizontal="right" vertical="center" indent="2"/>
    </xf>
    <xf numFmtId="1" fontId="4" fillId="2" borderId="18" xfId="0" applyNumberFormat="1" applyFont="1" applyFill="1" applyBorder="1" applyAlignment="1">
      <alignment horizontal="right" vertical="center" indent="2"/>
    </xf>
    <xf numFmtId="3" fontId="2" fillId="3" borderId="33" xfId="0" applyNumberFormat="1" applyFont="1" applyFill="1" applyBorder="1" applyAlignment="1">
      <alignment horizontal="right" vertical="center" indent="1"/>
    </xf>
    <xf numFmtId="1" fontId="10" fillId="4" borderId="3" xfId="0" applyNumberFormat="1" applyFont="1" applyFill="1" applyBorder="1" applyAlignment="1">
      <alignment horizontal="right" vertical="center" indent="2"/>
    </xf>
    <xf numFmtId="1" fontId="10" fillId="2" borderId="2" xfId="0" applyNumberFormat="1" applyFont="1" applyFill="1" applyBorder="1" applyAlignment="1">
      <alignment horizontal="right" vertical="center" indent="2"/>
    </xf>
    <xf numFmtId="1" fontId="10" fillId="2" borderId="3" xfId="0" applyNumberFormat="1" applyFont="1" applyFill="1" applyBorder="1" applyAlignment="1">
      <alignment horizontal="right" vertical="center" indent="2"/>
    </xf>
    <xf numFmtId="3" fontId="2" fillId="3" borderId="32" xfId="0" applyNumberFormat="1" applyFont="1" applyFill="1" applyBorder="1" applyAlignment="1">
      <alignment horizontal="right" vertical="center" indent="1"/>
    </xf>
    <xf numFmtId="0" fontId="4" fillId="0" borderId="0" xfId="0" applyFont="1"/>
    <xf numFmtId="0" fontId="2" fillId="3" borderId="15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left" vertical="center" indent="1"/>
    </xf>
    <xf numFmtId="0" fontId="2" fillId="3" borderId="64" xfId="0" applyFont="1" applyFill="1" applyBorder="1" applyAlignment="1">
      <alignment horizontal="right" vertical="top"/>
    </xf>
    <xf numFmtId="0" fontId="2" fillId="3" borderId="70" xfId="0" applyFont="1" applyFill="1" applyBorder="1" applyAlignment="1">
      <alignment horizontal="left" vertical="center" indent="1"/>
    </xf>
    <xf numFmtId="3" fontId="2" fillId="3" borderId="10" xfId="0" applyNumberFormat="1" applyFont="1" applyFill="1" applyBorder="1" applyAlignment="1">
      <alignment horizontal="right" vertical="center" indent="2"/>
    </xf>
    <xf numFmtId="3" fontId="0" fillId="4" borderId="81" xfId="0" applyNumberFormat="1" applyFill="1" applyBorder="1" applyAlignment="1">
      <alignment horizontal="right" vertical="center" indent="2"/>
    </xf>
    <xf numFmtId="0" fontId="2" fillId="3" borderId="75" xfId="0" applyFont="1" applyFill="1" applyBorder="1"/>
    <xf numFmtId="3" fontId="2" fillId="3" borderId="84" xfId="0" applyNumberFormat="1" applyFont="1" applyFill="1" applyBorder="1" applyAlignment="1">
      <alignment horizontal="right" vertical="center" indent="2"/>
    </xf>
    <xf numFmtId="0" fontId="2" fillId="3" borderId="39" xfId="0" applyFont="1" applyFill="1" applyBorder="1" applyAlignment="1">
      <alignment horizontal="left"/>
    </xf>
    <xf numFmtId="0" fontId="2" fillId="3" borderId="92" xfId="0" applyFont="1" applyFill="1" applyBorder="1" applyAlignment="1">
      <alignment horizontal="right" vertical="top"/>
    </xf>
    <xf numFmtId="0" fontId="2" fillId="3" borderId="75" xfId="0" applyFont="1" applyFill="1" applyBorder="1" applyAlignment="1">
      <alignment vertical="center"/>
    </xf>
    <xf numFmtId="0" fontId="2" fillId="3" borderId="40" xfId="0" applyFont="1" applyFill="1" applyBorder="1" applyAlignment="1">
      <alignment horizontal="left"/>
    </xf>
    <xf numFmtId="0" fontId="2" fillId="3" borderId="63" xfId="0" applyFont="1" applyFill="1" applyBorder="1" applyAlignment="1">
      <alignment vertical="center"/>
    </xf>
    <xf numFmtId="165" fontId="10" fillId="4" borderId="2" xfId="0" applyNumberFormat="1" applyFont="1" applyFill="1" applyBorder="1" applyAlignment="1">
      <alignment horizontal="right" vertical="center" indent="2"/>
    </xf>
    <xf numFmtId="0" fontId="2" fillId="3" borderId="64" xfId="0" applyFont="1" applyFill="1" applyBorder="1" applyAlignment="1">
      <alignment horizontal="right"/>
    </xf>
    <xf numFmtId="1" fontId="10" fillId="4" borderId="5" xfId="0" applyNumberFormat="1" applyFont="1" applyFill="1" applyBorder="1" applyAlignment="1">
      <alignment horizontal="right" vertical="center" indent="2"/>
    </xf>
    <xf numFmtId="1" fontId="10" fillId="2" borderId="5" xfId="0" applyNumberFormat="1" applyFont="1" applyFill="1" applyBorder="1" applyAlignment="1">
      <alignment horizontal="right" vertical="center" indent="2"/>
    </xf>
    <xf numFmtId="1" fontId="10" fillId="4" borderId="81" xfId="0" applyNumberFormat="1" applyFont="1" applyFill="1" applyBorder="1" applyAlignment="1">
      <alignment horizontal="right" vertical="center" indent="2"/>
    </xf>
    <xf numFmtId="1" fontId="10" fillId="2" borderId="81" xfId="0" applyNumberFormat="1" applyFont="1" applyFill="1" applyBorder="1" applyAlignment="1">
      <alignment horizontal="right" vertical="center" indent="2"/>
    </xf>
    <xf numFmtId="0" fontId="2" fillId="3" borderId="76" xfId="0" applyFont="1" applyFill="1" applyBorder="1" applyAlignment="1">
      <alignment horizontal="left" vertical="center" indent="1"/>
    </xf>
    <xf numFmtId="1" fontId="2" fillId="3" borderId="101" xfId="0" applyNumberFormat="1" applyFont="1" applyFill="1" applyBorder="1" applyAlignment="1">
      <alignment horizontal="right" vertical="center" indent="2"/>
    </xf>
    <xf numFmtId="1" fontId="2" fillId="3" borderId="76" xfId="0" applyNumberFormat="1" applyFont="1" applyFill="1" applyBorder="1" applyAlignment="1">
      <alignment horizontal="right" vertical="center" indent="2"/>
    </xf>
    <xf numFmtId="0" fontId="20" fillId="2" borderId="1" xfId="79" applyFont="1" applyAlignment="1">
      <alignment horizontal="left" vertical="center"/>
    </xf>
    <xf numFmtId="0" fontId="2" fillId="13" borderId="62" xfId="0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horizontal="right" vertical="center" indent="2"/>
    </xf>
    <xf numFmtId="3" fontId="10" fillId="4" borderId="81" xfId="0" applyNumberFormat="1" applyFont="1" applyFill="1" applyBorder="1" applyAlignment="1">
      <alignment horizontal="right" vertical="center" indent="1"/>
    </xf>
    <xf numFmtId="3" fontId="10" fillId="2" borderId="81" xfId="0" applyNumberFormat="1" applyFont="1" applyFill="1" applyBorder="1" applyAlignment="1">
      <alignment horizontal="right" vertical="center" indent="1"/>
    </xf>
    <xf numFmtId="3" fontId="4" fillId="2" borderId="18" xfId="0" applyNumberFormat="1" applyFont="1" applyFill="1" applyBorder="1" applyAlignment="1">
      <alignment horizontal="right" vertical="center" indent="1"/>
    </xf>
    <xf numFmtId="3" fontId="2" fillId="3" borderId="76" xfId="0" applyNumberFormat="1" applyFont="1" applyFill="1" applyBorder="1" applyAlignment="1">
      <alignment horizontal="right" vertical="center" indent="1"/>
    </xf>
    <xf numFmtId="0" fontId="2" fillId="3" borderId="24" xfId="0" applyFont="1" applyFill="1" applyBorder="1" applyAlignment="1">
      <alignment horizontal="left"/>
    </xf>
    <xf numFmtId="3" fontId="2" fillId="3" borderId="52" xfId="0" applyNumberFormat="1" applyFont="1" applyFill="1" applyBorder="1" applyAlignment="1">
      <alignment horizontal="right" vertical="center" indent="2"/>
    </xf>
    <xf numFmtId="3" fontId="2" fillId="3" borderId="7" xfId="0" applyNumberFormat="1" applyFont="1" applyFill="1" applyBorder="1" applyAlignment="1">
      <alignment horizontal="right" vertical="center" indent="2"/>
    </xf>
    <xf numFmtId="3" fontId="10" fillId="6" borderId="2" xfId="0" applyNumberFormat="1" applyFont="1" applyFill="1" applyBorder="1" applyAlignment="1">
      <alignment horizontal="right" vertical="center" indent="2"/>
    </xf>
    <xf numFmtId="0" fontId="23" fillId="0" borderId="0" xfId="0" applyFont="1"/>
    <xf numFmtId="3" fontId="2" fillId="3" borderId="57" xfId="0" applyNumberFormat="1" applyFont="1" applyFill="1" applyBorder="1" applyAlignment="1">
      <alignment horizontal="right" vertical="center" indent="2"/>
    </xf>
    <xf numFmtId="3" fontId="2" fillId="3" borderId="33" xfId="0" applyNumberFormat="1" applyFont="1" applyFill="1" applyBorder="1" applyAlignment="1">
      <alignment horizontal="right" vertical="center" indent="2"/>
    </xf>
    <xf numFmtId="3" fontId="4" fillId="4" borderId="18" xfId="0" applyNumberFormat="1" applyFont="1" applyFill="1" applyBorder="1" applyAlignment="1">
      <alignment horizontal="right" vertical="center" indent="2"/>
    </xf>
    <xf numFmtId="0" fontId="8" fillId="2" borderId="1" xfId="79" applyFont="1" applyAlignment="1">
      <alignment horizontal="left" vertical="center"/>
    </xf>
    <xf numFmtId="0" fontId="25" fillId="6" borderId="1" xfId="5255" applyFont="1" applyFill="1" applyAlignment="1">
      <alignment vertical="top"/>
    </xf>
    <xf numFmtId="0" fontId="26" fillId="16" borderId="1" xfId="5255" applyFont="1" applyFill="1" applyAlignment="1">
      <alignment vertical="top"/>
    </xf>
    <xf numFmtId="0" fontId="27" fillId="16" borderId="1" xfId="5255" applyFont="1" applyFill="1" applyAlignment="1">
      <alignment vertical="top"/>
    </xf>
    <xf numFmtId="0" fontId="24" fillId="6" borderId="1" xfId="5255" applyFont="1" applyFill="1" applyAlignment="1">
      <alignment vertical="top"/>
    </xf>
    <xf numFmtId="0" fontId="10" fillId="6" borderId="1" xfId="5255" applyFont="1" applyFill="1" applyAlignment="1">
      <alignment vertical="top"/>
    </xf>
    <xf numFmtId="0" fontId="28" fillId="6" borderId="1" xfId="5255" applyFont="1" applyFill="1" applyAlignment="1">
      <alignment vertical="top"/>
    </xf>
    <xf numFmtId="0" fontId="29" fillId="6" borderId="1" xfId="5255" quotePrefix="1" applyFont="1" applyFill="1" applyAlignment="1">
      <alignment vertical="top"/>
    </xf>
    <xf numFmtId="0" fontId="32" fillId="6" borderId="1" xfId="5255" quotePrefix="1" applyFont="1" applyFill="1" applyAlignment="1">
      <alignment vertical="top"/>
    </xf>
    <xf numFmtId="0" fontId="33" fillId="6" borderId="1" xfId="5255" applyFont="1" applyFill="1" applyAlignment="1">
      <alignment vertical="top"/>
    </xf>
    <xf numFmtId="0" fontId="35" fillId="17" borderId="118" xfId="5257" applyFont="1" applyFill="1" applyBorder="1" applyAlignment="1" applyProtection="1">
      <alignment horizontal="left" vertical="top" wrapText="1"/>
    </xf>
    <xf numFmtId="0" fontId="25" fillId="6" borderId="1" xfId="5255" applyFont="1" applyFill="1" applyAlignment="1">
      <alignment vertical="top" wrapText="1"/>
    </xf>
    <xf numFmtId="0" fontId="35" fillId="17" borderId="1" xfId="5257" applyFont="1" applyFill="1" applyBorder="1" applyAlignment="1" applyProtection="1">
      <alignment horizontal="left" vertical="top" wrapText="1"/>
    </xf>
    <xf numFmtId="0" fontId="36" fillId="6" borderId="1" xfId="5257" applyFont="1" applyFill="1" applyBorder="1" applyAlignment="1" applyProtection="1">
      <alignment horizontal="left" vertical="top"/>
    </xf>
    <xf numFmtId="0" fontId="10" fillId="6" borderId="22" xfId="0" applyFont="1" applyFill="1" applyBorder="1" applyAlignment="1">
      <alignment horizontal="right" vertical="center" indent="3"/>
    </xf>
    <xf numFmtId="165" fontId="10" fillId="6" borderId="2" xfId="0" applyNumberFormat="1" applyFont="1" applyFill="1" applyBorder="1" applyAlignment="1">
      <alignment horizontal="right" vertical="center" indent="2"/>
    </xf>
    <xf numFmtId="165" fontId="2" fillId="3" borderId="52" xfId="0" applyNumberFormat="1" applyFont="1" applyFill="1" applyBorder="1" applyAlignment="1">
      <alignment horizontal="right" vertical="center" indent="2"/>
    </xf>
    <xf numFmtId="165" fontId="2" fillId="3" borderId="60" xfId="0" applyNumberFormat="1" applyFont="1" applyFill="1" applyBorder="1" applyAlignment="1">
      <alignment horizontal="right" vertical="center" indent="2"/>
    </xf>
    <xf numFmtId="3" fontId="0" fillId="0" borderId="0" xfId="0" applyNumberFormat="1"/>
    <xf numFmtId="3" fontId="10" fillId="4" borderId="2" xfId="0" applyNumberFormat="1" applyFont="1" applyFill="1" applyBorder="1" applyAlignment="1">
      <alignment horizontal="right" vertical="center" indent="1"/>
    </xf>
    <xf numFmtId="3" fontId="10" fillId="2" borderId="2" xfId="0" applyNumberFormat="1" applyFont="1" applyFill="1" applyBorder="1" applyAlignment="1">
      <alignment horizontal="right" vertical="center" indent="1"/>
    </xf>
    <xf numFmtId="3" fontId="2" fillId="3" borderId="57" xfId="0" applyNumberFormat="1" applyFont="1" applyFill="1" applyBorder="1" applyAlignment="1">
      <alignment horizontal="right" vertical="center" indent="1"/>
    </xf>
    <xf numFmtId="3" fontId="2" fillId="3" borderId="101" xfId="0" applyNumberFormat="1" applyFont="1" applyFill="1" applyBorder="1" applyAlignment="1">
      <alignment horizontal="right" vertical="center" inden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37" xfId="0" applyFont="1" applyFill="1" applyBorder="1" applyAlignment="1">
      <alignment horizontal="center" vertical="center"/>
    </xf>
    <xf numFmtId="0" fontId="4" fillId="4" borderId="115" xfId="0" applyFont="1" applyFill="1" applyBorder="1" applyAlignment="1">
      <alignment horizontal="center" vertical="center"/>
    </xf>
    <xf numFmtId="0" fontId="4" fillId="6" borderId="115" xfId="0" applyFont="1" applyFill="1" applyBorder="1" applyAlignment="1">
      <alignment horizontal="center" vertical="center"/>
    </xf>
    <xf numFmtId="0" fontId="2" fillId="3" borderId="138" xfId="0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right" vertical="center" indent="2"/>
    </xf>
    <xf numFmtId="3" fontId="0" fillId="4" borderId="139" xfId="0" applyNumberFormat="1" applyFill="1" applyBorder="1" applyAlignment="1">
      <alignment horizontal="right" vertical="center" indent="2"/>
    </xf>
    <xf numFmtId="3" fontId="0" fillId="4" borderId="140" xfId="0" applyNumberFormat="1" applyFill="1" applyBorder="1" applyAlignment="1">
      <alignment horizontal="right" vertical="center" indent="2"/>
    </xf>
    <xf numFmtId="3" fontId="0" fillId="2" borderId="139" xfId="0" applyNumberFormat="1" applyFill="1" applyBorder="1" applyAlignment="1">
      <alignment horizontal="right" vertical="center" indent="2"/>
    </xf>
    <xf numFmtId="3" fontId="0" fillId="2" borderId="3" xfId="0" applyNumberFormat="1" applyFill="1" applyBorder="1" applyAlignment="1">
      <alignment horizontal="right" vertical="center" indent="2"/>
    </xf>
    <xf numFmtId="3" fontId="0" fillId="2" borderId="140" xfId="0" applyNumberFormat="1" applyFill="1" applyBorder="1" applyAlignment="1">
      <alignment horizontal="right" vertical="center" indent="2"/>
    </xf>
    <xf numFmtId="3" fontId="0" fillId="2" borderId="81" xfId="0" applyNumberFormat="1" applyFill="1" applyBorder="1" applyAlignment="1">
      <alignment horizontal="right" vertical="center" indent="2"/>
    </xf>
    <xf numFmtId="3" fontId="3" fillId="2" borderId="18" xfId="0" applyNumberFormat="1" applyFont="1" applyFill="1" applyBorder="1" applyAlignment="1">
      <alignment horizontal="right" vertical="center" indent="2"/>
    </xf>
    <xf numFmtId="3" fontId="2" fillId="3" borderId="19" xfId="0" applyNumberFormat="1" applyFont="1" applyFill="1" applyBorder="1" applyAlignment="1">
      <alignment horizontal="right" vertical="center" indent="2"/>
    </xf>
    <xf numFmtId="3" fontId="2" fillId="3" borderId="141" xfId="0" applyNumberFormat="1" applyFont="1" applyFill="1" applyBorder="1" applyAlignment="1">
      <alignment horizontal="right" vertical="center" indent="2"/>
    </xf>
    <xf numFmtId="3" fontId="2" fillId="3" borderId="142" xfId="0" applyNumberFormat="1" applyFont="1" applyFill="1" applyBorder="1" applyAlignment="1">
      <alignment horizontal="right" vertical="center" indent="2"/>
    </xf>
    <xf numFmtId="3" fontId="2" fillId="3" borderId="20" xfId="0" applyNumberFormat="1" applyFont="1" applyFill="1" applyBorder="1" applyAlignment="1">
      <alignment horizontal="right" vertical="center" indent="2"/>
    </xf>
    <xf numFmtId="3" fontId="10" fillId="4" borderId="54" xfId="0" applyNumberFormat="1" applyFont="1" applyFill="1" applyBorder="1" applyAlignment="1">
      <alignment horizontal="right" vertical="center" indent="2"/>
    </xf>
    <xf numFmtId="3" fontId="10" fillId="4" borderId="30" xfId="0" applyNumberFormat="1" applyFont="1" applyFill="1" applyBorder="1" applyAlignment="1">
      <alignment horizontal="right" vertical="center" indent="2"/>
    </xf>
    <xf numFmtId="3" fontId="10" fillId="4" borderId="88" xfId="0" applyNumberFormat="1" applyFont="1" applyFill="1" applyBorder="1" applyAlignment="1">
      <alignment horizontal="right" vertical="center" indent="2"/>
    </xf>
    <xf numFmtId="3" fontId="10" fillId="4" borderId="86" xfId="0" applyNumberFormat="1" applyFont="1" applyFill="1" applyBorder="1" applyAlignment="1">
      <alignment horizontal="right" vertical="center" indent="2"/>
    </xf>
    <xf numFmtId="3" fontId="4" fillId="4" borderId="55" xfId="0" applyNumberFormat="1" applyFont="1" applyFill="1" applyBorder="1" applyAlignment="1">
      <alignment horizontal="right" vertical="center" indent="2"/>
    </xf>
    <xf numFmtId="3" fontId="10" fillId="2" borderId="48" xfId="0" applyNumberFormat="1" applyFont="1" applyFill="1" applyBorder="1" applyAlignment="1">
      <alignment horizontal="right" vertical="center" indent="2"/>
    </xf>
    <xf numFmtId="3" fontId="10" fillId="2" borderId="49" xfId="0" applyNumberFormat="1" applyFont="1" applyFill="1" applyBorder="1" applyAlignment="1">
      <alignment horizontal="right" vertical="center" indent="2"/>
    </xf>
    <xf numFmtId="3" fontId="10" fillId="2" borderId="89" xfId="0" applyNumberFormat="1" applyFont="1" applyFill="1" applyBorder="1" applyAlignment="1">
      <alignment horizontal="right" vertical="center" indent="2"/>
    </xf>
    <xf numFmtId="3" fontId="10" fillId="2" borderId="91" xfId="0" applyNumberFormat="1" applyFont="1" applyFill="1" applyBorder="1" applyAlignment="1">
      <alignment horizontal="right" vertical="center" indent="2"/>
    </xf>
    <xf numFmtId="3" fontId="4" fillId="2" borderId="56" xfId="0" applyNumberFormat="1" applyFont="1" applyFill="1" applyBorder="1" applyAlignment="1">
      <alignment horizontal="right" vertical="center" indent="2"/>
    </xf>
    <xf numFmtId="3" fontId="10" fillId="4" borderId="90" xfId="0" applyNumberFormat="1" applyFont="1" applyFill="1" applyBorder="1" applyAlignment="1">
      <alignment horizontal="right" vertical="center" indent="2"/>
    </xf>
    <xf numFmtId="3" fontId="10" fillId="4" borderId="91" xfId="0" applyNumberFormat="1" applyFont="1" applyFill="1" applyBorder="1" applyAlignment="1">
      <alignment horizontal="right" vertical="center" indent="2"/>
    </xf>
    <xf numFmtId="3" fontId="10" fillId="4" borderId="143" xfId="0" applyNumberFormat="1" applyFont="1" applyFill="1" applyBorder="1" applyAlignment="1">
      <alignment horizontal="right" vertical="center" indent="2"/>
    </xf>
    <xf numFmtId="3" fontId="10" fillId="4" borderId="144" xfId="0" applyNumberFormat="1" applyFont="1" applyFill="1" applyBorder="1" applyAlignment="1">
      <alignment horizontal="right" vertical="center" indent="2"/>
    </xf>
    <xf numFmtId="3" fontId="10" fillId="4" borderId="145" xfId="0" applyNumberFormat="1" applyFont="1" applyFill="1" applyBorder="1" applyAlignment="1">
      <alignment horizontal="right" vertical="center" indent="2"/>
    </xf>
    <xf numFmtId="3" fontId="10" fillId="4" borderId="87" xfId="0" applyNumberFormat="1" applyFont="1" applyFill="1" applyBorder="1" applyAlignment="1">
      <alignment horizontal="right" vertical="center" indent="2"/>
    </xf>
    <xf numFmtId="3" fontId="4" fillId="4" borderId="146" xfId="0" applyNumberFormat="1" applyFont="1" applyFill="1" applyBorder="1" applyAlignment="1">
      <alignment horizontal="right" vertical="center" indent="2"/>
    </xf>
    <xf numFmtId="3" fontId="2" fillId="3" borderId="53" xfId="0" applyNumberFormat="1" applyFont="1" applyFill="1" applyBorder="1" applyAlignment="1">
      <alignment horizontal="right" vertical="center" indent="2"/>
    </xf>
    <xf numFmtId="3" fontId="2" fillId="3" borderId="51" xfId="0" applyNumberFormat="1" applyFont="1" applyFill="1" applyBorder="1" applyAlignment="1">
      <alignment horizontal="right" vertical="center" indent="2"/>
    </xf>
    <xf numFmtId="3" fontId="2" fillId="3" borderId="95" xfId="0" applyNumberFormat="1" applyFont="1" applyFill="1" applyBorder="1" applyAlignment="1">
      <alignment horizontal="right" vertical="center" indent="2"/>
    </xf>
    <xf numFmtId="3" fontId="2" fillId="3" borderId="94" xfId="0" applyNumberFormat="1" applyFont="1" applyFill="1" applyBorder="1" applyAlignment="1">
      <alignment horizontal="right" vertical="center" indent="2"/>
    </xf>
    <xf numFmtId="3" fontId="2" fillId="3" borderId="46" xfId="0" applyNumberFormat="1" applyFont="1" applyFill="1" applyBorder="1" applyAlignment="1">
      <alignment horizontal="right" vertical="center" indent="2"/>
    </xf>
    <xf numFmtId="165" fontId="4" fillId="4" borderId="147" xfId="0" applyNumberFormat="1" applyFont="1" applyFill="1" applyBorder="1" applyAlignment="1">
      <alignment horizontal="right" vertical="center" indent="2"/>
    </xf>
    <xf numFmtId="165" fontId="10" fillId="2" borderId="2" xfId="0" applyNumberFormat="1" applyFont="1" applyFill="1" applyBorder="1" applyAlignment="1">
      <alignment horizontal="right" vertical="center" indent="2"/>
    </xf>
    <xf numFmtId="165" fontId="4" fillId="2" borderId="147" xfId="0" applyNumberFormat="1" applyFont="1" applyFill="1" applyBorder="1" applyAlignment="1">
      <alignment horizontal="right" vertical="center" indent="2"/>
    </xf>
    <xf numFmtId="165" fontId="2" fillId="3" borderId="148" xfId="0" applyNumberFormat="1" applyFont="1" applyFill="1" applyBorder="1" applyAlignment="1">
      <alignment horizontal="right" vertical="center" indent="2"/>
    </xf>
    <xf numFmtId="165" fontId="2" fillId="3" borderId="149" xfId="0" applyNumberFormat="1" applyFont="1" applyFill="1" applyBorder="1" applyAlignment="1">
      <alignment horizontal="right" vertical="center" indent="2"/>
    </xf>
    <xf numFmtId="0" fontId="19" fillId="2" borderId="1" xfId="79" applyFont="1"/>
    <xf numFmtId="3" fontId="10" fillId="4" borderId="81" xfId="0" applyNumberFormat="1" applyFont="1" applyFill="1" applyBorder="1" applyAlignment="1">
      <alignment horizontal="right" vertical="center" indent="2"/>
    </xf>
    <xf numFmtId="3" fontId="10" fillId="6" borderId="81" xfId="0" applyNumberFormat="1" applyFont="1" applyFill="1" applyBorder="1" applyAlignment="1">
      <alignment horizontal="right" vertical="center" indent="2"/>
    </xf>
    <xf numFmtId="3" fontId="2" fillId="3" borderId="32" xfId="0" applyNumberFormat="1" applyFont="1" applyFill="1" applyBorder="1" applyAlignment="1">
      <alignment horizontal="right" vertical="center" indent="2"/>
    </xf>
    <xf numFmtId="3" fontId="2" fillId="3" borderId="101" xfId="0" applyNumberFormat="1" applyFont="1" applyFill="1" applyBorder="1" applyAlignment="1">
      <alignment horizontal="right" vertical="center" indent="2"/>
    </xf>
    <xf numFmtId="3" fontId="2" fillId="3" borderId="76" xfId="0" applyNumberFormat="1" applyFont="1" applyFill="1" applyBorder="1" applyAlignment="1">
      <alignment horizontal="right" vertical="center" indent="2"/>
    </xf>
    <xf numFmtId="3" fontId="10" fillId="4" borderId="130" xfId="0" applyNumberFormat="1" applyFont="1" applyFill="1" applyBorder="1" applyAlignment="1">
      <alignment horizontal="right" vertical="center" indent="2"/>
    </xf>
    <xf numFmtId="3" fontId="10" fillId="4" borderId="132" xfId="0" applyNumberFormat="1" applyFont="1" applyFill="1" applyBorder="1" applyAlignment="1">
      <alignment horizontal="right" vertical="center" indent="2"/>
    </xf>
    <xf numFmtId="3" fontId="10" fillId="4" borderId="136" xfId="0" applyNumberFormat="1" applyFont="1" applyFill="1" applyBorder="1" applyAlignment="1">
      <alignment horizontal="right" vertical="center" indent="2"/>
    </xf>
    <xf numFmtId="3" fontId="10" fillId="2" borderId="2" xfId="0" applyNumberFormat="1" applyFont="1" applyFill="1" applyBorder="1" applyAlignment="1">
      <alignment horizontal="right" vertical="center" indent="2"/>
    </xf>
    <xf numFmtId="3" fontId="10" fillId="2" borderId="129" xfId="0" applyNumberFormat="1" applyFont="1" applyFill="1" applyBorder="1" applyAlignment="1">
      <alignment horizontal="right" vertical="center" indent="2"/>
    </xf>
    <xf numFmtId="3" fontId="10" fillId="2" borderId="133" xfId="0" applyNumberFormat="1" applyFont="1" applyFill="1" applyBorder="1" applyAlignment="1">
      <alignment horizontal="right" vertical="center" indent="2"/>
    </xf>
    <xf numFmtId="3" fontId="10" fillId="2" borderId="136" xfId="0" applyNumberFormat="1" applyFont="1" applyFill="1" applyBorder="1" applyAlignment="1">
      <alignment horizontal="right" vertical="center" indent="2"/>
    </xf>
    <xf numFmtId="3" fontId="10" fillId="4" borderId="129" xfId="0" applyNumberFormat="1" applyFont="1" applyFill="1" applyBorder="1" applyAlignment="1">
      <alignment horizontal="right" vertical="center" indent="2"/>
    </xf>
    <xf numFmtId="3" fontId="10" fillId="4" borderId="133" xfId="0" applyNumberFormat="1" applyFont="1" applyFill="1" applyBorder="1" applyAlignment="1">
      <alignment horizontal="right" vertical="center" indent="2"/>
    </xf>
    <xf numFmtId="3" fontId="10" fillId="2" borderId="131" xfId="0" applyNumberFormat="1" applyFont="1" applyFill="1" applyBorder="1" applyAlignment="1">
      <alignment horizontal="right" vertical="center" indent="2"/>
    </xf>
    <xf numFmtId="3" fontId="10" fillId="2" borderId="134" xfId="0" applyNumberFormat="1" applyFont="1" applyFill="1" applyBorder="1" applyAlignment="1">
      <alignment horizontal="right" vertical="center" indent="2"/>
    </xf>
    <xf numFmtId="3" fontId="10" fillId="2" borderId="135" xfId="0" applyNumberFormat="1" applyFont="1" applyFill="1" applyBorder="1" applyAlignment="1">
      <alignment horizontal="right" vertical="center" indent="2"/>
    </xf>
    <xf numFmtId="3" fontId="4" fillId="4" borderId="136" xfId="0" applyNumberFormat="1" applyFont="1" applyFill="1" applyBorder="1" applyAlignment="1">
      <alignment horizontal="right" vertical="center" indent="2"/>
    </xf>
    <xf numFmtId="3" fontId="4" fillId="2" borderId="136" xfId="0" applyNumberFormat="1" applyFont="1" applyFill="1" applyBorder="1" applyAlignment="1">
      <alignment horizontal="right" vertical="center" indent="2"/>
    </xf>
    <xf numFmtId="3" fontId="4" fillId="2" borderId="135" xfId="0" applyNumberFormat="1" applyFont="1" applyFill="1" applyBorder="1" applyAlignment="1">
      <alignment horizontal="right" vertical="center" indent="2"/>
    </xf>
    <xf numFmtId="3" fontId="0" fillId="4" borderId="52" xfId="0" applyNumberFormat="1" applyFill="1" applyBorder="1" applyAlignment="1">
      <alignment horizontal="right" vertical="center" indent="2"/>
    </xf>
    <xf numFmtId="3" fontId="2" fillId="3" borderId="103" xfId="0" applyNumberFormat="1" applyFont="1" applyFill="1" applyBorder="1" applyAlignment="1">
      <alignment horizontal="right" vertical="center" indent="2"/>
    </xf>
    <xf numFmtId="3" fontId="0" fillId="6" borderId="52" xfId="0" applyNumberFormat="1" applyFill="1" applyBorder="1" applyAlignment="1">
      <alignment horizontal="right" vertical="center" indent="2"/>
    </xf>
    <xf numFmtId="3" fontId="2" fillId="3" borderId="42" xfId="0" applyNumberFormat="1" applyFont="1" applyFill="1" applyBorder="1" applyAlignment="1">
      <alignment horizontal="right" vertical="center" indent="2"/>
    </xf>
    <xf numFmtId="3" fontId="2" fillId="3" borderId="104" xfId="0" applyNumberFormat="1" applyFont="1" applyFill="1" applyBorder="1" applyAlignment="1">
      <alignment horizontal="right" vertical="center" indent="2"/>
    </xf>
    <xf numFmtId="3" fontId="2" fillId="3" borderId="107" xfId="0" applyNumberFormat="1" applyFont="1" applyFill="1" applyBorder="1" applyAlignment="1">
      <alignment horizontal="right" vertical="center" indent="2"/>
    </xf>
    <xf numFmtId="3" fontId="0" fillId="4" borderId="130" xfId="0" applyNumberFormat="1" applyFill="1" applyBorder="1" applyAlignment="1">
      <alignment horizontal="right" vertical="center" indent="2"/>
    </xf>
    <xf numFmtId="3" fontId="0" fillId="4" borderId="132" xfId="0" applyNumberFormat="1" applyFill="1" applyBorder="1" applyAlignment="1">
      <alignment horizontal="right" vertical="center" indent="2"/>
    </xf>
    <xf numFmtId="3" fontId="0" fillId="4" borderId="136" xfId="0" applyNumberFormat="1" applyFill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3" fontId="0" fillId="0" borderId="129" xfId="0" applyNumberFormat="1" applyBorder="1" applyAlignment="1">
      <alignment horizontal="right" vertical="center" indent="2"/>
    </xf>
    <xf numFmtId="3" fontId="0" fillId="0" borderId="133" xfId="0" applyNumberFormat="1" applyBorder="1" applyAlignment="1">
      <alignment horizontal="right" vertical="center" indent="2"/>
    </xf>
    <xf numFmtId="3" fontId="0" fillId="0" borderId="136" xfId="0" applyNumberFormat="1" applyBorder="1" applyAlignment="1">
      <alignment horizontal="right" vertical="center" indent="2"/>
    </xf>
    <xf numFmtId="3" fontId="0" fillId="4" borderId="129" xfId="0" applyNumberFormat="1" applyFill="1" applyBorder="1" applyAlignment="1">
      <alignment horizontal="right" vertical="center" indent="2"/>
    </xf>
    <xf numFmtId="3" fontId="0" fillId="4" borderId="133" xfId="0" applyNumberFormat="1" applyFill="1" applyBorder="1" applyAlignment="1">
      <alignment horizontal="right" vertical="center" indent="2"/>
    </xf>
    <xf numFmtId="3" fontId="0" fillId="0" borderId="131" xfId="0" applyNumberFormat="1" applyBorder="1" applyAlignment="1">
      <alignment horizontal="right" vertical="center" indent="2"/>
    </xf>
    <xf numFmtId="3" fontId="0" fillId="0" borderId="134" xfId="0" applyNumberFormat="1" applyBorder="1" applyAlignment="1">
      <alignment horizontal="right" vertical="center" indent="2"/>
    </xf>
    <xf numFmtId="3" fontId="0" fillId="0" borderId="135" xfId="0" applyNumberFormat="1" applyBorder="1" applyAlignment="1">
      <alignment horizontal="right" vertical="center" indent="2"/>
    </xf>
    <xf numFmtId="3" fontId="10" fillId="4" borderId="3" xfId="0" applyNumberFormat="1" applyFont="1" applyFill="1" applyBorder="1" applyAlignment="1">
      <alignment horizontal="right" vertical="center" indent="2"/>
    </xf>
    <xf numFmtId="3" fontId="10" fillId="4" borderId="5" xfId="0" applyNumberFormat="1" applyFont="1" applyFill="1" applyBorder="1" applyAlignment="1">
      <alignment horizontal="right" vertical="center" indent="2"/>
    </xf>
    <xf numFmtId="3" fontId="10" fillId="2" borderId="3" xfId="0" applyNumberFormat="1" applyFont="1" applyFill="1" applyBorder="1" applyAlignment="1">
      <alignment horizontal="right" vertical="center" indent="2"/>
    </xf>
    <xf numFmtId="3" fontId="10" fillId="2" borderId="5" xfId="0" applyNumberFormat="1" applyFont="1" applyFill="1" applyBorder="1" applyAlignment="1">
      <alignment horizontal="right" vertical="center" indent="2"/>
    </xf>
    <xf numFmtId="3" fontId="10" fillId="2" borderId="81" xfId="0" applyNumberFormat="1" applyFont="1" applyFill="1" applyBorder="1" applyAlignment="1">
      <alignment horizontal="right" vertical="center" indent="2"/>
    </xf>
    <xf numFmtId="3" fontId="4" fillId="2" borderId="18" xfId="0" applyNumberFormat="1" applyFont="1" applyFill="1" applyBorder="1" applyAlignment="1">
      <alignment horizontal="right" vertical="center" indent="2"/>
    </xf>
    <xf numFmtId="1" fontId="0" fillId="4" borderId="150" xfId="0" applyNumberFormat="1" applyFill="1" applyBorder="1" applyAlignment="1">
      <alignment horizontal="right" vertical="center" indent="2"/>
    </xf>
    <xf numFmtId="1" fontId="0" fillId="4" borderId="98" xfId="0" applyNumberFormat="1" applyFill="1" applyBorder="1" applyAlignment="1">
      <alignment horizontal="right" vertical="center" indent="2"/>
    </xf>
    <xf numFmtId="1" fontId="0" fillId="2" borderId="2" xfId="0" applyNumberFormat="1" applyFill="1" applyBorder="1" applyAlignment="1">
      <alignment horizontal="right" vertical="center" indent="2"/>
    </xf>
    <xf numFmtId="1" fontId="0" fillId="2" borderId="140" xfId="0" applyNumberFormat="1" applyFill="1" applyBorder="1" applyAlignment="1">
      <alignment horizontal="right" vertical="center" indent="2"/>
    </xf>
    <xf numFmtId="1" fontId="0" fillId="2" borderId="62" xfId="0" applyNumberFormat="1" applyFill="1" applyBorder="1" applyAlignment="1">
      <alignment horizontal="right" vertical="center" indent="2"/>
    </xf>
    <xf numFmtId="1" fontId="3" fillId="2" borderId="18" xfId="0" applyNumberFormat="1" applyFont="1" applyFill="1" applyBorder="1" applyAlignment="1">
      <alignment horizontal="right" vertical="center" indent="2"/>
    </xf>
    <xf numFmtId="1" fontId="0" fillId="4" borderId="140" xfId="0" applyNumberFormat="1" applyFill="1" applyBorder="1" applyAlignment="1">
      <alignment horizontal="right" vertical="center" indent="2"/>
    </xf>
    <xf numFmtId="1" fontId="0" fillId="4" borderId="62" xfId="0" applyNumberFormat="1" applyFill="1" applyBorder="1" applyAlignment="1">
      <alignment horizontal="right" vertical="center" indent="2"/>
    </xf>
    <xf numFmtId="1" fontId="0" fillId="2" borderId="151" xfId="0" applyNumberFormat="1" applyFill="1" applyBorder="1" applyAlignment="1">
      <alignment horizontal="right" vertical="center" indent="2"/>
    </xf>
    <xf numFmtId="1" fontId="0" fillId="2" borderId="108" xfId="0" applyNumberFormat="1" applyFill="1" applyBorder="1" applyAlignment="1">
      <alignment horizontal="right" vertical="center" indent="2"/>
    </xf>
    <xf numFmtId="0" fontId="17" fillId="0" borderId="1" xfId="0" applyFont="1" applyBorder="1"/>
    <xf numFmtId="3" fontId="0" fillId="0" borderId="1" xfId="0" applyNumberFormat="1" applyBorder="1"/>
    <xf numFmtId="0" fontId="58" fillId="0" borderId="0" xfId="0" applyFont="1"/>
    <xf numFmtId="0" fontId="0" fillId="2" borderId="0" xfId="0" applyFill="1"/>
    <xf numFmtId="0" fontId="59" fillId="0" borderId="0" xfId="0" applyFont="1"/>
    <xf numFmtId="9" fontId="0" fillId="0" borderId="0" xfId="8721" applyFont="1"/>
    <xf numFmtId="3" fontId="10" fillId="4" borderId="2" xfId="0" applyNumberFormat="1" applyFont="1" applyFill="1" applyBorder="1" applyAlignment="1">
      <alignment horizontal="center" vertical="center"/>
    </xf>
    <xf numFmtId="3" fontId="10" fillId="6" borderId="2" xfId="0" applyNumberFormat="1" applyFont="1" applyFill="1" applyBorder="1" applyAlignment="1">
      <alignment horizontal="center" vertical="center"/>
    </xf>
    <xf numFmtId="3" fontId="2" fillId="3" borderId="60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10" fillId="4" borderId="1" xfId="78" applyNumberFormat="1" applyFont="1" applyFill="1" applyAlignment="1">
      <alignment horizontal="center" vertical="center"/>
    </xf>
    <xf numFmtId="3" fontId="10" fillId="6" borderId="1" xfId="78" applyNumberFormat="1" applyFont="1" applyFill="1" applyAlignment="1">
      <alignment horizontal="center" vertical="center"/>
    </xf>
    <xf numFmtId="0" fontId="35" fillId="0" borderId="0" xfId="0" applyFont="1"/>
    <xf numFmtId="0" fontId="10" fillId="39" borderId="22" xfId="0" applyFont="1" applyFill="1" applyBorder="1" applyAlignment="1">
      <alignment horizontal="right" vertical="center" indent="3"/>
    </xf>
    <xf numFmtId="165" fontId="10" fillId="4" borderId="157" xfId="0" applyNumberFormat="1" applyFont="1" applyFill="1" applyBorder="1" applyAlignment="1">
      <alignment horizontal="right" vertical="center" indent="2"/>
    </xf>
    <xf numFmtId="165" fontId="10" fillId="2" borderId="157" xfId="0" applyNumberFormat="1" applyFont="1" applyFill="1" applyBorder="1" applyAlignment="1">
      <alignment horizontal="right" vertical="center" indent="2"/>
    </xf>
    <xf numFmtId="165" fontId="2" fillId="3" borderId="158" xfId="0" applyNumberFormat="1" applyFont="1" applyFill="1" applyBorder="1" applyAlignment="1">
      <alignment horizontal="right" vertical="center" indent="2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2" fillId="3" borderId="159" xfId="0" applyNumberFormat="1" applyFont="1" applyFill="1" applyBorder="1" applyAlignment="1">
      <alignment horizontal="right" vertical="center" indent="2"/>
    </xf>
    <xf numFmtId="3" fontId="2" fillId="3" borderId="160" xfId="0" applyNumberFormat="1" applyFont="1" applyFill="1" applyBorder="1" applyAlignment="1">
      <alignment horizontal="right" vertical="center" indent="2"/>
    </xf>
    <xf numFmtId="3" fontId="4" fillId="4" borderId="116" xfId="0" applyNumberFormat="1" applyFont="1" applyFill="1" applyBorder="1" applyAlignment="1">
      <alignment horizontal="right" vertical="center" indent="2"/>
    </xf>
    <xf numFmtId="3" fontId="4" fillId="6" borderId="116" xfId="0" applyNumberFormat="1" applyFont="1" applyFill="1" applyBorder="1" applyAlignment="1">
      <alignment horizontal="right" vertical="center" indent="2"/>
    </xf>
    <xf numFmtId="3" fontId="2" fillId="3" borderId="161" xfId="0" applyNumberFormat="1" applyFont="1" applyFill="1" applyBorder="1" applyAlignment="1">
      <alignment horizontal="right" vertical="center" indent="2"/>
    </xf>
    <xf numFmtId="0" fontId="20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165" fontId="2" fillId="3" borderId="159" xfId="0" applyNumberFormat="1" applyFont="1" applyFill="1" applyBorder="1" applyAlignment="1">
      <alignment horizontal="right" vertical="center" indent="2"/>
    </xf>
    <xf numFmtId="165" fontId="2" fillId="3" borderId="160" xfId="0" applyNumberFormat="1" applyFont="1" applyFill="1" applyBorder="1" applyAlignment="1">
      <alignment horizontal="right" vertical="center" indent="2"/>
    </xf>
    <xf numFmtId="165" fontId="4" fillId="4" borderId="116" xfId="0" applyNumberFormat="1" applyFont="1" applyFill="1" applyBorder="1" applyAlignment="1">
      <alignment horizontal="right" vertical="center" indent="2"/>
    </xf>
    <xf numFmtId="165" fontId="4" fillId="6" borderId="116" xfId="0" applyNumberFormat="1" applyFont="1" applyFill="1" applyBorder="1" applyAlignment="1">
      <alignment horizontal="right" vertical="center" indent="2"/>
    </xf>
    <xf numFmtId="165" fontId="2" fillId="3" borderId="161" xfId="0" applyNumberFormat="1" applyFont="1" applyFill="1" applyBorder="1" applyAlignment="1">
      <alignment horizontal="right" vertical="center" indent="2"/>
    </xf>
    <xf numFmtId="3" fontId="2" fillId="3" borderId="52" xfId="0" applyNumberFormat="1" applyFont="1" applyFill="1" applyBorder="1" applyAlignment="1">
      <alignment horizontal="center" vertical="center"/>
    </xf>
    <xf numFmtId="3" fontId="2" fillId="3" borderId="35" xfId="0" applyNumberFormat="1" applyFont="1" applyFill="1" applyBorder="1" applyAlignment="1">
      <alignment horizontal="right" vertical="center" indent="2"/>
    </xf>
    <xf numFmtId="1" fontId="10" fillId="6" borderId="18" xfId="0" applyNumberFormat="1" applyFont="1" applyFill="1" applyBorder="1" applyAlignment="1">
      <alignment horizontal="right" vertical="center" indent="2"/>
    </xf>
    <xf numFmtId="1" fontId="10" fillId="39" borderId="18" xfId="0" applyNumberFormat="1" applyFont="1" applyFill="1" applyBorder="1" applyAlignment="1">
      <alignment horizontal="right" vertical="center" indent="2"/>
    </xf>
    <xf numFmtId="0" fontId="60" fillId="0" borderId="0" xfId="0" applyFont="1"/>
    <xf numFmtId="3" fontId="17" fillId="0" borderId="0" xfId="0" applyNumberFormat="1" applyFont="1"/>
    <xf numFmtId="3" fontId="10" fillId="4" borderId="18" xfId="0" applyNumberFormat="1" applyFont="1" applyFill="1" applyBorder="1" applyAlignment="1">
      <alignment horizontal="right" vertical="center" indent="2"/>
    </xf>
    <xf numFmtId="49" fontId="0" fillId="0" borderId="0" xfId="0" applyNumberFormat="1"/>
    <xf numFmtId="49" fontId="17" fillId="0" borderId="0" xfId="0" applyNumberFormat="1" applyFont="1"/>
    <xf numFmtId="0" fontId="2" fillId="3" borderId="167" xfId="0" applyFont="1" applyFill="1" applyBorder="1" applyAlignment="1">
      <alignment horizontal="center" vertical="center" wrapText="1"/>
    </xf>
    <xf numFmtId="0" fontId="2" fillId="3" borderId="168" xfId="0" applyFont="1" applyFill="1" applyBorder="1" applyAlignment="1">
      <alignment horizontal="right" vertical="center" wrapText="1" indent="2"/>
    </xf>
    <xf numFmtId="165" fontId="10" fillId="39" borderId="169" xfId="0" applyNumberFormat="1" applyFont="1" applyFill="1" applyBorder="1" applyAlignment="1">
      <alignment horizontal="right" vertical="center" indent="2"/>
    </xf>
    <xf numFmtId="165" fontId="10" fillId="6" borderId="169" xfId="0" applyNumberFormat="1" applyFont="1" applyFill="1" applyBorder="1" applyAlignment="1">
      <alignment horizontal="right" vertical="center" indent="2"/>
    </xf>
    <xf numFmtId="1" fontId="10" fillId="39" borderId="139" xfId="0" applyNumberFormat="1" applyFont="1" applyFill="1" applyBorder="1" applyAlignment="1">
      <alignment horizontal="right" vertical="center" indent="2"/>
    </xf>
    <xf numFmtId="1" fontId="10" fillId="6" borderId="139" xfId="0" applyNumberFormat="1" applyFont="1" applyFill="1" applyBorder="1" applyAlignment="1">
      <alignment horizontal="right" vertical="center" indent="2"/>
    </xf>
    <xf numFmtId="0" fontId="2" fillId="3" borderId="171" xfId="0" applyFont="1" applyFill="1" applyBorder="1" applyAlignment="1">
      <alignment vertical="center"/>
    </xf>
    <xf numFmtId="0" fontId="2" fillId="3" borderId="172" xfId="0" applyFont="1" applyFill="1" applyBorder="1" applyAlignment="1">
      <alignment horizontal="right" vertical="top"/>
    </xf>
    <xf numFmtId="0" fontId="2" fillId="3" borderId="173" xfId="0" applyFont="1" applyFill="1" applyBorder="1" applyAlignment="1">
      <alignment horizontal="left"/>
    </xf>
    <xf numFmtId="0" fontId="3" fillId="6" borderId="15" xfId="0" applyFont="1" applyFill="1" applyBorder="1" applyAlignment="1">
      <alignment vertical="center"/>
    </xf>
    <xf numFmtId="0" fontId="3" fillId="6" borderId="62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3" fontId="4" fillId="2" borderId="1" xfId="78" applyNumberFormat="1" applyFont="1" applyAlignment="1">
      <alignment vertical="center"/>
    </xf>
    <xf numFmtId="0" fontId="2" fillId="3" borderId="180" xfId="0" applyFont="1" applyFill="1" applyBorder="1" applyAlignment="1">
      <alignment horizontal="left" vertical="center" indent="1"/>
    </xf>
    <xf numFmtId="3" fontId="2" fillId="3" borderId="182" xfId="0" applyNumberFormat="1" applyFont="1" applyFill="1" applyBorder="1" applyAlignment="1">
      <alignment horizontal="center" vertical="center"/>
    </xf>
    <xf numFmtId="3" fontId="10" fillId="4" borderId="139" xfId="0" applyNumberFormat="1" applyFont="1" applyFill="1" applyBorder="1" applyAlignment="1">
      <alignment horizontal="center" vertical="center"/>
    </xf>
    <xf numFmtId="3" fontId="0" fillId="4" borderId="18" xfId="0" applyNumberFormat="1" applyFill="1" applyBorder="1" applyAlignment="1">
      <alignment horizontal="center" vertical="center"/>
    </xf>
    <xf numFmtId="3" fontId="3" fillId="4" borderId="116" xfId="0" applyNumberFormat="1" applyFont="1" applyFill="1" applyBorder="1" applyAlignment="1">
      <alignment horizontal="center" vertical="center"/>
    </xf>
    <xf numFmtId="3" fontId="10" fillId="0" borderId="181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3" fillId="0" borderId="116" xfId="0" applyNumberFormat="1" applyFont="1" applyBorder="1" applyAlignment="1">
      <alignment horizontal="center" vertical="center"/>
    </xf>
    <xf numFmtId="3" fontId="13" fillId="0" borderId="0" xfId="0" applyNumberFormat="1" applyFont="1"/>
    <xf numFmtId="3" fontId="0" fillId="4" borderId="183" xfId="0" applyNumberFormat="1" applyFill="1" applyBorder="1" applyAlignment="1">
      <alignment horizontal="right" vertical="center" indent="2"/>
    </xf>
    <xf numFmtId="3" fontId="0" fillId="2" borderId="183" xfId="0" applyNumberFormat="1" applyFill="1" applyBorder="1" applyAlignment="1">
      <alignment horizontal="right" vertical="center" indent="2"/>
    </xf>
    <xf numFmtId="3" fontId="2" fillId="3" borderId="35" xfId="0" applyNumberFormat="1" applyFont="1" applyFill="1" applyBorder="1" applyAlignment="1">
      <alignment horizontal="center" vertical="center"/>
    </xf>
    <xf numFmtId="3" fontId="2" fillId="3" borderId="184" xfId="0" applyNumberFormat="1" applyFont="1" applyFill="1" applyBorder="1" applyAlignment="1">
      <alignment horizontal="right" vertical="center" indent="2"/>
    </xf>
    <xf numFmtId="3" fontId="2" fillId="3" borderId="117" xfId="0" applyNumberFormat="1" applyFont="1" applyFill="1" applyBorder="1" applyAlignment="1">
      <alignment horizontal="center" vertical="center"/>
    </xf>
    <xf numFmtId="3" fontId="10" fillId="4" borderId="188" xfId="0" applyNumberFormat="1" applyFont="1" applyFill="1" applyBorder="1" applyAlignment="1">
      <alignment horizontal="right" vertical="center" indent="2"/>
    </xf>
    <xf numFmtId="3" fontId="10" fillId="2" borderId="189" xfId="0" applyNumberFormat="1" applyFont="1" applyFill="1" applyBorder="1" applyAlignment="1">
      <alignment horizontal="right" vertical="center" indent="2"/>
    </xf>
    <xf numFmtId="3" fontId="10" fillId="4" borderId="190" xfId="0" applyNumberFormat="1" applyFont="1" applyFill="1" applyBorder="1" applyAlignment="1">
      <alignment horizontal="right" vertical="center" indent="2"/>
    </xf>
    <xf numFmtId="3" fontId="10" fillId="4" borderId="191" xfId="0" applyNumberFormat="1" applyFont="1" applyFill="1" applyBorder="1" applyAlignment="1">
      <alignment horizontal="right" vertical="center" indent="2"/>
    </xf>
    <xf numFmtId="3" fontId="10" fillId="4" borderId="192" xfId="0" applyNumberFormat="1" applyFont="1" applyFill="1" applyBorder="1" applyAlignment="1">
      <alignment horizontal="right" vertical="center" indent="2"/>
    </xf>
    <xf numFmtId="3" fontId="10" fillId="4" borderId="193" xfId="0" applyNumberFormat="1" applyFont="1" applyFill="1" applyBorder="1" applyAlignment="1">
      <alignment horizontal="right" vertical="center" indent="2"/>
    </xf>
    <xf numFmtId="3" fontId="2" fillId="3" borderId="187" xfId="0" applyNumberFormat="1" applyFont="1" applyFill="1" applyBorder="1" applyAlignment="1">
      <alignment horizontal="right" vertical="center" indent="2"/>
    </xf>
    <xf numFmtId="3" fontId="4" fillId="4" borderId="175" xfId="0" applyNumberFormat="1" applyFont="1" applyFill="1" applyBorder="1" applyAlignment="1">
      <alignment horizontal="center" vertical="center"/>
    </xf>
    <xf numFmtId="3" fontId="2" fillId="3" borderId="185" xfId="0" applyNumberFormat="1" applyFont="1" applyFill="1" applyBorder="1" applyAlignment="1">
      <alignment horizontal="center" vertical="center"/>
    </xf>
    <xf numFmtId="3" fontId="4" fillId="0" borderId="175" xfId="0" applyNumberFormat="1" applyFont="1" applyBorder="1" applyAlignment="1">
      <alignment horizontal="center" vertical="center"/>
    </xf>
    <xf numFmtId="0" fontId="2" fillId="3" borderId="109" xfId="0" applyFont="1" applyFill="1" applyBorder="1" applyAlignment="1">
      <alignment horizontal="center" vertical="center" wrapText="1"/>
    </xf>
    <xf numFmtId="3" fontId="2" fillId="3" borderId="194" xfId="0" applyNumberFormat="1" applyFont="1" applyFill="1" applyBorder="1" applyAlignment="1">
      <alignment horizontal="center" vertical="center"/>
    </xf>
    <xf numFmtId="3" fontId="2" fillId="40" borderId="141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2" fillId="3" borderId="171" xfId="0" applyFont="1" applyFill="1" applyBorder="1"/>
    <xf numFmtId="0" fontId="2" fillId="3" borderId="172" xfId="0" applyFont="1" applyFill="1" applyBorder="1" applyAlignment="1">
      <alignment horizontal="right" vertical="center"/>
    </xf>
    <xf numFmtId="0" fontId="2" fillId="3" borderId="199" xfId="0" applyFont="1" applyFill="1" applyBorder="1" applyAlignment="1">
      <alignment horizontal="left"/>
    </xf>
    <xf numFmtId="3" fontId="4" fillId="4" borderId="203" xfId="0" applyNumberFormat="1" applyFont="1" applyFill="1" applyBorder="1" applyAlignment="1">
      <alignment horizontal="center" vertical="center"/>
    </xf>
    <xf numFmtId="3" fontId="4" fillId="0" borderId="203" xfId="0" applyNumberFormat="1" applyFont="1" applyBorder="1" applyAlignment="1">
      <alignment horizontal="center" vertical="center"/>
    </xf>
    <xf numFmtId="0" fontId="2" fillId="3" borderId="117" xfId="0" applyFont="1" applyFill="1" applyBorder="1" applyAlignment="1">
      <alignment horizontal="right" vertical="center" indent="3"/>
    </xf>
    <xf numFmtId="0" fontId="1" fillId="0" borderId="1" xfId="79" applyFill="1"/>
    <xf numFmtId="3" fontId="10" fillId="0" borderId="28" xfId="0" applyNumberFormat="1" applyFont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/>
    <xf numFmtId="3" fontId="10" fillId="4" borderId="183" xfId="0" applyNumberFormat="1" applyFont="1" applyFill="1" applyBorder="1" applyAlignment="1">
      <alignment horizontal="center" vertical="center"/>
    </xf>
    <xf numFmtId="3" fontId="10" fillId="0" borderId="183" xfId="0" applyNumberFormat="1" applyFont="1" applyBorder="1" applyAlignment="1">
      <alignment horizontal="center" vertical="center"/>
    </xf>
    <xf numFmtId="3" fontId="10" fillId="0" borderId="204" xfId="0" applyNumberFormat="1" applyFont="1" applyBorder="1" applyAlignment="1">
      <alignment horizontal="center" vertical="center"/>
    </xf>
    <xf numFmtId="3" fontId="0" fillId="39" borderId="18" xfId="0" applyNumberFormat="1" applyFill="1" applyBorder="1" applyAlignment="1">
      <alignment horizontal="center" vertical="center"/>
    </xf>
    <xf numFmtId="3" fontId="0" fillId="39" borderId="3" xfId="0" applyNumberFormat="1" applyFill="1" applyBorder="1" applyAlignment="1">
      <alignment horizontal="center" vertical="center"/>
    </xf>
    <xf numFmtId="3" fontId="10" fillId="4" borderId="206" xfId="0" applyNumberFormat="1" applyFont="1" applyFill="1" applyBorder="1" applyAlignment="1">
      <alignment horizontal="right" vertical="center" indent="2"/>
    </xf>
    <xf numFmtId="3" fontId="10" fillId="4" borderId="205" xfId="0" applyNumberFormat="1" applyFont="1" applyFill="1" applyBorder="1" applyAlignment="1">
      <alignment horizontal="right" vertical="center" indent="2"/>
    </xf>
    <xf numFmtId="3" fontId="10" fillId="4" borderId="209" xfId="0" applyNumberFormat="1" applyFont="1" applyFill="1" applyBorder="1" applyAlignment="1">
      <alignment horizontal="right" vertical="center" indent="2"/>
    </xf>
    <xf numFmtId="3" fontId="2" fillId="3" borderId="210" xfId="0" applyNumberFormat="1" applyFont="1" applyFill="1" applyBorder="1" applyAlignment="1">
      <alignment horizontal="right" vertical="center" indent="2"/>
    </xf>
    <xf numFmtId="3" fontId="2" fillId="3" borderId="27" xfId="0" applyNumberFormat="1" applyFont="1" applyFill="1" applyBorder="1" applyAlignment="1">
      <alignment horizontal="right" vertical="center" indent="2"/>
    </xf>
    <xf numFmtId="165" fontId="3" fillId="41" borderId="20" xfId="0" applyNumberFormat="1" applyFont="1" applyFill="1" applyBorder="1" applyAlignment="1">
      <alignment horizontal="right" vertical="center" indent="2"/>
    </xf>
    <xf numFmtId="165" fontId="0" fillId="41" borderId="28" xfId="0" applyNumberFormat="1" applyFill="1" applyBorder="1" applyAlignment="1">
      <alignment horizontal="right" vertical="center" indent="2"/>
    </xf>
    <xf numFmtId="165" fontId="0" fillId="41" borderId="19" xfId="0" applyNumberFormat="1" applyFill="1" applyBorder="1" applyAlignment="1">
      <alignment horizontal="right" vertical="center" indent="2"/>
    </xf>
    <xf numFmtId="165" fontId="0" fillId="41" borderId="31" xfId="0" applyNumberFormat="1" applyFill="1" applyBorder="1" applyAlignment="1">
      <alignment horizontal="right" vertical="center" indent="2"/>
    </xf>
    <xf numFmtId="165" fontId="0" fillId="41" borderId="85" xfId="0" applyNumberFormat="1" applyFill="1" applyBorder="1" applyAlignment="1">
      <alignment horizontal="right" vertical="center" indent="2"/>
    </xf>
    <xf numFmtId="0" fontId="64" fillId="0" borderId="0" xfId="0" applyFont="1"/>
    <xf numFmtId="3" fontId="10" fillId="0" borderId="0" xfId="0" applyNumberFormat="1" applyFont="1"/>
    <xf numFmtId="0" fontId="65" fillId="0" borderId="0" xfId="0" applyFont="1" applyAlignment="1">
      <alignment vertical="center"/>
    </xf>
    <xf numFmtId="1" fontId="3" fillId="9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right" vertical="center" indent="2"/>
    </xf>
    <xf numFmtId="1" fontId="10" fillId="0" borderId="3" xfId="0" applyNumberFormat="1" applyFont="1" applyBorder="1" applyAlignment="1">
      <alignment horizontal="right" vertical="center" indent="2"/>
    </xf>
    <xf numFmtId="1" fontId="10" fillId="0" borderId="5" xfId="0" applyNumberFormat="1" applyFont="1" applyBorder="1" applyAlignment="1">
      <alignment horizontal="right" vertical="center" indent="2"/>
    </xf>
    <xf numFmtId="1" fontId="0" fillId="9" borderId="2" xfId="0" applyNumberForma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3" fontId="3" fillId="4" borderId="132" xfId="0" applyNumberFormat="1" applyFont="1" applyFill="1" applyBorder="1" applyAlignment="1">
      <alignment horizontal="right" vertical="center" indent="2"/>
    </xf>
    <xf numFmtId="3" fontId="3" fillId="4" borderId="136" xfId="0" applyNumberFormat="1" applyFont="1" applyFill="1" applyBorder="1" applyAlignment="1">
      <alignment horizontal="right" vertical="center" indent="2"/>
    </xf>
    <xf numFmtId="1" fontId="4" fillId="0" borderId="2" xfId="0" applyNumberFormat="1" applyFont="1" applyBorder="1" applyAlignment="1">
      <alignment horizontal="right" vertical="center" indent="2"/>
    </xf>
    <xf numFmtId="1" fontId="4" fillId="0" borderId="3" xfId="0" applyNumberFormat="1" applyFont="1" applyBorder="1" applyAlignment="1">
      <alignment horizontal="right" vertical="center" indent="2"/>
    </xf>
    <xf numFmtId="1" fontId="4" fillId="0" borderId="5" xfId="0" applyNumberFormat="1" applyFont="1" applyBorder="1" applyAlignment="1">
      <alignment horizontal="right" vertical="center" indent="2"/>
    </xf>
    <xf numFmtId="3" fontId="3" fillId="0" borderId="134" xfId="0" applyNumberFormat="1" applyFont="1" applyBorder="1" applyAlignment="1">
      <alignment horizontal="right" vertical="center" indent="2"/>
    </xf>
    <xf numFmtId="3" fontId="3" fillId="0" borderId="135" xfId="0" applyNumberFormat="1" applyFont="1" applyBorder="1" applyAlignment="1">
      <alignment horizontal="right" vertical="center" indent="2"/>
    </xf>
    <xf numFmtId="0" fontId="0" fillId="0" borderId="0" xfId="0" applyAlignment="1">
      <alignment vertical="top" wrapText="1"/>
    </xf>
    <xf numFmtId="0" fontId="2" fillId="42" borderId="70" xfId="0" applyFont="1" applyFill="1" applyBorder="1" applyAlignment="1">
      <alignment horizontal="left" vertical="center" indent="1"/>
    </xf>
    <xf numFmtId="165" fontId="2" fillId="42" borderId="19" xfId="0" applyNumberFormat="1" applyFont="1" applyFill="1" applyBorder="1" applyAlignment="1">
      <alignment horizontal="center" vertical="center"/>
    </xf>
    <xf numFmtId="165" fontId="2" fillId="42" borderId="70" xfId="0" applyNumberFormat="1" applyFont="1" applyFill="1" applyBorder="1" applyAlignment="1">
      <alignment horizontal="center" vertical="center"/>
    </xf>
    <xf numFmtId="165" fontId="2" fillId="42" borderId="20" xfId="0" applyNumberFormat="1" applyFont="1" applyFill="1" applyBorder="1" applyAlignment="1">
      <alignment horizontal="center" vertical="center"/>
    </xf>
    <xf numFmtId="0" fontId="2" fillId="42" borderId="34" xfId="0" applyFont="1" applyFill="1" applyBorder="1" applyAlignment="1">
      <alignment horizontal="left" vertical="center" indent="1"/>
    </xf>
    <xf numFmtId="0" fontId="0" fillId="0" borderId="211" xfId="0" applyBorder="1"/>
    <xf numFmtId="0" fontId="2" fillId="3" borderId="212" xfId="0" applyFont="1" applyFill="1" applyBorder="1" applyAlignment="1">
      <alignment horizontal="left" vertical="center" indent="1"/>
    </xf>
    <xf numFmtId="0" fontId="2" fillId="3" borderId="213" xfId="0" applyFont="1" applyFill="1" applyBorder="1" applyAlignment="1">
      <alignment horizontal="left" vertical="center" indent="1"/>
    </xf>
    <xf numFmtId="3" fontId="2" fillId="3" borderId="214" xfId="0" applyNumberFormat="1" applyFont="1" applyFill="1" applyBorder="1" applyAlignment="1">
      <alignment horizontal="right" vertical="center" indent="2"/>
    </xf>
    <xf numFmtId="3" fontId="2" fillId="3" borderId="215" xfId="0" applyNumberFormat="1" applyFont="1" applyFill="1" applyBorder="1" applyAlignment="1">
      <alignment horizontal="right" vertical="center" indent="2"/>
    </xf>
    <xf numFmtId="3" fontId="2" fillId="3" borderId="216" xfId="0" applyNumberFormat="1" applyFont="1" applyFill="1" applyBorder="1" applyAlignment="1">
      <alignment horizontal="right" vertical="center" indent="2"/>
    </xf>
    <xf numFmtId="3" fontId="2" fillId="3" borderId="213" xfId="0" applyNumberFormat="1" applyFont="1" applyFill="1" applyBorder="1" applyAlignment="1">
      <alignment horizontal="right" vertical="center" indent="2"/>
    </xf>
    <xf numFmtId="3" fontId="2" fillId="3" borderId="217" xfId="0" applyNumberFormat="1" applyFont="1" applyFill="1" applyBorder="1" applyAlignment="1">
      <alignment horizontal="right" vertical="center" indent="2"/>
    </xf>
    <xf numFmtId="165" fontId="2" fillId="42" borderId="218" xfId="0" applyNumberFormat="1" applyFont="1" applyFill="1" applyBorder="1" applyAlignment="1">
      <alignment horizontal="center" vertical="center"/>
    </xf>
    <xf numFmtId="166" fontId="2" fillId="42" borderId="19" xfId="0" applyNumberFormat="1" applyFont="1" applyFill="1" applyBorder="1" applyAlignment="1">
      <alignment horizontal="center" vertical="center"/>
    </xf>
    <xf numFmtId="166" fontId="2" fillId="42" borderId="141" xfId="0" applyNumberFormat="1" applyFont="1" applyFill="1" applyBorder="1" applyAlignment="1">
      <alignment horizontal="center" vertical="center"/>
    </xf>
    <xf numFmtId="166" fontId="2" fillId="42" borderId="142" xfId="0" applyNumberFormat="1" applyFont="1" applyFill="1" applyBorder="1" applyAlignment="1">
      <alignment horizontal="center" vertical="center"/>
    </xf>
    <xf numFmtId="166" fontId="2" fillId="42" borderId="20" xfId="0" applyNumberFormat="1" applyFont="1" applyFill="1" applyBorder="1" applyAlignment="1">
      <alignment horizontal="center" vertical="center"/>
    </xf>
    <xf numFmtId="0" fontId="2" fillId="3" borderId="219" xfId="0" applyFont="1" applyFill="1" applyBorder="1" applyAlignment="1">
      <alignment horizontal="left" vertical="center" indent="1"/>
    </xf>
    <xf numFmtId="0" fontId="2" fillId="3" borderId="220" xfId="0" applyFont="1" applyFill="1" applyBorder="1" applyAlignment="1">
      <alignment horizontal="left" vertical="center" indent="1"/>
    </xf>
    <xf numFmtId="3" fontId="2" fillId="3" borderId="221" xfId="0" applyNumberFormat="1" applyFont="1" applyFill="1" applyBorder="1" applyAlignment="1">
      <alignment horizontal="right" vertical="center" indent="2"/>
    </xf>
    <xf numFmtId="3" fontId="2" fillId="3" borderId="222" xfId="0" applyNumberFormat="1" applyFont="1" applyFill="1" applyBorder="1" applyAlignment="1">
      <alignment horizontal="right" vertical="center" indent="2"/>
    </xf>
    <xf numFmtId="3" fontId="2" fillId="3" borderId="223" xfId="0" applyNumberFormat="1" applyFont="1" applyFill="1" applyBorder="1" applyAlignment="1">
      <alignment horizontal="right" vertical="center" indent="2"/>
    </xf>
    <xf numFmtId="3" fontId="2" fillId="3" borderId="220" xfId="0" applyNumberFormat="1" applyFont="1" applyFill="1" applyBorder="1" applyAlignment="1">
      <alignment horizontal="right" vertical="center" indent="2"/>
    </xf>
    <xf numFmtId="3" fontId="2" fillId="3" borderId="224" xfId="0" applyNumberFormat="1" applyFont="1" applyFill="1" applyBorder="1" applyAlignment="1">
      <alignment horizontal="right" vertical="center" indent="2"/>
    </xf>
    <xf numFmtId="0" fontId="66" fillId="0" borderId="0" xfId="0" applyFont="1"/>
    <xf numFmtId="3" fontId="66" fillId="0" borderId="0" xfId="0" applyNumberFormat="1" applyFont="1"/>
    <xf numFmtId="0" fontId="66" fillId="2" borderId="1" xfId="79" applyFont="1"/>
    <xf numFmtId="1" fontId="66" fillId="0" borderId="0" xfId="0" applyNumberFormat="1" applyFont="1"/>
    <xf numFmtId="0" fontId="2" fillId="43" borderId="62" xfId="0" applyFont="1" applyFill="1" applyBorder="1" applyAlignment="1">
      <alignment horizontal="left" vertical="center" wrapText="1" indent="1"/>
    </xf>
    <xf numFmtId="0" fontId="67" fillId="0" borderId="0" xfId="0" applyFont="1"/>
    <xf numFmtId="0" fontId="68" fillId="0" borderId="0" xfId="0" applyFont="1"/>
    <xf numFmtId="0" fontId="0" fillId="0" borderId="165" xfId="0" applyBorder="1"/>
    <xf numFmtId="0" fontId="0" fillId="0" borderId="5" xfId="0" applyBorder="1"/>
    <xf numFmtId="3" fontId="3" fillId="6" borderId="116" xfId="0" applyNumberFormat="1" applyFont="1" applyFill="1" applyBorder="1" applyAlignment="1">
      <alignment horizontal="center" vertical="center"/>
    </xf>
    <xf numFmtId="3" fontId="2" fillId="3" borderId="57" xfId="0" applyNumberFormat="1" applyFont="1" applyFill="1" applyBorder="1" applyAlignment="1">
      <alignment horizontal="center" vertical="center"/>
    </xf>
    <xf numFmtId="3" fontId="2" fillId="3" borderId="32" xfId="0" applyNumberFormat="1" applyFont="1" applyFill="1" applyBorder="1" applyAlignment="1">
      <alignment horizontal="center" vertical="center"/>
    </xf>
    <xf numFmtId="3" fontId="2" fillId="3" borderId="33" xfId="0" applyNumberFormat="1" applyFont="1" applyFill="1" applyBorder="1" applyAlignment="1">
      <alignment horizontal="center" vertical="center"/>
    </xf>
    <xf numFmtId="3" fontId="10" fillId="6" borderId="18" xfId="0" applyNumberFormat="1" applyFont="1" applyFill="1" applyBorder="1" applyAlignment="1">
      <alignment horizontal="center" vertical="center"/>
    </xf>
    <xf numFmtId="3" fontId="10" fillId="9" borderId="18" xfId="0" applyNumberFormat="1" applyFont="1" applyFill="1" applyBorder="1" applyAlignment="1">
      <alignment horizontal="center" vertical="center"/>
    </xf>
    <xf numFmtId="0" fontId="0" fillId="0" borderId="232" xfId="0" applyBorder="1"/>
    <xf numFmtId="0" fontId="2" fillId="8" borderId="62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10" fillId="5" borderId="165" xfId="0" applyFont="1" applyFill="1" applyBorder="1" applyAlignment="1">
      <alignment horizontal="center" vertical="center"/>
    </xf>
    <xf numFmtId="0" fontId="10" fillId="5" borderId="16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81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2" fillId="8" borderId="226" xfId="0" applyFont="1" applyFill="1" applyBorder="1" applyAlignment="1">
      <alignment horizontal="center" vertical="center"/>
    </xf>
    <xf numFmtId="0" fontId="2" fillId="8" borderId="225" xfId="0" applyFont="1" applyFill="1" applyBorder="1" applyAlignment="1">
      <alignment horizontal="center" vertical="center"/>
    </xf>
    <xf numFmtId="0" fontId="10" fillId="5" borderId="98" xfId="0" applyFont="1" applyFill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7" xfId="0" applyFont="1" applyBorder="1" applyAlignment="1">
      <alignment horizontal="center" vertical="center"/>
    </xf>
    <xf numFmtId="0" fontId="10" fillId="0" borderId="228" xfId="0" applyFont="1" applyBorder="1" applyAlignment="1">
      <alignment horizontal="center" vertical="center"/>
    </xf>
    <xf numFmtId="0" fontId="10" fillId="0" borderId="229" xfId="0" applyFont="1" applyBorder="1" applyAlignment="1">
      <alignment horizontal="center" vertical="center"/>
    </xf>
    <xf numFmtId="0" fontId="2" fillId="43" borderId="234" xfId="0" applyFont="1" applyFill="1" applyBorder="1" applyAlignment="1">
      <alignment horizontal="left" vertical="center" wrapText="1" indent="1"/>
    </xf>
    <xf numFmtId="0" fontId="2" fillId="8" borderId="231" xfId="0" applyFont="1" applyFill="1" applyBorder="1" applyAlignment="1">
      <alignment horizontal="center" vertical="center"/>
    </xf>
    <xf numFmtId="0" fontId="2" fillId="8" borderId="108" xfId="0" applyFont="1" applyFill="1" applyBorder="1" applyAlignment="1">
      <alignment horizontal="center" vertical="center"/>
    </xf>
    <xf numFmtId="3" fontId="10" fillId="9" borderId="139" xfId="0" applyNumberFormat="1" applyFont="1" applyFill="1" applyBorder="1" applyAlignment="1">
      <alignment horizontal="center" vertical="center"/>
    </xf>
    <xf numFmtId="3" fontId="10" fillId="9" borderId="3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3" fontId="10" fillId="6" borderId="3" xfId="0" applyNumberFormat="1" applyFont="1" applyFill="1" applyBorder="1" applyAlignment="1">
      <alignment horizontal="center" vertical="center"/>
    </xf>
    <xf numFmtId="3" fontId="10" fillId="39" borderId="9" xfId="0" applyNumberFormat="1" applyFont="1" applyFill="1" applyBorder="1" applyAlignment="1">
      <alignment horizontal="right" vertical="center" indent="2"/>
    </xf>
    <xf numFmtId="3" fontId="10" fillId="6" borderId="139" xfId="0" applyNumberFormat="1" applyFont="1" applyFill="1" applyBorder="1" applyAlignment="1">
      <alignment horizontal="right" vertical="center" indent="2"/>
    </xf>
    <xf numFmtId="0" fontId="10" fillId="5" borderId="239" xfId="0" applyFont="1" applyFill="1" applyBorder="1" applyAlignment="1">
      <alignment horizontal="center" vertical="center"/>
    </xf>
    <xf numFmtId="0" fontId="10" fillId="6" borderId="13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2" fillId="8" borderId="75" xfId="0" applyFont="1" applyFill="1" applyBorder="1" applyAlignment="1">
      <alignment horizontal="center" vertical="center"/>
    </xf>
    <xf numFmtId="0" fontId="10" fillId="0" borderId="239" xfId="0" applyFont="1" applyBorder="1" applyAlignment="1">
      <alignment horizontal="center" vertical="center"/>
    </xf>
    <xf numFmtId="0" fontId="10" fillId="0" borderId="24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0" fillId="0" borderId="241" xfId="0" applyFont="1" applyBorder="1" applyAlignment="1">
      <alignment horizontal="center" vertical="center"/>
    </xf>
    <xf numFmtId="0" fontId="2" fillId="3" borderId="24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3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165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10" fillId="2" borderId="245" xfId="0" applyNumberFormat="1" applyFont="1" applyFill="1" applyBorder="1" applyAlignment="1">
      <alignment horizontal="right" vertical="center" indent="2"/>
    </xf>
    <xf numFmtId="3" fontId="4" fillId="0" borderId="246" xfId="0" applyNumberFormat="1" applyFont="1" applyBorder="1" applyAlignment="1">
      <alignment horizontal="center" vertical="center"/>
    </xf>
    <xf numFmtId="0" fontId="69" fillId="0" borderId="0" xfId="0" applyFont="1"/>
    <xf numFmtId="0" fontId="10" fillId="0" borderId="230" xfId="0" applyFont="1" applyBorder="1" applyAlignment="1">
      <alignment horizontal="center" vertical="center"/>
    </xf>
    <xf numFmtId="4" fontId="16" fillId="0" borderId="249" xfId="0" applyNumberFormat="1" applyFont="1" applyBorder="1" applyAlignment="1">
      <alignment horizontal="left" vertical="center" wrapText="1" indent="1"/>
    </xf>
    <xf numFmtId="4" fontId="16" fillId="11" borderId="250" xfId="0" applyNumberFormat="1" applyFont="1" applyFill="1" applyBorder="1" applyAlignment="1">
      <alignment horizontal="left" vertical="center" wrapText="1" indent="1"/>
    </xf>
    <xf numFmtId="4" fontId="16" fillId="0" borderId="15" xfId="0" applyNumberFormat="1" applyFont="1" applyBorder="1" applyAlignment="1">
      <alignment horizontal="left" vertical="center" wrapText="1" indent="1"/>
    </xf>
    <xf numFmtId="4" fontId="16" fillId="11" borderId="15" xfId="0" applyNumberFormat="1" applyFont="1" applyFill="1" applyBorder="1" applyAlignment="1">
      <alignment horizontal="left" vertical="center" wrapText="1" indent="1"/>
    </xf>
    <xf numFmtId="4" fontId="16" fillId="11" borderId="249" xfId="0" applyNumberFormat="1" applyFont="1" applyFill="1" applyBorder="1" applyAlignment="1">
      <alignment horizontal="left" vertical="center" wrapText="1" indent="1"/>
    </xf>
    <xf numFmtId="4" fontId="16" fillId="12" borderId="249" xfId="0" applyNumberFormat="1" applyFont="1" applyFill="1" applyBorder="1" applyAlignment="1">
      <alignment horizontal="left" vertical="center" wrapText="1" indent="1"/>
    </xf>
    <xf numFmtId="3" fontId="16" fillId="11" borderId="22" xfId="0" applyNumberFormat="1" applyFont="1" applyFill="1" applyBorder="1" applyAlignment="1">
      <alignment horizontal="right" vertical="center" wrapText="1" indent="3"/>
    </xf>
    <xf numFmtId="3" fontId="16" fillId="0" borderId="247" xfId="0" applyNumberFormat="1" applyFont="1" applyBorder="1" applyAlignment="1">
      <alignment horizontal="right" vertical="center" wrapText="1" indent="3"/>
    </xf>
    <xf numFmtId="3" fontId="16" fillId="11" borderId="248" xfId="0" applyNumberFormat="1" applyFont="1" applyFill="1" applyBorder="1" applyAlignment="1">
      <alignment horizontal="right" vertical="center" wrapText="1" indent="3"/>
    </xf>
    <xf numFmtId="3" fontId="16" fillId="0" borderId="22" xfId="0" applyNumberFormat="1" applyFont="1" applyBorder="1" applyAlignment="1">
      <alignment horizontal="right" vertical="center" wrapText="1" indent="3"/>
    </xf>
    <xf numFmtId="3" fontId="16" fillId="11" borderId="247" xfId="0" applyNumberFormat="1" applyFont="1" applyFill="1" applyBorder="1" applyAlignment="1">
      <alignment horizontal="right" vertical="center" wrapText="1" indent="3"/>
    </xf>
    <xf numFmtId="3" fontId="16" fillId="12" borderId="247" xfId="0" applyNumberFormat="1" applyFont="1" applyFill="1" applyBorder="1" applyAlignment="1">
      <alignment horizontal="right" vertical="center" wrapText="1" indent="3"/>
    </xf>
    <xf numFmtId="3" fontId="15" fillId="7" borderId="78" xfId="0" applyNumberFormat="1" applyFont="1" applyFill="1" applyBorder="1" applyAlignment="1">
      <alignment horizontal="right" vertical="center" wrapText="1" indent="3"/>
    </xf>
    <xf numFmtId="4" fontId="15" fillId="7" borderId="113" xfId="0" applyNumberFormat="1" applyFont="1" applyFill="1" applyBorder="1" applyAlignment="1">
      <alignment horizontal="center" wrapText="1"/>
    </xf>
    <xf numFmtId="4" fontId="15" fillId="7" borderId="114" xfId="0" applyNumberFormat="1" applyFont="1" applyFill="1" applyBorder="1" applyAlignment="1">
      <alignment horizontal="center" wrapText="1"/>
    </xf>
    <xf numFmtId="3" fontId="15" fillId="7" borderId="251" xfId="0" applyNumberFormat="1" applyFont="1" applyFill="1" applyBorder="1" applyAlignment="1">
      <alignment horizontal="center" wrapText="1"/>
    </xf>
    <xf numFmtId="3" fontId="10" fillId="2" borderId="18" xfId="0" applyNumberFormat="1" applyFont="1" applyFill="1" applyBorder="1" applyAlignment="1">
      <alignment horizontal="right" vertical="center" indent="2"/>
    </xf>
    <xf numFmtId="0" fontId="2" fillId="8" borderId="239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98" xfId="0" applyFont="1" applyFill="1" applyBorder="1" applyAlignment="1">
      <alignment horizontal="center" vertical="center"/>
    </xf>
    <xf numFmtId="3" fontId="2" fillId="13" borderId="253" xfId="0" applyNumberFormat="1" applyFont="1" applyFill="1" applyBorder="1" applyAlignment="1">
      <alignment horizontal="center" vertical="center"/>
    </xf>
    <xf numFmtId="3" fontId="10" fillId="6" borderId="139" xfId="0" applyNumberFormat="1" applyFont="1" applyFill="1" applyBorder="1" applyAlignment="1">
      <alignment horizontal="center" vertical="center"/>
    </xf>
    <xf numFmtId="0" fontId="2" fillId="8" borderId="139" xfId="0" applyFont="1" applyFill="1" applyBorder="1" applyAlignment="1">
      <alignment horizontal="center" vertical="center"/>
    </xf>
    <xf numFmtId="3" fontId="2" fillId="13" borderId="254" xfId="0" applyNumberFormat="1" applyFont="1" applyFill="1" applyBorder="1" applyAlignment="1">
      <alignment horizontal="center" vertical="center"/>
    </xf>
    <xf numFmtId="3" fontId="2" fillId="3" borderId="255" xfId="0" applyNumberFormat="1" applyFont="1" applyFill="1" applyBorder="1" applyAlignment="1">
      <alignment horizontal="right" vertical="center" indent="2"/>
    </xf>
    <xf numFmtId="0" fontId="3" fillId="9" borderId="15" xfId="0" applyFont="1" applyFill="1" applyBorder="1" applyAlignment="1">
      <alignment vertical="center"/>
    </xf>
    <xf numFmtId="0" fontId="3" fillId="9" borderId="62" xfId="0" applyFont="1" applyFill="1" applyBorder="1" applyAlignment="1">
      <alignment vertical="center"/>
    </xf>
    <xf numFmtId="3" fontId="10" fillId="9" borderId="139" xfId="0" applyNumberFormat="1" applyFont="1" applyFill="1" applyBorder="1" applyAlignment="1">
      <alignment horizontal="right" vertical="center" indent="2"/>
    </xf>
    <xf numFmtId="3" fontId="10" fillId="9" borderId="189" xfId="0" applyNumberFormat="1" applyFont="1" applyFill="1" applyBorder="1" applyAlignment="1">
      <alignment horizontal="right" vertical="center" indent="2"/>
    </xf>
    <xf numFmtId="3" fontId="10" fillId="8" borderId="239" xfId="0" applyNumberFormat="1" applyFont="1" applyFill="1" applyBorder="1" applyAlignment="1">
      <alignment horizontal="right" vertical="center" indent="2"/>
    </xf>
    <xf numFmtId="3" fontId="10" fillId="8" borderId="189" xfId="0" applyNumberFormat="1" applyFont="1" applyFill="1" applyBorder="1" applyAlignment="1">
      <alignment horizontal="right" vertical="center" indent="2"/>
    </xf>
    <xf numFmtId="3" fontId="10" fillId="8" borderId="226" xfId="0" applyNumberFormat="1" applyFont="1" applyFill="1" applyBorder="1" applyAlignment="1">
      <alignment horizontal="right" vertical="center" indent="2"/>
    </xf>
    <xf numFmtId="3" fontId="10" fillId="8" borderId="9" xfId="0" applyNumberFormat="1" applyFont="1" applyFill="1" applyBorder="1" applyAlignment="1">
      <alignment horizontal="right" vertical="center" indent="2"/>
    </xf>
    <xf numFmtId="3" fontId="10" fillId="8" borderId="256" xfId="0" applyNumberFormat="1" applyFont="1" applyFill="1" applyBorder="1" applyAlignment="1">
      <alignment horizontal="right" vertical="center" indent="2"/>
    </xf>
    <xf numFmtId="3" fontId="10" fillId="8" borderId="257" xfId="0" applyNumberFormat="1" applyFont="1" applyFill="1" applyBorder="1" applyAlignment="1">
      <alignment horizontal="right" vertical="center" indent="2"/>
    </xf>
    <xf numFmtId="3" fontId="4" fillId="8" borderId="246" xfId="0" applyNumberFormat="1" applyFont="1" applyFill="1" applyBorder="1" applyAlignment="1">
      <alignment horizontal="center" vertical="center"/>
    </xf>
    <xf numFmtId="3" fontId="10" fillId="9" borderId="49" xfId="0" applyNumberFormat="1" applyFont="1" applyFill="1" applyBorder="1" applyAlignment="1">
      <alignment horizontal="right" vertical="center" indent="2"/>
    </xf>
    <xf numFmtId="3" fontId="4" fillId="9" borderId="244" xfId="0" applyNumberFormat="1" applyFont="1" applyFill="1" applyBorder="1" applyAlignment="1">
      <alignment horizontal="center" vertical="center"/>
    </xf>
    <xf numFmtId="3" fontId="4" fillId="8" borderId="258" xfId="0" applyNumberFormat="1" applyFont="1" applyFill="1" applyBorder="1" applyAlignment="1">
      <alignment horizontal="center" vertical="center"/>
    </xf>
    <xf numFmtId="3" fontId="10" fillId="39" borderId="4" xfId="0" applyNumberFormat="1" applyFont="1" applyFill="1" applyBorder="1" applyAlignment="1">
      <alignment horizontal="right" vertical="center" indent="2"/>
    </xf>
    <xf numFmtId="3" fontId="10" fillId="39" borderId="259" xfId="0" applyNumberFormat="1" applyFont="1" applyFill="1" applyBorder="1" applyAlignment="1">
      <alignment horizontal="right" vertical="center" indent="2"/>
    </xf>
    <xf numFmtId="3" fontId="4" fillId="39" borderId="260" xfId="0" applyNumberFormat="1" applyFont="1" applyFill="1" applyBorder="1" applyAlignment="1">
      <alignment horizontal="center" vertical="center"/>
    </xf>
    <xf numFmtId="0" fontId="70" fillId="0" borderId="0" xfId="0" applyFont="1"/>
    <xf numFmtId="0" fontId="4" fillId="0" borderId="0" xfId="0" applyFont="1" applyAlignment="1">
      <alignment wrapText="1"/>
    </xf>
    <xf numFmtId="0" fontId="22" fillId="17" borderId="118" xfId="5256" applyFill="1" applyBorder="1" applyAlignment="1" applyProtection="1">
      <alignment horizontal="left" vertical="top" wrapText="1"/>
    </xf>
    <xf numFmtId="0" fontId="22" fillId="17" borderId="1" xfId="5256" applyFill="1" applyBorder="1" applyAlignment="1" applyProtection="1">
      <alignment horizontal="left" vertical="top" wrapText="1"/>
    </xf>
    <xf numFmtId="0" fontId="22" fillId="17" borderId="261" xfId="5256" applyFill="1" applyBorder="1" applyAlignment="1" applyProtection="1">
      <alignment horizontal="left" vertical="top" wrapText="1"/>
    </xf>
    <xf numFmtId="0" fontId="35" fillId="17" borderId="261" xfId="9853" applyFont="1" applyFill="1" applyBorder="1" applyAlignment="1" applyProtection="1">
      <alignment horizontal="left" vertical="top" wrapText="1"/>
    </xf>
    <xf numFmtId="0" fontId="71" fillId="0" borderId="0" xfId="0" applyFont="1" applyAlignment="1">
      <alignment vertical="center"/>
    </xf>
    <xf numFmtId="0" fontId="71" fillId="6" borderId="0" xfId="0" applyFont="1" applyFill="1" applyAlignment="1">
      <alignment vertical="center"/>
    </xf>
    <xf numFmtId="0" fontId="71" fillId="0" borderId="0" xfId="0" applyFont="1"/>
    <xf numFmtId="0" fontId="21" fillId="0" borderId="0" xfId="0" applyFont="1" applyAlignment="1">
      <alignment vertical="center"/>
    </xf>
    <xf numFmtId="0" fontId="71" fillId="0" borderId="0" xfId="0" applyFont="1" applyAlignment="1">
      <alignment vertical="top"/>
    </xf>
    <xf numFmtId="0" fontId="22" fillId="17" borderId="1" xfId="9854" applyFill="1" applyBorder="1" applyAlignment="1" applyProtection="1">
      <alignment horizontal="left" vertical="top" wrapText="1"/>
    </xf>
    <xf numFmtId="0" fontId="13" fillId="0" borderId="1" xfId="0" applyFont="1" applyBorder="1" applyAlignment="1">
      <alignment vertical="center"/>
    </xf>
    <xf numFmtId="0" fontId="29" fillId="6" borderId="1" xfId="5255" quotePrefix="1" applyFont="1" applyFill="1" applyAlignment="1">
      <alignment horizontal="left" vertical="top" wrapText="1"/>
    </xf>
    <xf numFmtId="3" fontId="4" fillId="4" borderId="15" xfId="78" applyNumberFormat="1" applyFont="1" applyFill="1" applyBorder="1" applyAlignment="1">
      <alignment horizontal="left" vertical="center" indent="1"/>
    </xf>
    <xf numFmtId="3" fontId="4" fillId="4" borderId="1" xfId="78" applyNumberFormat="1" applyFont="1" applyFill="1" applyAlignment="1">
      <alignment horizontal="left" vertical="center" indent="1"/>
    </xf>
    <xf numFmtId="3" fontId="4" fillId="6" borderId="15" xfId="78" applyNumberFormat="1" applyFont="1" applyFill="1" applyBorder="1" applyAlignment="1">
      <alignment horizontal="left" vertical="center" indent="1"/>
    </xf>
    <xf numFmtId="3" fontId="4" fillId="6" borderId="1" xfId="78" applyNumberFormat="1" applyFont="1" applyFill="1" applyAlignment="1">
      <alignment horizontal="left" vertical="center" indent="1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4" fillId="2" borderId="15" xfId="78" applyNumberFormat="1" applyFont="1" applyBorder="1" applyAlignment="1">
      <alignment horizontal="left" vertical="center" indent="1"/>
    </xf>
    <xf numFmtId="3" fontId="4" fillId="2" borderId="1" xfId="78" applyNumberFormat="1" applyFont="1" applyAlignment="1">
      <alignment horizontal="left" vertical="center" indent="1"/>
    </xf>
    <xf numFmtId="0" fontId="2" fillId="3" borderId="2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 indent="1"/>
    </xf>
    <xf numFmtId="0" fontId="2" fillId="3" borderId="66" xfId="0" applyFont="1" applyFill="1" applyBorder="1" applyAlignment="1">
      <alignment horizontal="left" vertical="center" wrapText="1" indent="1"/>
    </xf>
    <xf numFmtId="0" fontId="4" fillId="4" borderId="25" xfId="0" applyFont="1" applyFill="1" applyBorder="1" applyAlignment="1">
      <alignment horizontal="left" vertical="center" wrapText="1" indent="1"/>
    </xf>
    <xf numFmtId="0" fontId="4" fillId="4" borderId="82" xfId="0" applyFont="1" applyFill="1" applyBorder="1" applyAlignment="1">
      <alignment horizontal="left" vertical="center" wrapText="1" indent="1"/>
    </xf>
    <xf numFmtId="0" fontId="4" fillId="6" borderId="25" xfId="0" applyFont="1" applyFill="1" applyBorder="1" applyAlignment="1">
      <alignment horizontal="left" vertical="center" wrapText="1" indent="1"/>
    </xf>
    <xf numFmtId="0" fontId="4" fillId="6" borderId="82" xfId="0" applyFont="1" applyFill="1" applyBorder="1" applyAlignment="1">
      <alignment horizontal="left" vertical="center" wrapText="1" indent="1"/>
    </xf>
    <xf numFmtId="0" fontId="3" fillId="41" borderId="26" xfId="0" applyFont="1" applyFill="1" applyBorder="1" applyAlignment="1">
      <alignment horizontal="left" vertical="center" wrapText="1" indent="1"/>
    </xf>
    <xf numFmtId="0" fontId="3" fillId="41" borderId="76" xfId="0" applyFont="1" applyFill="1" applyBorder="1" applyAlignment="1">
      <alignment horizontal="left" vertical="center" wrapText="1" indent="1"/>
    </xf>
    <xf numFmtId="0" fontId="2" fillId="3" borderId="8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3" fontId="4" fillId="4" borderId="47" xfId="78" applyNumberFormat="1" applyFont="1" applyFill="1" applyBorder="1" applyAlignment="1">
      <alignment horizontal="left" vertical="center" indent="1"/>
    </xf>
    <xf numFmtId="3" fontId="4" fillId="4" borderId="86" xfId="78" applyNumberFormat="1" applyFont="1" applyFill="1" applyBorder="1" applyAlignment="1">
      <alignment horizontal="left" vertical="center" indent="1"/>
    </xf>
    <xf numFmtId="3" fontId="4" fillId="2" borderId="47" xfId="78" applyNumberFormat="1" applyFont="1" applyBorder="1" applyAlignment="1">
      <alignment horizontal="left" vertical="center" indent="1"/>
    </xf>
    <xf numFmtId="3" fontId="4" fillId="2" borderId="86" xfId="78" applyNumberFormat="1" applyFont="1" applyBorder="1" applyAlignment="1">
      <alignment horizontal="left" vertical="center" indent="1"/>
    </xf>
    <xf numFmtId="3" fontId="4" fillId="4" borderId="50" xfId="78" applyNumberFormat="1" applyFont="1" applyFill="1" applyBorder="1" applyAlignment="1">
      <alignment horizontal="left" vertical="center" indent="1"/>
    </xf>
    <xf numFmtId="3" fontId="4" fillId="4" borderId="87" xfId="78" applyNumberFormat="1" applyFont="1" applyFill="1" applyBorder="1" applyAlignment="1">
      <alignment horizontal="left" vertical="center" indent="1"/>
    </xf>
    <xf numFmtId="3" fontId="2" fillId="3" borderId="45" xfId="78" applyNumberFormat="1" applyFont="1" applyFill="1" applyBorder="1" applyAlignment="1">
      <alignment horizontal="left" vertical="center" indent="1"/>
    </xf>
    <xf numFmtId="3" fontId="2" fillId="3" borderId="94" xfId="78" applyNumberFormat="1" applyFont="1" applyFill="1" applyBorder="1" applyAlignment="1">
      <alignment horizontal="left" vertical="center" indent="1"/>
    </xf>
    <xf numFmtId="0" fontId="2" fillId="3" borderId="4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93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2" fillId="3" borderId="92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2" fillId="3" borderId="109" xfId="0" applyFont="1" applyFill="1" applyBorder="1" applyAlignment="1">
      <alignment horizontal="center" vertical="center" wrapText="1"/>
    </xf>
    <xf numFmtId="0" fontId="2" fillId="3" borderId="110" xfId="0" applyFont="1" applyFill="1" applyBorder="1" applyAlignment="1">
      <alignment horizontal="center" vertical="center" wrapText="1"/>
    </xf>
    <xf numFmtId="3" fontId="4" fillId="4" borderId="40" xfId="78" applyNumberFormat="1" applyFont="1" applyFill="1" applyBorder="1" applyAlignment="1">
      <alignment horizontal="left" vertical="center" indent="1"/>
    </xf>
    <xf numFmtId="3" fontId="4" fillId="4" borderId="62" xfId="78" applyNumberFormat="1" applyFont="1" applyFill="1" applyBorder="1" applyAlignment="1">
      <alignment horizontal="left" vertical="center" indent="1"/>
    </xf>
    <xf numFmtId="3" fontId="4" fillId="2" borderId="40" xfId="78" applyNumberFormat="1" applyFont="1" applyBorder="1" applyAlignment="1">
      <alignment horizontal="left" vertical="center" indent="1"/>
    </xf>
    <xf numFmtId="3" fontId="4" fillId="2" borderId="62" xfId="78" applyNumberFormat="1" applyFont="1" applyBorder="1" applyAlignment="1">
      <alignment horizontal="left" vertical="center" indent="1"/>
    </xf>
    <xf numFmtId="0" fontId="2" fillId="3" borderId="96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3" fontId="2" fillId="3" borderId="41" xfId="78" applyNumberFormat="1" applyFont="1" applyFill="1" applyBorder="1" applyAlignment="1">
      <alignment horizontal="left" vertical="center" indent="1"/>
    </xf>
    <xf numFmtId="3" fontId="2" fillId="3" borderId="97" xfId="78" applyNumberFormat="1" applyFont="1" applyFill="1" applyBorder="1" applyAlignment="1">
      <alignment horizontal="left" vertical="center" indent="1"/>
    </xf>
    <xf numFmtId="0" fontId="2" fillId="3" borderId="163" xfId="0" applyFont="1" applyFill="1" applyBorder="1" applyAlignment="1">
      <alignment horizontal="center" vertical="center"/>
    </xf>
    <xf numFmtId="0" fontId="2" fillId="3" borderId="164" xfId="0" applyFont="1" applyFill="1" applyBorder="1" applyAlignment="1">
      <alignment horizontal="center" vertical="center"/>
    </xf>
    <xf numFmtId="0" fontId="2" fillId="3" borderId="17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 indent="1"/>
    </xf>
    <xf numFmtId="0" fontId="3" fillId="4" borderId="99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 indent="1"/>
    </xf>
    <xf numFmtId="0" fontId="3" fillId="2" borderId="99" xfId="0" applyFont="1" applyFill="1" applyBorder="1" applyAlignment="1">
      <alignment horizontal="left" vertical="center" indent="1"/>
    </xf>
    <xf numFmtId="0" fontId="2" fillId="3" borderId="7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left" vertical="center" indent="1"/>
    </xf>
    <xf numFmtId="0" fontId="3" fillId="4" borderId="100" xfId="0" applyFont="1" applyFill="1" applyBorder="1" applyAlignment="1">
      <alignment horizontal="left" vertical="center" indent="1"/>
    </xf>
    <xf numFmtId="0" fontId="2" fillId="3" borderId="61" xfId="0" applyFont="1" applyFill="1" applyBorder="1" applyAlignment="1">
      <alignment horizontal="left" vertical="center" indent="1"/>
    </xf>
    <xf numFmtId="0" fontId="2" fillId="3" borderId="102" xfId="0" applyFont="1" applyFill="1" applyBorder="1" applyAlignment="1">
      <alignment horizontal="left" vertical="center" indent="1"/>
    </xf>
    <xf numFmtId="0" fontId="2" fillId="3" borderId="34" xfId="0" applyFont="1" applyFill="1" applyBorder="1" applyAlignment="1">
      <alignment horizontal="left" indent="1"/>
    </xf>
    <xf numFmtId="0" fontId="2" fillId="3" borderId="70" xfId="0" applyFont="1" applyFill="1" applyBorder="1" applyAlignment="1">
      <alignment horizontal="left" indent="1"/>
    </xf>
    <xf numFmtId="0" fontId="2" fillId="3" borderId="105" xfId="0" applyFont="1" applyFill="1" applyBorder="1" applyAlignment="1">
      <alignment horizontal="center" vertical="center" wrapText="1"/>
    </xf>
    <xf numFmtId="0" fontId="2" fillId="3" borderId="10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left" vertical="center"/>
    </xf>
    <xf numFmtId="0" fontId="2" fillId="13" borderId="82" xfId="0" applyFont="1" applyFill="1" applyBorder="1" applyAlignment="1">
      <alignment horizontal="left" vertical="center"/>
    </xf>
    <xf numFmtId="0" fontId="2" fillId="13" borderId="21" xfId="0" applyFont="1" applyFill="1" applyBorder="1" applyAlignment="1">
      <alignment horizontal="left" vertical="center" indent="1"/>
    </xf>
    <xf numFmtId="0" fontId="2" fillId="13" borderId="77" xfId="0" applyFont="1" applyFill="1" applyBorder="1" applyAlignment="1">
      <alignment horizontal="left" vertical="center" indent="1"/>
    </xf>
    <xf numFmtId="0" fontId="2" fillId="13" borderId="25" xfId="0" applyFont="1" applyFill="1" applyBorder="1" applyAlignment="1">
      <alignment horizontal="left" indent="1"/>
    </xf>
    <xf numFmtId="0" fontId="2" fillId="13" borderId="82" xfId="0" applyFont="1" applyFill="1" applyBorder="1" applyAlignment="1">
      <alignment horizontal="left" indent="1"/>
    </xf>
    <xf numFmtId="0" fontId="2" fillId="3" borderId="111" xfId="0" applyFont="1" applyFill="1" applyBorder="1" applyAlignment="1">
      <alignment horizontal="center" vertical="center"/>
    </xf>
    <xf numFmtId="0" fontId="2" fillId="3" borderId="112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top" indent="5"/>
    </xf>
    <xf numFmtId="0" fontId="0" fillId="0" borderId="62" xfId="0" applyBorder="1" applyAlignment="1">
      <alignment horizontal="left" vertical="top" indent="5"/>
    </xf>
    <xf numFmtId="0" fontId="3" fillId="0" borderId="17" xfId="0" applyFont="1" applyBorder="1" applyAlignment="1">
      <alignment horizontal="left" vertical="center" indent="1"/>
    </xf>
    <xf numFmtId="0" fontId="3" fillId="0" borderId="99" xfId="0" applyFont="1" applyBorder="1" applyAlignment="1">
      <alignment horizontal="left" vertical="center" indent="1"/>
    </xf>
    <xf numFmtId="0" fontId="3" fillId="39" borderId="15" xfId="0" applyFont="1" applyFill="1" applyBorder="1" applyAlignment="1">
      <alignment horizontal="left" vertical="center" indent="1"/>
    </xf>
    <xf numFmtId="0" fontId="3" fillId="39" borderId="62" xfId="0" applyFont="1" applyFill="1" applyBorder="1" applyAlignment="1">
      <alignment horizontal="left" vertical="center" indent="1"/>
    </xf>
    <xf numFmtId="0" fontId="0" fillId="9" borderId="15" xfId="0" applyFill="1" applyBorder="1" applyAlignment="1">
      <alignment horizontal="left" vertical="top" indent="5"/>
    </xf>
    <xf numFmtId="0" fontId="0" fillId="9" borderId="62" xfId="0" applyFill="1" applyBorder="1" applyAlignment="1">
      <alignment horizontal="left" vertical="top" indent="5"/>
    </xf>
    <xf numFmtId="0" fontId="2" fillId="43" borderId="15" xfId="0" applyFont="1" applyFill="1" applyBorder="1" applyAlignment="1">
      <alignment horizontal="center" vertical="center" wrapText="1"/>
    </xf>
    <xf numFmtId="0" fontId="2" fillId="43" borderId="235" xfId="0" applyFont="1" applyFill="1" applyBorder="1" applyAlignment="1">
      <alignment horizontal="center" vertical="center" wrapText="1"/>
    </xf>
    <xf numFmtId="0" fontId="2" fillId="3" borderId="15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2" fillId="3" borderId="165" xfId="0" applyFont="1" applyFill="1" applyBorder="1" applyAlignment="1">
      <alignment horizontal="left" vertical="center" indent="1"/>
    </xf>
    <xf numFmtId="0" fontId="2" fillId="3" borderId="65" xfId="0" applyFont="1" applyFill="1" applyBorder="1" applyAlignment="1">
      <alignment horizontal="left" vertical="center" indent="1"/>
    </xf>
    <xf numFmtId="0" fontId="2" fillId="8" borderId="233" xfId="0" applyFont="1" applyFill="1" applyBorder="1" applyAlignment="1">
      <alignment horizontal="left" vertical="center" wrapText="1" indent="1"/>
    </xf>
    <xf numFmtId="0" fontId="2" fillId="8" borderId="62" xfId="0" applyFont="1" applyFill="1" applyBorder="1" applyAlignment="1">
      <alignment horizontal="left" vertical="center" wrapText="1" indent="1"/>
    </xf>
    <xf numFmtId="0" fontId="2" fillId="8" borderId="15" xfId="0" applyFont="1" applyFill="1" applyBorder="1" applyAlignment="1">
      <alignment horizontal="left" vertical="center" wrapText="1" indent="1"/>
    </xf>
    <xf numFmtId="0" fontId="4" fillId="6" borderId="238" xfId="0" applyFont="1" applyFill="1" applyBorder="1" applyAlignment="1">
      <alignment horizontal="center" vertical="center"/>
    </xf>
    <xf numFmtId="0" fontId="4" fillId="6" borderId="236" xfId="0" applyFont="1" applyFill="1" applyBorder="1" applyAlignment="1">
      <alignment horizontal="center" vertical="center"/>
    </xf>
    <xf numFmtId="0" fontId="4" fillId="6" borderId="23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2" fillId="3" borderId="63" xfId="0" applyFont="1" applyFill="1" applyBorder="1" applyAlignment="1">
      <alignment horizontal="left" vertical="center" indent="1"/>
    </xf>
    <xf numFmtId="0" fontId="2" fillId="43" borderId="1" xfId="0" applyFont="1" applyFill="1" applyBorder="1" applyAlignment="1">
      <alignment horizontal="center" vertical="center" wrapText="1"/>
    </xf>
    <xf numFmtId="0" fontId="2" fillId="43" borderId="233" xfId="0" applyFont="1" applyFill="1" applyBorder="1" applyAlignment="1">
      <alignment horizontal="center" vertical="center" wrapText="1"/>
    </xf>
    <xf numFmtId="4" fontId="15" fillId="10" borderId="22" xfId="0" applyNumberFormat="1" applyFont="1" applyFill="1" applyBorder="1" applyAlignment="1">
      <alignment horizontal="left" vertical="center" wrapText="1" indent="1"/>
    </xf>
    <xf numFmtId="0" fontId="15" fillId="3" borderId="34" xfId="0" applyFont="1" applyFill="1" applyBorder="1" applyAlignment="1">
      <alignment horizontal="left" vertical="center" indent="1"/>
    </xf>
    <xf numFmtId="0" fontId="15" fillId="3" borderId="35" xfId="0" applyFont="1" applyFill="1" applyBorder="1" applyAlignment="1">
      <alignment horizontal="left" vertical="center" indent="1"/>
    </xf>
    <xf numFmtId="4" fontId="15" fillId="10" borderId="247" xfId="0" applyNumberFormat="1" applyFont="1" applyFill="1" applyBorder="1" applyAlignment="1">
      <alignment horizontal="left" vertical="center" wrapText="1" indent="1"/>
    </xf>
    <xf numFmtId="4" fontId="15" fillId="10" borderId="248" xfId="0" applyNumberFormat="1" applyFont="1" applyFill="1" applyBorder="1" applyAlignment="1">
      <alignment horizontal="left" vertical="center" wrapText="1" indent="1"/>
    </xf>
    <xf numFmtId="0" fontId="3" fillId="6" borderId="15" xfId="0" applyFont="1" applyFill="1" applyBorder="1" applyAlignment="1">
      <alignment horizontal="left" vertical="center" indent="4"/>
    </xf>
    <xf numFmtId="0" fontId="3" fillId="6" borderId="62" xfId="0" applyFont="1" applyFill="1" applyBorder="1" applyAlignment="1">
      <alignment horizontal="left" vertical="center" indent="4"/>
    </xf>
    <xf numFmtId="0" fontId="3" fillId="4" borderId="15" xfId="0" applyFont="1" applyFill="1" applyBorder="1" applyAlignment="1">
      <alignment horizontal="left" vertical="center" indent="4"/>
    </xf>
    <xf numFmtId="0" fontId="3" fillId="4" borderId="62" xfId="0" applyFont="1" applyFill="1" applyBorder="1" applyAlignment="1">
      <alignment horizontal="left" vertical="center" indent="4"/>
    </xf>
    <xf numFmtId="0" fontId="2" fillId="13" borderId="252" xfId="0" applyFont="1" applyFill="1" applyBorder="1" applyAlignment="1">
      <alignment horizontal="left" vertical="center" indent="1"/>
    </xf>
    <xf numFmtId="0" fontId="2" fillId="13" borderId="99" xfId="0" applyFont="1" applyFill="1" applyBorder="1" applyAlignment="1">
      <alignment horizontal="left" vertical="center" indent="1"/>
    </xf>
    <xf numFmtId="0" fontId="71" fillId="0" borderId="0" xfId="0" applyFont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95" xfId="0" applyFont="1" applyFill="1" applyBorder="1" applyAlignment="1">
      <alignment horizontal="center" vertical="center" wrapText="1"/>
    </xf>
    <xf numFmtId="0" fontId="2" fillId="3" borderId="196" xfId="0" applyFont="1" applyFill="1" applyBorder="1" applyAlignment="1">
      <alignment horizontal="center" vertical="center" wrapText="1"/>
    </xf>
    <xf numFmtId="0" fontId="2" fillId="3" borderId="20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197" xfId="0" applyFont="1" applyFill="1" applyBorder="1" applyAlignment="1">
      <alignment horizontal="center" vertical="center" wrapText="1"/>
    </xf>
    <xf numFmtId="0" fontId="2" fillId="3" borderId="198" xfId="0" applyFont="1" applyFill="1" applyBorder="1" applyAlignment="1">
      <alignment horizontal="center" vertical="center" wrapText="1"/>
    </xf>
    <xf numFmtId="0" fontId="2" fillId="3" borderId="18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4" fillId="4" borderId="174" xfId="78" applyNumberFormat="1" applyFont="1" applyFill="1" applyBorder="1" applyAlignment="1">
      <alignment horizontal="left" vertical="center" indent="1"/>
    </xf>
    <xf numFmtId="3" fontId="4" fillId="2" borderId="174" xfId="78" applyNumberFormat="1" applyFont="1" applyBorder="1" applyAlignment="1">
      <alignment horizontal="left" vertical="center" indent="1"/>
    </xf>
    <xf numFmtId="0" fontId="2" fillId="3" borderId="172" xfId="0" applyFont="1" applyFill="1" applyBorder="1" applyAlignment="1">
      <alignment horizontal="center" vertical="center"/>
    </xf>
    <xf numFmtId="0" fontId="2" fillId="3" borderId="207" xfId="0" applyFont="1" applyFill="1" applyBorder="1" applyAlignment="1">
      <alignment horizontal="center" vertical="center"/>
    </xf>
    <xf numFmtId="3" fontId="4" fillId="4" borderId="176" xfId="78" applyNumberFormat="1" applyFont="1" applyFill="1" applyBorder="1" applyAlignment="1">
      <alignment horizontal="left" vertical="center" indent="1"/>
    </xf>
    <xf numFmtId="3" fontId="4" fillId="4" borderId="170" xfId="78" applyNumberFormat="1" applyFont="1" applyFill="1" applyBorder="1" applyAlignment="1">
      <alignment horizontal="left" vertical="center" indent="1"/>
    </xf>
    <xf numFmtId="3" fontId="2" fillId="3" borderId="177" xfId="78" applyNumberFormat="1" applyFont="1" applyFill="1" applyBorder="1" applyAlignment="1">
      <alignment horizontal="left" vertical="center" indent="1"/>
    </xf>
    <xf numFmtId="3" fontId="2" fillId="3" borderId="178" xfId="78" applyNumberFormat="1" applyFont="1" applyFill="1" applyBorder="1" applyAlignment="1">
      <alignment horizontal="left" vertical="center" indent="1"/>
    </xf>
    <xf numFmtId="0" fontId="2" fillId="3" borderId="201" xfId="0" applyFont="1" applyFill="1" applyBorder="1" applyAlignment="1">
      <alignment horizontal="center" vertical="center"/>
    </xf>
    <xf numFmtId="0" fontId="3" fillId="4" borderId="200" xfId="0" applyFont="1" applyFill="1" applyBorder="1" applyAlignment="1">
      <alignment horizontal="left" vertical="center" indent="1"/>
    </xf>
    <xf numFmtId="0" fontId="3" fillId="2" borderId="200" xfId="0" applyFont="1" applyFill="1" applyBorder="1" applyAlignment="1">
      <alignment horizontal="left" vertical="center" indent="1"/>
    </xf>
    <xf numFmtId="0" fontId="2" fillId="3" borderId="202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left" vertical="center" indent="1"/>
    </xf>
    <xf numFmtId="0" fontId="3" fillId="8" borderId="108" xfId="0" applyFont="1" applyFill="1" applyBorder="1" applyAlignment="1">
      <alignment horizontal="left" vertical="center" indent="1"/>
    </xf>
    <xf numFmtId="0" fontId="3" fillId="8" borderId="15" xfId="0" applyFont="1" applyFill="1" applyBorder="1" applyAlignment="1">
      <alignment horizontal="left" vertical="center" indent="1"/>
    </xf>
    <xf numFmtId="0" fontId="3" fillId="8" borderId="62" xfId="0" applyFont="1" applyFill="1" applyBorder="1" applyAlignment="1">
      <alignment horizontal="left" vertical="center" indent="1"/>
    </xf>
    <xf numFmtId="3" fontId="4" fillId="4" borderId="153" xfId="78" applyNumberFormat="1" applyFont="1" applyFill="1" applyBorder="1" applyAlignment="1">
      <alignment horizontal="left" vertical="center" indent="1"/>
    </xf>
    <xf numFmtId="3" fontId="4" fillId="4" borderId="154" xfId="78" applyNumberFormat="1" applyFont="1" applyFill="1" applyBorder="1" applyAlignment="1">
      <alignment horizontal="left" vertical="center" indent="1"/>
    </xf>
    <xf numFmtId="3" fontId="4" fillId="6" borderId="153" xfId="78" applyNumberFormat="1" applyFont="1" applyFill="1" applyBorder="1" applyAlignment="1">
      <alignment horizontal="left" vertical="center" indent="1"/>
    </xf>
    <xf numFmtId="3" fontId="4" fillId="6" borderId="154" xfId="78" applyNumberFormat="1" applyFont="1" applyFill="1" applyBorder="1" applyAlignment="1">
      <alignment horizontal="left" vertical="center" indent="1"/>
    </xf>
    <xf numFmtId="0" fontId="2" fillId="3" borderId="162" xfId="0" applyFont="1" applyFill="1" applyBorder="1" applyAlignment="1">
      <alignment horizontal="center" vertical="center" wrapText="1"/>
    </xf>
    <xf numFmtId="3" fontId="2" fillId="3" borderId="36" xfId="78" applyNumberFormat="1" applyFont="1" applyFill="1" applyBorder="1" applyAlignment="1">
      <alignment horizontal="left" vertical="center" indent="1"/>
    </xf>
    <xf numFmtId="3" fontId="2" fillId="3" borderId="65" xfId="78" applyNumberFormat="1" applyFont="1" applyFill="1" applyBorder="1" applyAlignment="1">
      <alignment horizontal="left" vertical="center" indent="1"/>
    </xf>
    <xf numFmtId="3" fontId="2" fillId="3" borderId="25" xfId="78" applyNumberFormat="1" applyFont="1" applyFill="1" applyBorder="1" applyAlignment="1">
      <alignment horizontal="left" vertical="center" indent="1"/>
    </xf>
    <xf numFmtId="3" fontId="2" fillId="3" borderId="66" xfId="78" applyNumberFormat="1" applyFont="1" applyFill="1" applyBorder="1" applyAlignment="1">
      <alignment horizontal="left" vertical="center" indent="1"/>
    </xf>
    <xf numFmtId="3" fontId="2" fillId="3" borderId="29" xfId="78" applyNumberFormat="1" applyFont="1" applyFill="1" applyBorder="1" applyAlignment="1">
      <alignment horizontal="left" vertical="center" indent="1"/>
    </xf>
    <xf numFmtId="3" fontId="2" fillId="3" borderId="69" xfId="78" applyNumberFormat="1" applyFont="1" applyFill="1" applyBorder="1" applyAlignment="1">
      <alignment horizontal="left" vertical="center" indent="1"/>
    </xf>
    <xf numFmtId="3" fontId="2" fillId="3" borderId="68" xfId="78" applyNumberFormat="1" applyFont="1" applyFill="1" applyBorder="1" applyAlignment="1">
      <alignment horizontal="left" vertical="center" indent="1"/>
    </xf>
    <xf numFmtId="3" fontId="2" fillId="3" borderId="67" xfId="78" applyNumberFormat="1" applyFont="1" applyFill="1" applyBorder="1" applyAlignment="1">
      <alignment horizontal="left" vertical="center" indent="1"/>
    </xf>
    <xf numFmtId="3" fontId="2" fillId="3" borderId="155" xfId="78" applyNumberFormat="1" applyFont="1" applyFill="1" applyBorder="1" applyAlignment="1">
      <alignment horizontal="left" vertical="center" indent="1"/>
    </xf>
    <xf numFmtId="3" fontId="2" fillId="3" borderId="156" xfId="78" applyNumberFormat="1" applyFont="1" applyFill="1" applyBorder="1" applyAlignment="1">
      <alignment horizontal="left" vertical="center" indent="1"/>
    </xf>
    <xf numFmtId="165" fontId="2" fillId="3" borderId="1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3" borderId="23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65" fontId="2" fillId="3" borderId="109" xfId="0" applyNumberFormat="1" applyFont="1" applyFill="1" applyBorder="1" applyAlignment="1">
      <alignment horizontal="center" vertical="center" wrapText="1"/>
    </xf>
    <xf numFmtId="165" fontId="2" fillId="3" borderId="162" xfId="0" applyNumberFormat="1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left" vertical="center" wrapText="1"/>
    </xf>
    <xf numFmtId="3" fontId="2" fillId="3" borderId="26" xfId="78" applyNumberFormat="1" applyFont="1" applyFill="1" applyBorder="1" applyAlignment="1">
      <alignment horizontal="left" vertical="center" indent="1"/>
    </xf>
    <xf numFmtId="3" fontId="2" fillId="3" borderId="76" xfId="78" applyNumberFormat="1" applyFont="1" applyFill="1" applyBorder="1" applyAlignment="1">
      <alignment horizontal="left" vertical="center" indent="1"/>
    </xf>
  </cellXfs>
  <cellStyles count="9855">
    <cellStyle name="20% - Énfasis1 2" xfId="5258" xr:uid="{00000000-0005-0000-0000-000000000000}"/>
    <cellStyle name="20% - Énfasis1 3" xfId="5259" xr:uid="{00000000-0005-0000-0000-000001000000}"/>
    <cellStyle name="20% - Énfasis1 4" xfId="6641" xr:uid="{00000000-0005-0000-0000-000002000000}"/>
    <cellStyle name="20% - Énfasis1 5" xfId="6642" xr:uid="{00000000-0005-0000-0000-000003000000}"/>
    <cellStyle name="20% - Énfasis1 6" xfId="6643" xr:uid="{00000000-0005-0000-0000-000004000000}"/>
    <cellStyle name="20% - Énfasis1 7" xfId="6644" xr:uid="{00000000-0005-0000-0000-000005000000}"/>
    <cellStyle name="20% - Énfasis2 2" xfId="5260" xr:uid="{00000000-0005-0000-0000-000006000000}"/>
    <cellStyle name="20% - Énfasis2 3" xfId="5261" xr:uid="{00000000-0005-0000-0000-000007000000}"/>
    <cellStyle name="20% - Énfasis2 4" xfId="6645" xr:uid="{00000000-0005-0000-0000-000008000000}"/>
    <cellStyle name="20% - Énfasis2 5" xfId="6646" xr:uid="{00000000-0005-0000-0000-000009000000}"/>
    <cellStyle name="20% - Énfasis2 6" xfId="6647" xr:uid="{00000000-0005-0000-0000-00000A000000}"/>
    <cellStyle name="20% - Énfasis2 7" xfId="6648" xr:uid="{00000000-0005-0000-0000-00000B000000}"/>
    <cellStyle name="20% - Énfasis3 2" xfId="5262" xr:uid="{00000000-0005-0000-0000-00000C000000}"/>
    <cellStyle name="20% - Énfasis3 3" xfId="5263" xr:uid="{00000000-0005-0000-0000-00000D000000}"/>
    <cellStyle name="20% - Énfasis3 4" xfId="6649" xr:uid="{00000000-0005-0000-0000-00000E000000}"/>
    <cellStyle name="20% - Énfasis3 5" xfId="6650" xr:uid="{00000000-0005-0000-0000-00000F000000}"/>
    <cellStyle name="20% - Énfasis3 6" xfId="6651" xr:uid="{00000000-0005-0000-0000-000010000000}"/>
    <cellStyle name="20% - Énfasis3 7" xfId="6652" xr:uid="{00000000-0005-0000-0000-000011000000}"/>
    <cellStyle name="20% - Énfasis4 2" xfId="5264" xr:uid="{00000000-0005-0000-0000-000012000000}"/>
    <cellStyle name="20% - Énfasis4 3" xfId="5265" xr:uid="{00000000-0005-0000-0000-000013000000}"/>
    <cellStyle name="20% - Énfasis4 4" xfId="6653" xr:uid="{00000000-0005-0000-0000-000014000000}"/>
    <cellStyle name="20% - Énfasis4 5" xfId="6654" xr:uid="{00000000-0005-0000-0000-000015000000}"/>
    <cellStyle name="20% - Énfasis4 6" xfId="6655" xr:uid="{00000000-0005-0000-0000-000016000000}"/>
    <cellStyle name="20% - Énfasis4 7" xfId="6656" xr:uid="{00000000-0005-0000-0000-000017000000}"/>
    <cellStyle name="20% - Énfasis5 2" xfId="5266" xr:uid="{00000000-0005-0000-0000-000018000000}"/>
    <cellStyle name="20% - Énfasis5 3" xfId="5267" xr:uid="{00000000-0005-0000-0000-000019000000}"/>
    <cellStyle name="20% - Énfasis5 4" xfId="6657" xr:uid="{00000000-0005-0000-0000-00001A000000}"/>
    <cellStyle name="20% - Énfasis5 5" xfId="6658" xr:uid="{00000000-0005-0000-0000-00001B000000}"/>
    <cellStyle name="20% - Énfasis5 6" xfId="6659" xr:uid="{00000000-0005-0000-0000-00001C000000}"/>
    <cellStyle name="20% - Énfasis5 7" xfId="6660" xr:uid="{00000000-0005-0000-0000-00001D000000}"/>
    <cellStyle name="20% - Énfasis6 2" xfId="5268" xr:uid="{00000000-0005-0000-0000-00001E000000}"/>
    <cellStyle name="20% - Énfasis6 3" xfId="5269" xr:uid="{00000000-0005-0000-0000-00001F000000}"/>
    <cellStyle name="20% - Énfasis6 4" xfId="6661" xr:uid="{00000000-0005-0000-0000-000020000000}"/>
    <cellStyle name="20% - Énfasis6 5" xfId="6662" xr:uid="{00000000-0005-0000-0000-000021000000}"/>
    <cellStyle name="20% - Énfasis6 6" xfId="6663" xr:uid="{00000000-0005-0000-0000-000022000000}"/>
    <cellStyle name="20% - Énfasis6 7" xfId="6664" xr:uid="{00000000-0005-0000-0000-000023000000}"/>
    <cellStyle name="40% - Énfasis1 2" xfId="5270" xr:uid="{00000000-0005-0000-0000-000024000000}"/>
    <cellStyle name="40% - Énfasis1 3" xfId="5271" xr:uid="{00000000-0005-0000-0000-000025000000}"/>
    <cellStyle name="40% - Énfasis1 4" xfId="6665" xr:uid="{00000000-0005-0000-0000-000026000000}"/>
    <cellStyle name="40% - Énfasis1 5" xfId="6666" xr:uid="{00000000-0005-0000-0000-000027000000}"/>
    <cellStyle name="40% - Énfasis1 6" xfId="6667" xr:uid="{00000000-0005-0000-0000-000028000000}"/>
    <cellStyle name="40% - Énfasis1 7" xfId="6668" xr:uid="{00000000-0005-0000-0000-000029000000}"/>
    <cellStyle name="40% - Énfasis2 2" xfId="5272" xr:uid="{00000000-0005-0000-0000-00002A000000}"/>
    <cellStyle name="40% - Énfasis2 3" xfId="5273" xr:uid="{00000000-0005-0000-0000-00002B000000}"/>
    <cellStyle name="40% - Énfasis2 4" xfId="6669" xr:uid="{00000000-0005-0000-0000-00002C000000}"/>
    <cellStyle name="40% - Énfasis2 5" xfId="6670" xr:uid="{00000000-0005-0000-0000-00002D000000}"/>
    <cellStyle name="40% - Énfasis2 6" xfId="6671" xr:uid="{00000000-0005-0000-0000-00002E000000}"/>
    <cellStyle name="40% - Énfasis2 7" xfId="6672" xr:uid="{00000000-0005-0000-0000-00002F000000}"/>
    <cellStyle name="40% - Énfasis3 2" xfId="5274" xr:uid="{00000000-0005-0000-0000-000030000000}"/>
    <cellStyle name="40% - Énfasis3 3" xfId="5275" xr:uid="{00000000-0005-0000-0000-000031000000}"/>
    <cellStyle name="40% - Énfasis3 4" xfId="6673" xr:uid="{00000000-0005-0000-0000-000032000000}"/>
    <cellStyle name="40% - Énfasis3 5" xfId="6674" xr:uid="{00000000-0005-0000-0000-000033000000}"/>
    <cellStyle name="40% - Énfasis3 6" xfId="6675" xr:uid="{00000000-0005-0000-0000-000034000000}"/>
    <cellStyle name="40% - Énfasis3 7" xfId="6676" xr:uid="{00000000-0005-0000-0000-000035000000}"/>
    <cellStyle name="40% - Énfasis4 2" xfId="5276" xr:uid="{00000000-0005-0000-0000-000036000000}"/>
    <cellStyle name="40% - Énfasis4 3" xfId="5277" xr:uid="{00000000-0005-0000-0000-000037000000}"/>
    <cellStyle name="40% - Énfasis4 4" xfId="6677" xr:uid="{00000000-0005-0000-0000-000038000000}"/>
    <cellStyle name="40% - Énfasis4 5" xfId="6678" xr:uid="{00000000-0005-0000-0000-000039000000}"/>
    <cellStyle name="40% - Énfasis4 6" xfId="6679" xr:uid="{00000000-0005-0000-0000-00003A000000}"/>
    <cellStyle name="40% - Énfasis4 7" xfId="6680" xr:uid="{00000000-0005-0000-0000-00003B000000}"/>
    <cellStyle name="40% - Énfasis5 2" xfId="5278" xr:uid="{00000000-0005-0000-0000-00003C000000}"/>
    <cellStyle name="40% - Énfasis5 3" xfId="5279" xr:uid="{00000000-0005-0000-0000-00003D000000}"/>
    <cellStyle name="40% - Énfasis5 4" xfId="6681" xr:uid="{00000000-0005-0000-0000-00003E000000}"/>
    <cellStyle name="40% - Énfasis5 5" xfId="6682" xr:uid="{00000000-0005-0000-0000-00003F000000}"/>
    <cellStyle name="40% - Énfasis5 6" xfId="6683" xr:uid="{00000000-0005-0000-0000-000040000000}"/>
    <cellStyle name="40% - Énfasis5 7" xfId="6684" xr:uid="{00000000-0005-0000-0000-000041000000}"/>
    <cellStyle name="40% - Énfasis6 2" xfId="5280" xr:uid="{00000000-0005-0000-0000-000042000000}"/>
    <cellStyle name="40% - Énfasis6 3" xfId="5281" xr:uid="{00000000-0005-0000-0000-000043000000}"/>
    <cellStyle name="40% - Énfasis6 4" xfId="6685" xr:uid="{00000000-0005-0000-0000-000044000000}"/>
    <cellStyle name="40% - Énfasis6 5" xfId="6686" xr:uid="{00000000-0005-0000-0000-000045000000}"/>
    <cellStyle name="40% - Énfasis6 6" xfId="6687" xr:uid="{00000000-0005-0000-0000-000046000000}"/>
    <cellStyle name="40% - Énfasis6 7" xfId="6688" xr:uid="{00000000-0005-0000-0000-000047000000}"/>
    <cellStyle name="60% - Énfasis1 2" xfId="5282" xr:uid="{00000000-0005-0000-0000-000048000000}"/>
    <cellStyle name="60% - Énfasis1 3" xfId="5283" xr:uid="{00000000-0005-0000-0000-000049000000}"/>
    <cellStyle name="60% - Énfasis1 4" xfId="6689" xr:uid="{00000000-0005-0000-0000-00004A000000}"/>
    <cellStyle name="60% - Énfasis1 5" xfId="6690" xr:uid="{00000000-0005-0000-0000-00004B000000}"/>
    <cellStyle name="60% - Énfasis1 6" xfId="6691" xr:uid="{00000000-0005-0000-0000-00004C000000}"/>
    <cellStyle name="60% - Énfasis1 7" xfId="6692" xr:uid="{00000000-0005-0000-0000-00004D000000}"/>
    <cellStyle name="60% - Énfasis2 2" xfId="5284" xr:uid="{00000000-0005-0000-0000-00004E000000}"/>
    <cellStyle name="60% - Énfasis2 3" xfId="5285" xr:uid="{00000000-0005-0000-0000-00004F000000}"/>
    <cellStyle name="60% - Énfasis2 4" xfId="6693" xr:uid="{00000000-0005-0000-0000-000050000000}"/>
    <cellStyle name="60% - Énfasis2 5" xfId="6694" xr:uid="{00000000-0005-0000-0000-000051000000}"/>
    <cellStyle name="60% - Énfasis2 6" xfId="6695" xr:uid="{00000000-0005-0000-0000-000052000000}"/>
    <cellStyle name="60% - Énfasis2 7" xfId="6696" xr:uid="{00000000-0005-0000-0000-000053000000}"/>
    <cellStyle name="60% - Énfasis3 2" xfId="5286" xr:uid="{00000000-0005-0000-0000-000054000000}"/>
    <cellStyle name="60% - Énfasis3 3" xfId="5287" xr:uid="{00000000-0005-0000-0000-000055000000}"/>
    <cellStyle name="60% - Énfasis3 4" xfId="6697" xr:uid="{00000000-0005-0000-0000-000056000000}"/>
    <cellStyle name="60% - Énfasis3 5" xfId="6698" xr:uid="{00000000-0005-0000-0000-000057000000}"/>
    <cellStyle name="60% - Énfasis3 6" xfId="6699" xr:uid="{00000000-0005-0000-0000-000058000000}"/>
    <cellStyle name="60% - Énfasis3 7" xfId="6700" xr:uid="{00000000-0005-0000-0000-000059000000}"/>
    <cellStyle name="60% - Énfasis4 2" xfId="5288" xr:uid="{00000000-0005-0000-0000-00005A000000}"/>
    <cellStyle name="60% - Énfasis4 3" xfId="5289" xr:uid="{00000000-0005-0000-0000-00005B000000}"/>
    <cellStyle name="60% - Énfasis4 4" xfId="6701" xr:uid="{00000000-0005-0000-0000-00005C000000}"/>
    <cellStyle name="60% - Énfasis4 5" xfId="6702" xr:uid="{00000000-0005-0000-0000-00005D000000}"/>
    <cellStyle name="60% - Énfasis4 6" xfId="6703" xr:uid="{00000000-0005-0000-0000-00005E000000}"/>
    <cellStyle name="60% - Énfasis4 7" xfId="6704" xr:uid="{00000000-0005-0000-0000-00005F000000}"/>
    <cellStyle name="60% - Énfasis5 2" xfId="5290" xr:uid="{00000000-0005-0000-0000-000060000000}"/>
    <cellStyle name="60% - Énfasis5 3" xfId="5291" xr:uid="{00000000-0005-0000-0000-000061000000}"/>
    <cellStyle name="60% - Énfasis5 4" xfId="6705" xr:uid="{00000000-0005-0000-0000-000062000000}"/>
    <cellStyle name="60% - Énfasis5 5" xfId="6706" xr:uid="{00000000-0005-0000-0000-000063000000}"/>
    <cellStyle name="60% - Énfasis5 6" xfId="6707" xr:uid="{00000000-0005-0000-0000-000064000000}"/>
    <cellStyle name="60% - Énfasis5 7" xfId="6708" xr:uid="{00000000-0005-0000-0000-000065000000}"/>
    <cellStyle name="60% - Énfasis6 2" xfId="5292" xr:uid="{00000000-0005-0000-0000-000066000000}"/>
    <cellStyle name="60% - Énfasis6 3" xfId="5293" xr:uid="{00000000-0005-0000-0000-000067000000}"/>
    <cellStyle name="60% - Énfasis6 4" xfId="6709" xr:uid="{00000000-0005-0000-0000-000068000000}"/>
    <cellStyle name="60% - Énfasis6 5" xfId="6710" xr:uid="{00000000-0005-0000-0000-000069000000}"/>
    <cellStyle name="60% - Énfasis6 6" xfId="6711" xr:uid="{00000000-0005-0000-0000-00006A000000}"/>
    <cellStyle name="60% - Énfasis6 7" xfId="6712" xr:uid="{00000000-0005-0000-0000-00006B000000}"/>
    <cellStyle name="bin" xfId="6713" xr:uid="{00000000-0005-0000-0000-00006C000000}"/>
    <cellStyle name="bin 2" xfId="6714" xr:uid="{00000000-0005-0000-0000-00006D000000}"/>
    <cellStyle name="Buena 2" xfId="5294" xr:uid="{00000000-0005-0000-0000-00006E000000}"/>
    <cellStyle name="Buena 3" xfId="5295" xr:uid="{00000000-0005-0000-0000-00006F000000}"/>
    <cellStyle name="Buena 4" xfId="6715" xr:uid="{00000000-0005-0000-0000-000070000000}"/>
    <cellStyle name="Buena 5" xfId="6716" xr:uid="{00000000-0005-0000-0000-000071000000}"/>
    <cellStyle name="Buena 6" xfId="6717" xr:uid="{00000000-0005-0000-0000-000072000000}"/>
    <cellStyle name="Buena 7" xfId="6718" xr:uid="{00000000-0005-0000-0000-000073000000}"/>
    <cellStyle name="Cálculo 2" xfId="5296" xr:uid="{00000000-0005-0000-0000-000074000000}"/>
    <cellStyle name="Cálculo 3" xfId="5297" xr:uid="{00000000-0005-0000-0000-000075000000}"/>
    <cellStyle name="Cálculo 4" xfId="6719" xr:uid="{00000000-0005-0000-0000-000076000000}"/>
    <cellStyle name="Cálculo 5" xfId="6720" xr:uid="{00000000-0005-0000-0000-000077000000}"/>
    <cellStyle name="Cálculo 6" xfId="6721" xr:uid="{00000000-0005-0000-0000-000078000000}"/>
    <cellStyle name="Cálculo 7" xfId="6722" xr:uid="{00000000-0005-0000-0000-000079000000}"/>
    <cellStyle name="Celda de comprobación 2" xfId="5298" xr:uid="{00000000-0005-0000-0000-00007A000000}"/>
    <cellStyle name="Celda de comprobación 3" xfId="5299" xr:uid="{00000000-0005-0000-0000-00007B000000}"/>
    <cellStyle name="Celda de comprobación 4" xfId="6723" xr:uid="{00000000-0005-0000-0000-00007C000000}"/>
    <cellStyle name="Celda de comprobación 5" xfId="6724" xr:uid="{00000000-0005-0000-0000-00007D000000}"/>
    <cellStyle name="Celda de comprobación 6" xfId="6725" xr:uid="{00000000-0005-0000-0000-00007E000000}"/>
    <cellStyle name="Celda de comprobación 7" xfId="6726" xr:uid="{00000000-0005-0000-0000-00007F000000}"/>
    <cellStyle name="Celda vinculada 2" xfId="5300" xr:uid="{00000000-0005-0000-0000-000080000000}"/>
    <cellStyle name="Celda vinculada 3" xfId="5301" xr:uid="{00000000-0005-0000-0000-000081000000}"/>
    <cellStyle name="Celda vinculada 4" xfId="6727" xr:uid="{00000000-0005-0000-0000-000082000000}"/>
    <cellStyle name="Celda vinculada 5" xfId="6728" xr:uid="{00000000-0005-0000-0000-000083000000}"/>
    <cellStyle name="Celda vinculada 6" xfId="6729" xr:uid="{00000000-0005-0000-0000-000084000000}"/>
    <cellStyle name="Celda vinculada 7" xfId="6730" xr:uid="{00000000-0005-0000-0000-000085000000}"/>
    <cellStyle name="cell" xfId="6731" xr:uid="{00000000-0005-0000-0000-000086000000}"/>
    <cellStyle name="cell 2" xfId="6732" xr:uid="{00000000-0005-0000-0000-000087000000}"/>
    <cellStyle name="Encabezado 4 2" xfId="5302" xr:uid="{00000000-0005-0000-0000-000088000000}"/>
    <cellStyle name="Encabezado 4 3" xfId="5303" xr:uid="{00000000-0005-0000-0000-000089000000}"/>
    <cellStyle name="Encabezado 4 4" xfId="6733" xr:uid="{00000000-0005-0000-0000-00008A000000}"/>
    <cellStyle name="Encabezado 4 5" xfId="6734" xr:uid="{00000000-0005-0000-0000-00008B000000}"/>
    <cellStyle name="Encabezado 4 6" xfId="6735" xr:uid="{00000000-0005-0000-0000-00008C000000}"/>
    <cellStyle name="Encabezado 4 7" xfId="6736" xr:uid="{00000000-0005-0000-0000-00008D000000}"/>
    <cellStyle name="Énfasis1 2" xfId="5304" xr:uid="{00000000-0005-0000-0000-00008E000000}"/>
    <cellStyle name="Énfasis1 3" xfId="5305" xr:uid="{00000000-0005-0000-0000-00008F000000}"/>
    <cellStyle name="Énfasis1 4" xfId="6737" xr:uid="{00000000-0005-0000-0000-000090000000}"/>
    <cellStyle name="Énfasis1 5" xfId="6738" xr:uid="{00000000-0005-0000-0000-000091000000}"/>
    <cellStyle name="Énfasis1 6" xfId="6739" xr:uid="{00000000-0005-0000-0000-000092000000}"/>
    <cellStyle name="Énfasis1 7" xfId="6740" xr:uid="{00000000-0005-0000-0000-000093000000}"/>
    <cellStyle name="Énfasis2 2" xfId="5306" xr:uid="{00000000-0005-0000-0000-000094000000}"/>
    <cellStyle name="Énfasis2 3" xfId="5307" xr:uid="{00000000-0005-0000-0000-000095000000}"/>
    <cellStyle name="Énfasis2 4" xfId="6741" xr:uid="{00000000-0005-0000-0000-000096000000}"/>
    <cellStyle name="Énfasis2 5" xfId="6742" xr:uid="{00000000-0005-0000-0000-000097000000}"/>
    <cellStyle name="Énfasis2 6" xfId="6743" xr:uid="{00000000-0005-0000-0000-000098000000}"/>
    <cellStyle name="Énfasis2 7" xfId="6744" xr:uid="{00000000-0005-0000-0000-000099000000}"/>
    <cellStyle name="Énfasis3 2" xfId="5308" xr:uid="{00000000-0005-0000-0000-00009A000000}"/>
    <cellStyle name="Énfasis3 3" xfId="5309" xr:uid="{00000000-0005-0000-0000-00009B000000}"/>
    <cellStyle name="Énfasis3 4" xfId="6745" xr:uid="{00000000-0005-0000-0000-00009C000000}"/>
    <cellStyle name="Énfasis3 5" xfId="6746" xr:uid="{00000000-0005-0000-0000-00009D000000}"/>
    <cellStyle name="Énfasis3 6" xfId="6747" xr:uid="{00000000-0005-0000-0000-00009E000000}"/>
    <cellStyle name="Énfasis3 7" xfId="6748" xr:uid="{00000000-0005-0000-0000-00009F000000}"/>
    <cellStyle name="Énfasis4 2" xfId="5310" xr:uid="{00000000-0005-0000-0000-0000A0000000}"/>
    <cellStyle name="Énfasis4 3" xfId="5311" xr:uid="{00000000-0005-0000-0000-0000A1000000}"/>
    <cellStyle name="Énfasis4 4" xfId="6749" xr:uid="{00000000-0005-0000-0000-0000A2000000}"/>
    <cellStyle name="Énfasis4 5" xfId="6750" xr:uid="{00000000-0005-0000-0000-0000A3000000}"/>
    <cellStyle name="Énfasis4 6" xfId="6751" xr:uid="{00000000-0005-0000-0000-0000A4000000}"/>
    <cellStyle name="Énfasis4 7" xfId="6752" xr:uid="{00000000-0005-0000-0000-0000A5000000}"/>
    <cellStyle name="Énfasis5 2" xfId="5312" xr:uid="{00000000-0005-0000-0000-0000A6000000}"/>
    <cellStyle name="Énfasis5 3" xfId="5313" xr:uid="{00000000-0005-0000-0000-0000A7000000}"/>
    <cellStyle name="Énfasis5 4" xfId="6753" xr:uid="{00000000-0005-0000-0000-0000A8000000}"/>
    <cellStyle name="Énfasis5 5" xfId="6754" xr:uid="{00000000-0005-0000-0000-0000A9000000}"/>
    <cellStyle name="Énfasis5 6" xfId="6755" xr:uid="{00000000-0005-0000-0000-0000AA000000}"/>
    <cellStyle name="Énfasis5 7" xfId="6756" xr:uid="{00000000-0005-0000-0000-0000AB000000}"/>
    <cellStyle name="Énfasis6 2" xfId="5314" xr:uid="{00000000-0005-0000-0000-0000AC000000}"/>
    <cellStyle name="Énfasis6 3" xfId="5315" xr:uid="{00000000-0005-0000-0000-0000AD000000}"/>
    <cellStyle name="Énfasis6 4" xfId="6757" xr:uid="{00000000-0005-0000-0000-0000AE000000}"/>
    <cellStyle name="Énfasis6 5" xfId="6758" xr:uid="{00000000-0005-0000-0000-0000AF000000}"/>
    <cellStyle name="Énfasis6 6" xfId="6759" xr:uid="{00000000-0005-0000-0000-0000B0000000}"/>
    <cellStyle name="Énfasis6 7" xfId="6760" xr:uid="{00000000-0005-0000-0000-0000B1000000}"/>
    <cellStyle name="Entrada 2" xfId="5316" xr:uid="{00000000-0005-0000-0000-0000B2000000}"/>
    <cellStyle name="Entrada 3" xfId="5317" xr:uid="{00000000-0005-0000-0000-0000B3000000}"/>
    <cellStyle name="Entrada 4" xfId="6761" xr:uid="{00000000-0005-0000-0000-0000B4000000}"/>
    <cellStyle name="Entrada 5" xfId="6762" xr:uid="{00000000-0005-0000-0000-0000B5000000}"/>
    <cellStyle name="Entrada 6" xfId="6763" xr:uid="{00000000-0005-0000-0000-0000B6000000}"/>
    <cellStyle name="Entrada 7" xfId="6764" xr:uid="{00000000-0005-0000-0000-0000B7000000}"/>
    <cellStyle name="Euro" xfId="6765" xr:uid="{00000000-0005-0000-0000-0000B8000000}"/>
    <cellStyle name="Euro 2" xfId="6766" xr:uid="{00000000-0005-0000-0000-0000B9000000}"/>
    <cellStyle name="Euro 3" xfId="6767" xr:uid="{00000000-0005-0000-0000-0000BA000000}"/>
    <cellStyle name="Euro 3 2" xfId="6768" xr:uid="{00000000-0005-0000-0000-0000BB000000}"/>
    <cellStyle name="Euro 4" xfId="6769" xr:uid="{00000000-0005-0000-0000-0000BC000000}"/>
    <cellStyle name="Hipervínculo" xfId="9854" builtinId="8"/>
    <cellStyle name="Hipervínculo 2" xfId="5256" xr:uid="{00000000-0005-0000-0000-0000BE000000}"/>
    <cellStyle name="Hipervínculo 2 2" xfId="9853" xr:uid="{BB53B5E5-3186-44D2-ABDE-B16C75D5C604}"/>
    <cellStyle name="Hipervínculo 3" xfId="5318" xr:uid="{00000000-0005-0000-0000-0000BF000000}"/>
    <cellStyle name="Hipervínculo 4" xfId="5257" xr:uid="{00000000-0005-0000-0000-0000C0000000}"/>
    <cellStyle name="Incorrecto 2" xfId="5319" xr:uid="{00000000-0005-0000-0000-0000C1000000}"/>
    <cellStyle name="Incorrecto 3" xfId="5320" xr:uid="{00000000-0005-0000-0000-0000C2000000}"/>
    <cellStyle name="Incorrecto 4" xfId="6770" xr:uid="{00000000-0005-0000-0000-0000C3000000}"/>
    <cellStyle name="Incorrecto 5" xfId="6771" xr:uid="{00000000-0005-0000-0000-0000C4000000}"/>
    <cellStyle name="Incorrecto 6" xfId="6772" xr:uid="{00000000-0005-0000-0000-0000C5000000}"/>
    <cellStyle name="Incorrecto 7" xfId="6773" xr:uid="{00000000-0005-0000-0000-0000C6000000}"/>
    <cellStyle name="Millares 2" xfId="5321" xr:uid="{00000000-0005-0000-0000-0000C8000000}"/>
    <cellStyle name="Moneda 2" xfId="5322" xr:uid="{00000000-0005-0000-0000-0000C9000000}"/>
    <cellStyle name="Neutral 2" xfId="5323" xr:uid="{00000000-0005-0000-0000-0000CA000000}"/>
    <cellStyle name="Neutral 3" xfId="5324" xr:uid="{00000000-0005-0000-0000-0000CB000000}"/>
    <cellStyle name="Neutral 4" xfId="6774" xr:uid="{00000000-0005-0000-0000-0000CC000000}"/>
    <cellStyle name="Neutral 5" xfId="6775" xr:uid="{00000000-0005-0000-0000-0000CD000000}"/>
    <cellStyle name="Neutral 6" xfId="6776" xr:uid="{00000000-0005-0000-0000-0000CE000000}"/>
    <cellStyle name="Neutral 7" xfId="6777" xr:uid="{00000000-0005-0000-0000-0000CF000000}"/>
    <cellStyle name="Normal" xfId="0" builtinId="0"/>
    <cellStyle name="Normal 10" xfId="79" xr:uid="{00000000-0005-0000-0000-0000D1000000}"/>
    <cellStyle name="Normal 10 2" xfId="6778" xr:uid="{00000000-0005-0000-0000-0000D2000000}"/>
    <cellStyle name="Normal 10 3" xfId="7857" xr:uid="{00000000-0005-0000-0000-0000D3000000}"/>
    <cellStyle name="Normal 11" xfId="1654" xr:uid="{00000000-0005-0000-0000-0000D4000000}"/>
    <cellStyle name="Normal 12" xfId="1733" xr:uid="{00000000-0005-0000-0000-0000D5000000}"/>
    <cellStyle name="Normal 12 2" xfId="6779" xr:uid="{00000000-0005-0000-0000-0000D6000000}"/>
    <cellStyle name="Normal 13" xfId="2882" xr:uid="{00000000-0005-0000-0000-0000D7000000}"/>
    <cellStyle name="Normal 14" xfId="2883" xr:uid="{00000000-0005-0000-0000-0000D8000000}"/>
    <cellStyle name="Normal 15" xfId="5325" xr:uid="{00000000-0005-0000-0000-0000D9000000}"/>
    <cellStyle name="Normal 16" xfId="5326" xr:uid="{00000000-0005-0000-0000-0000DA000000}"/>
    <cellStyle name="Normal 17" xfId="5327" xr:uid="{00000000-0005-0000-0000-0000DB000000}"/>
    <cellStyle name="Normal 18" xfId="5328" xr:uid="{00000000-0005-0000-0000-0000DC000000}"/>
    <cellStyle name="Normal 19" xfId="5329" xr:uid="{00000000-0005-0000-0000-0000DD000000}"/>
    <cellStyle name="Normal 2" xfId="78" xr:uid="{00000000-0005-0000-0000-0000DE000000}"/>
    <cellStyle name="Normal 2 2" xfId="80" xr:uid="{00000000-0005-0000-0000-0000DF000000}"/>
    <cellStyle name="Normal 2 2 2" xfId="5330" xr:uid="{00000000-0005-0000-0000-0000E0000000}"/>
    <cellStyle name="Normal 2 2 2 2" xfId="5331" xr:uid="{00000000-0005-0000-0000-0000E1000000}"/>
    <cellStyle name="Normal 2 2 2 2 2" xfId="5332" xr:uid="{00000000-0005-0000-0000-0000E2000000}"/>
    <cellStyle name="Normal 2 2 2 2 3" xfId="5333" xr:uid="{00000000-0005-0000-0000-0000E3000000}"/>
    <cellStyle name="Normal 2 2 3" xfId="5334" xr:uid="{00000000-0005-0000-0000-0000E4000000}"/>
    <cellStyle name="Normal 2 2 3 2" xfId="5335" xr:uid="{00000000-0005-0000-0000-0000E5000000}"/>
    <cellStyle name="Normal 2 2 3 3" xfId="5336" xr:uid="{00000000-0005-0000-0000-0000E6000000}"/>
    <cellStyle name="Normal 2 3" xfId="1734" xr:uid="{00000000-0005-0000-0000-0000E7000000}"/>
    <cellStyle name="Normal 2 4" xfId="5337" xr:uid="{00000000-0005-0000-0000-0000E8000000}"/>
    <cellStyle name="Normal 2 5" xfId="5255" xr:uid="{00000000-0005-0000-0000-0000E9000000}"/>
    <cellStyle name="Normal 20" xfId="5338" xr:uid="{00000000-0005-0000-0000-0000EA000000}"/>
    <cellStyle name="Normal 21" xfId="5339" xr:uid="{00000000-0005-0000-0000-0000EB000000}"/>
    <cellStyle name="Normal 22" xfId="5254" xr:uid="{00000000-0005-0000-0000-0000EC000000}"/>
    <cellStyle name="Normal 23" xfId="8786" xr:uid="{00000000-0005-0000-0000-0000ED000000}"/>
    <cellStyle name="Normal 24" xfId="8790" xr:uid="{00000000-0005-0000-0000-0000EE000000}"/>
    <cellStyle name="Normal 3" xfId="81" xr:uid="{00000000-0005-0000-0000-0000EF000000}"/>
    <cellStyle name="Normal 3 2" xfId="5340" xr:uid="{00000000-0005-0000-0000-0000F0000000}"/>
    <cellStyle name="Normal 3 2 2" xfId="5341" xr:uid="{00000000-0005-0000-0000-0000F1000000}"/>
    <cellStyle name="Normal 3 3" xfId="5342" xr:uid="{00000000-0005-0000-0000-0000F2000000}"/>
    <cellStyle name="Normal 4" xfId="82" xr:uid="{00000000-0005-0000-0000-0000F3000000}"/>
    <cellStyle name="Normal 4 2" xfId="6780" xr:uid="{00000000-0005-0000-0000-0000F4000000}"/>
    <cellStyle name="Normal 5" xfId="83" xr:uid="{00000000-0005-0000-0000-0000F5000000}"/>
    <cellStyle name="Normal 5 2" xfId="5343" xr:uid="{00000000-0005-0000-0000-0000F6000000}"/>
    <cellStyle name="Normal 5 2 2" xfId="5344" xr:uid="{00000000-0005-0000-0000-0000F7000000}"/>
    <cellStyle name="Normal 5 3" xfId="5345" xr:uid="{00000000-0005-0000-0000-0000F8000000}"/>
    <cellStyle name="Normal 5 3 2" xfId="6781" xr:uid="{00000000-0005-0000-0000-0000F9000000}"/>
    <cellStyle name="Normal 5 4" xfId="5346" xr:uid="{00000000-0005-0000-0000-0000FA000000}"/>
    <cellStyle name="Normal 5 5" xfId="5347" xr:uid="{00000000-0005-0000-0000-0000FB000000}"/>
    <cellStyle name="Normal 5 5 2" xfId="5348" xr:uid="{00000000-0005-0000-0000-0000FC000000}"/>
    <cellStyle name="Normal 5 6" xfId="5349" xr:uid="{00000000-0005-0000-0000-0000FD000000}"/>
    <cellStyle name="Normal 6" xfId="84" xr:uid="{00000000-0005-0000-0000-0000FE000000}"/>
    <cellStyle name="Normal 6 2" xfId="5350" xr:uid="{00000000-0005-0000-0000-0000FF000000}"/>
    <cellStyle name="Normal 6 2 2" xfId="5351" xr:uid="{00000000-0005-0000-0000-000000010000}"/>
    <cellStyle name="Normal 6 2 3" xfId="5352" xr:uid="{00000000-0005-0000-0000-000001010000}"/>
    <cellStyle name="Normal 6 3" xfId="5353" xr:uid="{00000000-0005-0000-0000-000002010000}"/>
    <cellStyle name="Normal 6 3 2" xfId="6782" xr:uid="{00000000-0005-0000-0000-000003010000}"/>
    <cellStyle name="Normal 6 4" xfId="5354" xr:uid="{00000000-0005-0000-0000-000004010000}"/>
    <cellStyle name="Normal 7" xfId="85" xr:uid="{00000000-0005-0000-0000-000005010000}"/>
    <cellStyle name="Normal 7 2" xfId="5355" xr:uid="{00000000-0005-0000-0000-000006010000}"/>
    <cellStyle name="Normal 7 3" xfId="6783" xr:uid="{00000000-0005-0000-0000-000007010000}"/>
    <cellStyle name="Normal 7 3 2" xfId="6784" xr:uid="{00000000-0005-0000-0000-000008010000}"/>
    <cellStyle name="Normal 7 4" xfId="6785" xr:uid="{00000000-0005-0000-0000-000009010000}"/>
    <cellStyle name="Normal 8" xfId="86" xr:uid="{00000000-0005-0000-0000-00000A010000}"/>
    <cellStyle name="Normal 8 2" xfId="5356" xr:uid="{00000000-0005-0000-0000-00000B010000}"/>
    <cellStyle name="Normal 9" xfId="87" xr:uid="{00000000-0005-0000-0000-00000C010000}"/>
    <cellStyle name="Notas 2" xfId="5357" xr:uid="{00000000-0005-0000-0000-000012010000}"/>
    <cellStyle name="Notas 3" xfId="5358" xr:uid="{00000000-0005-0000-0000-000013010000}"/>
    <cellStyle name="Notas 4" xfId="6786" xr:uid="{00000000-0005-0000-0000-000014010000}"/>
    <cellStyle name="Notas 5" xfId="6787" xr:uid="{00000000-0005-0000-0000-000015010000}"/>
    <cellStyle name="Notas 6" xfId="6788" xr:uid="{00000000-0005-0000-0000-000016010000}"/>
    <cellStyle name="Notas 7" xfId="6789" xr:uid="{00000000-0005-0000-0000-000017010000}"/>
    <cellStyle name="Porcentaje" xfId="8721" builtinId="5"/>
    <cellStyle name="Porcentaje 2" xfId="88" xr:uid="{00000000-0005-0000-0000-000019010000}"/>
    <cellStyle name="Porcentaje 3" xfId="1732" xr:uid="{00000000-0005-0000-0000-00001A010000}"/>
    <cellStyle name="Porcentaje 3 2" xfId="6790" xr:uid="{00000000-0005-0000-0000-00001B010000}"/>
    <cellStyle name="Porcentaje 4" xfId="5359" xr:uid="{00000000-0005-0000-0000-00001C010000}"/>
    <cellStyle name="Porcentaje 4 2" xfId="6791" xr:uid="{00000000-0005-0000-0000-00001D010000}"/>
    <cellStyle name="Porcentaje 5" xfId="6792" xr:uid="{00000000-0005-0000-0000-00001E010000}"/>
    <cellStyle name="Porcentaje 6" xfId="6793" xr:uid="{00000000-0005-0000-0000-00001F010000}"/>
    <cellStyle name="Porcentaje 6 2" xfId="6794" xr:uid="{00000000-0005-0000-0000-000020010000}"/>
    <cellStyle name="Porcentaje 7" xfId="6795" xr:uid="{00000000-0005-0000-0000-000021010000}"/>
    <cellStyle name="Porcentaje 7 2" xfId="6796" xr:uid="{00000000-0005-0000-0000-000022010000}"/>
    <cellStyle name="Porcentaje 8" xfId="6797" xr:uid="{00000000-0005-0000-0000-000023010000}"/>
    <cellStyle name="Porcentual 2" xfId="5360" xr:uid="{00000000-0005-0000-0000-000024010000}"/>
    <cellStyle name="Porcentual 3" xfId="5361" xr:uid="{00000000-0005-0000-0000-000025010000}"/>
    <cellStyle name="Salida 2" xfId="5362" xr:uid="{00000000-0005-0000-0000-000026010000}"/>
    <cellStyle name="Salida 3" xfId="5363" xr:uid="{00000000-0005-0000-0000-000027010000}"/>
    <cellStyle name="Salida 4" xfId="6798" xr:uid="{00000000-0005-0000-0000-000028010000}"/>
    <cellStyle name="Salida 5" xfId="6799" xr:uid="{00000000-0005-0000-0000-000029010000}"/>
    <cellStyle name="Salida 6" xfId="6800" xr:uid="{00000000-0005-0000-0000-00002A010000}"/>
    <cellStyle name="Salida 7" xfId="6801" xr:uid="{00000000-0005-0000-0000-00002B010000}"/>
    <cellStyle name="style1434961733890" xfId="6802" xr:uid="{00000000-0005-0000-0000-00002C010000}"/>
    <cellStyle name="style1434961734467" xfId="6803" xr:uid="{00000000-0005-0000-0000-00002D010000}"/>
    <cellStyle name="style1434961734561" xfId="6804" xr:uid="{00000000-0005-0000-0000-00002E010000}"/>
    <cellStyle name="style1496909949502" xfId="89" xr:uid="{00000000-0005-0000-0000-00002F010000}"/>
    <cellStyle name="style1496909949502 2" xfId="90" xr:uid="{00000000-0005-0000-0000-000030010000}"/>
    <cellStyle name="style1496909949533" xfId="91" xr:uid="{00000000-0005-0000-0000-000031010000}"/>
    <cellStyle name="style1496909949533 2" xfId="92" xr:uid="{00000000-0005-0000-0000-000032010000}"/>
    <cellStyle name="style1496909949549" xfId="93" xr:uid="{00000000-0005-0000-0000-000033010000}"/>
    <cellStyle name="style1496909949549 2" xfId="94" xr:uid="{00000000-0005-0000-0000-000034010000}"/>
    <cellStyle name="style1496909949564" xfId="95" xr:uid="{00000000-0005-0000-0000-000035010000}"/>
    <cellStyle name="style1496909949564 2" xfId="96" xr:uid="{00000000-0005-0000-0000-000036010000}"/>
    <cellStyle name="style1496909949580" xfId="97" xr:uid="{00000000-0005-0000-0000-000037010000}"/>
    <cellStyle name="style1496909949580 2" xfId="98" xr:uid="{00000000-0005-0000-0000-000038010000}"/>
    <cellStyle name="style1496909949595" xfId="99" xr:uid="{00000000-0005-0000-0000-000039010000}"/>
    <cellStyle name="style1496909949595 2" xfId="100" xr:uid="{00000000-0005-0000-0000-00003A010000}"/>
    <cellStyle name="style1496909949627" xfId="101" xr:uid="{00000000-0005-0000-0000-00003B010000}"/>
    <cellStyle name="style1496909949627 2" xfId="102" xr:uid="{00000000-0005-0000-0000-00003C010000}"/>
    <cellStyle name="style1496909949642" xfId="103" xr:uid="{00000000-0005-0000-0000-00003D010000}"/>
    <cellStyle name="style1496909949642 2" xfId="104" xr:uid="{00000000-0005-0000-0000-00003E010000}"/>
    <cellStyle name="style1496909949658" xfId="105" xr:uid="{00000000-0005-0000-0000-00003F010000}"/>
    <cellStyle name="style1496909949658 2" xfId="106" xr:uid="{00000000-0005-0000-0000-000040010000}"/>
    <cellStyle name="style1496909949673" xfId="107" xr:uid="{00000000-0005-0000-0000-000041010000}"/>
    <cellStyle name="style1496909949673 2" xfId="108" xr:uid="{00000000-0005-0000-0000-000042010000}"/>
    <cellStyle name="style1496909949736" xfId="109" xr:uid="{00000000-0005-0000-0000-000043010000}"/>
    <cellStyle name="style1496909949736 2" xfId="110" xr:uid="{00000000-0005-0000-0000-000044010000}"/>
    <cellStyle name="style1496909949751" xfId="111" xr:uid="{00000000-0005-0000-0000-000045010000}"/>
    <cellStyle name="style1496909949751 2" xfId="112" xr:uid="{00000000-0005-0000-0000-000046010000}"/>
    <cellStyle name="style1496909949783" xfId="113" xr:uid="{00000000-0005-0000-0000-000047010000}"/>
    <cellStyle name="style1496909949783 2" xfId="114" xr:uid="{00000000-0005-0000-0000-000048010000}"/>
    <cellStyle name="style1496909949798" xfId="115" xr:uid="{00000000-0005-0000-0000-000049010000}"/>
    <cellStyle name="style1496909949798 2" xfId="116" xr:uid="{00000000-0005-0000-0000-00004A010000}"/>
    <cellStyle name="style1496909949814" xfId="117" xr:uid="{00000000-0005-0000-0000-00004B010000}"/>
    <cellStyle name="style1496909949814 2" xfId="118" xr:uid="{00000000-0005-0000-0000-00004C010000}"/>
    <cellStyle name="style1496909949845" xfId="119" xr:uid="{00000000-0005-0000-0000-00004D010000}"/>
    <cellStyle name="style1496909949845 2" xfId="120" xr:uid="{00000000-0005-0000-0000-00004E010000}"/>
    <cellStyle name="style1496909949861" xfId="121" xr:uid="{00000000-0005-0000-0000-00004F010000}"/>
    <cellStyle name="style1496909949861 2" xfId="122" xr:uid="{00000000-0005-0000-0000-000050010000}"/>
    <cellStyle name="style1496909949892" xfId="123" xr:uid="{00000000-0005-0000-0000-000051010000}"/>
    <cellStyle name="style1496909949892 2" xfId="124" xr:uid="{00000000-0005-0000-0000-000052010000}"/>
    <cellStyle name="style1496909949907" xfId="125" xr:uid="{00000000-0005-0000-0000-000053010000}"/>
    <cellStyle name="style1496909949907 2" xfId="126" xr:uid="{00000000-0005-0000-0000-000054010000}"/>
    <cellStyle name="style1496909949939" xfId="127" xr:uid="{00000000-0005-0000-0000-000055010000}"/>
    <cellStyle name="style1496909949939 2" xfId="128" xr:uid="{00000000-0005-0000-0000-000056010000}"/>
    <cellStyle name="style1496909949954" xfId="129" xr:uid="{00000000-0005-0000-0000-000057010000}"/>
    <cellStyle name="style1496909949954 2" xfId="130" xr:uid="{00000000-0005-0000-0000-000058010000}"/>
    <cellStyle name="style1496909949985" xfId="131" xr:uid="{00000000-0005-0000-0000-000059010000}"/>
    <cellStyle name="style1496909949985 2" xfId="132" xr:uid="{00000000-0005-0000-0000-00005A010000}"/>
    <cellStyle name="style1496909950017" xfId="133" xr:uid="{00000000-0005-0000-0000-00005B010000}"/>
    <cellStyle name="style1496909950017 2" xfId="134" xr:uid="{00000000-0005-0000-0000-00005C010000}"/>
    <cellStyle name="style1496909950032" xfId="135" xr:uid="{00000000-0005-0000-0000-00005D010000}"/>
    <cellStyle name="style1496909950032 2" xfId="136" xr:uid="{00000000-0005-0000-0000-00005E010000}"/>
    <cellStyle name="style1496909950048" xfId="137" xr:uid="{00000000-0005-0000-0000-00005F010000}"/>
    <cellStyle name="style1496909950048 2" xfId="138" xr:uid="{00000000-0005-0000-0000-000060010000}"/>
    <cellStyle name="style1496909950063" xfId="139" xr:uid="{00000000-0005-0000-0000-000061010000}"/>
    <cellStyle name="style1496909950063 2" xfId="140" xr:uid="{00000000-0005-0000-0000-000062010000}"/>
    <cellStyle name="style1496909950079" xfId="141" xr:uid="{00000000-0005-0000-0000-000063010000}"/>
    <cellStyle name="style1496909950079 2" xfId="142" xr:uid="{00000000-0005-0000-0000-000064010000}"/>
    <cellStyle name="style1496909950110" xfId="143" xr:uid="{00000000-0005-0000-0000-000065010000}"/>
    <cellStyle name="style1496909950110 2" xfId="144" xr:uid="{00000000-0005-0000-0000-000066010000}"/>
    <cellStyle name="style1496909950126" xfId="145" xr:uid="{00000000-0005-0000-0000-000067010000}"/>
    <cellStyle name="style1496909950126 2" xfId="146" xr:uid="{00000000-0005-0000-0000-000068010000}"/>
    <cellStyle name="style1496909950141" xfId="147" xr:uid="{00000000-0005-0000-0000-000069010000}"/>
    <cellStyle name="style1496909950141 2" xfId="148" xr:uid="{00000000-0005-0000-0000-00006A010000}"/>
    <cellStyle name="style1496909950173" xfId="149" xr:uid="{00000000-0005-0000-0000-00006B010000}"/>
    <cellStyle name="style1496909950173 2" xfId="150" xr:uid="{00000000-0005-0000-0000-00006C010000}"/>
    <cellStyle name="style1496909950188" xfId="151" xr:uid="{00000000-0005-0000-0000-00006D010000}"/>
    <cellStyle name="style1496909950188 2" xfId="152" xr:uid="{00000000-0005-0000-0000-00006E010000}"/>
    <cellStyle name="style1496909950204" xfId="153" xr:uid="{00000000-0005-0000-0000-00006F010000}"/>
    <cellStyle name="style1496909950204 2" xfId="154" xr:uid="{00000000-0005-0000-0000-000070010000}"/>
    <cellStyle name="style1496909950235" xfId="155" xr:uid="{00000000-0005-0000-0000-000071010000}"/>
    <cellStyle name="style1496909950235 2" xfId="156" xr:uid="{00000000-0005-0000-0000-000072010000}"/>
    <cellStyle name="style1496909950251" xfId="157" xr:uid="{00000000-0005-0000-0000-000073010000}"/>
    <cellStyle name="style1496909950251 2" xfId="158" xr:uid="{00000000-0005-0000-0000-000074010000}"/>
    <cellStyle name="style1496909950266" xfId="159" xr:uid="{00000000-0005-0000-0000-000075010000}"/>
    <cellStyle name="style1496909950266 2" xfId="160" xr:uid="{00000000-0005-0000-0000-000076010000}"/>
    <cellStyle name="style1496909950297" xfId="161" xr:uid="{00000000-0005-0000-0000-000077010000}"/>
    <cellStyle name="style1496909950297 2" xfId="162" xr:uid="{00000000-0005-0000-0000-000078010000}"/>
    <cellStyle name="style1496909950344" xfId="163" xr:uid="{00000000-0005-0000-0000-000079010000}"/>
    <cellStyle name="style1496909950344 2" xfId="164" xr:uid="{00000000-0005-0000-0000-00007A010000}"/>
    <cellStyle name="style1496909950360" xfId="165" xr:uid="{00000000-0005-0000-0000-00007B010000}"/>
    <cellStyle name="style1496909950360 2" xfId="166" xr:uid="{00000000-0005-0000-0000-00007C010000}"/>
    <cellStyle name="style1496909950375" xfId="167" xr:uid="{00000000-0005-0000-0000-00007D010000}"/>
    <cellStyle name="style1496909950375 2" xfId="168" xr:uid="{00000000-0005-0000-0000-00007E010000}"/>
    <cellStyle name="style1496909950407" xfId="169" xr:uid="{00000000-0005-0000-0000-00007F010000}"/>
    <cellStyle name="style1496909950407 2" xfId="170" xr:uid="{00000000-0005-0000-0000-000080010000}"/>
    <cellStyle name="style1496909950422" xfId="171" xr:uid="{00000000-0005-0000-0000-000081010000}"/>
    <cellStyle name="style1496909950422 2" xfId="172" xr:uid="{00000000-0005-0000-0000-000082010000}"/>
    <cellStyle name="style1496909950438" xfId="173" xr:uid="{00000000-0005-0000-0000-000083010000}"/>
    <cellStyle name="style1496909950438 2" xfId="174" xr:uid="{00000000-0005-0000-0000-000084010000}"/>
    <cellStyle name="style1496909950453" xfId="175" xr:uid="{00000000-0005-0000-0000-000085010000}"/>
    <cellStyle name="style1496909950453 2" xfId="176" xr:uid="{00000000-0005-0000-0000-000086010000}"/>
    <cellStyle name="style1496909950469" xfId="177" xr:uid="{00000000-0005-0000-0000-000087010000}"/>
    <cellStyle name="style1496909950469 2" xfId="178" xr:uid="{00000000-0005-0000-0000-000088010000}"/>
    <cellStyle name="style1496909950485" xfId="179" xr:uid="{00000000-0005-0000-0000-000089010000}"/>
    <cellStyle name="style1496909950485 2" xfId="180" xr:uid="{00000000-0005-0000-0000-00008A010000}"/>
    <cellStyle name="style1496909950500" xfId="181" xr:uid="{00000000-0005-0000-0000-00008B010000}"/>
    <cellStyle name="style1496909950500 2" xfId="182" xr:uid="{00000000-0005-0000-0000-00008C010000}"/>
    <cellStyle name="style1496909950578" xfId="183" xr:uid="{00000000-0005-0000-0000-00008D010000}"/>
    <cellStyle name="style1496909950578 2" xfId="184" xr:uid="{00000000-0005-0000-0000-00008E010000}"/>
    <cellStyle name="style1496909950594" xfId="185" xr:uid="{00000000-0005-0000-0000-00008F010000}"/>
    <cellStyle name="style1496909950594 2" xfId="186" xr:uid="{00000000-0005-0000-0000-000090010000}"/>
    <cellStyle name="style1496909950672" xfId="187" xr:uid="{00000000-0005-0000-0000-000091010000}"/>
    <cellStyle name="style1496909950672 2" xfId="188" xr:uid="{00000000-0005-0000-0000-000092010000}"/>
    <cellStyle name="style1496909950765" xfId="189" xr:uid="{00000000-0005-0000-0000-000093010000}"/>
    <cellStyle name="style1496909950765 2" xfId="190" xr:uid="{00000000-0005-0000-0000-000094010000}"/>
    <cellStyle name="style1496909950797" xfId="191" xr:uid="{00000000-0005-0000-0000-000095010000}"/>
    <cellStyle name="style1496909950797 2" xfId="192" xr:uid="{00000000-0005-0000-0000-000096010000}"/>
    <cellStyle name="style1496909950812" xfId="193" xr:uid="{00000000-0005-0000-0000-000097010000}"/>
    <cellStyle name="style1496909950812 2" xfId="194" xr:uid="{00000000-0005-0000-0000-000098010000}"/>
    <cellStyle name="style1496909950828" xfId="195" xr:uid="{00000000-0005-0000-0000-000099010000}"/>
    <cellStyle name="style1496909950828 2" xfId="196" xr:uid="{00000000-0005-0000-0000-00009A010000}"/>
    <cellStyle name="style1496909950843" xfId="197" xr:uid="{00000000-0005-0000-0000-00009B010000}"/>
    <cellStyle name="style1496909950843 2" xfId="198" xr:uid="{00000000-0005-0000-0000-00009C010000}"/>
    <cellStyle name="style1496909950859" xfId="199" xr:uid="{00000000-0005-0000-0000-00009D010000}"/>
    <cellStyle name="style1496909950859 2" xfId="200" xr:uid="{00000000-0005-0000-0000-00009E010000}"/>
    <cellStyle name="style1496909950875" xfId="201" xr:uid="{00000000-0005-0000-0000-00009F010000}"/>
    <cellStyle name="style1496909950875 2" xfId="202" xr:uid="{00000000-0005-0000-0000-0000A0010000}"/>
    <cellStyle name="style1496909950921" xfId="203" xr:uid="{00000000-0005-0000-0000-0000A1010000}"/>
    <cellStyle name="style1496909950921 2" xfId="204" xr:uid="{00000000-0005-0000-0000-0000A2010000}"/>
    <cellStyle name="style1496909950937" xfId="205" xr:uid="{00000000-0005-0000-0000-0000A3010000}"/>
    <cellStyle name="style1496909950937 2" xfId="206" xr:uid="{00000000-0005-0000-0000-0000A4010000}"/>
    <cellStyle name="style1496909950953" xfId="207" xr:uid="{00000000-0005-0000-0000-0000A5010000}"/>
    <cellStyle name="style1496909950953 2" xfId="208" xr:uid="{00000000-0005-0000-0000-0000A6010000}"/>
    <cellStyle name="style1496909950968" xfId="209" xr:uid="{00000000-0005-0000-0000-0000A7010000}"/>
    <cellStyle name="style1496909950968 2" xfId="210" xr:uid="{00000000-0005-0000-0000-0000A8010000}"/>
    <cellStyle name="style1496909951046" xfId="211" xr:uid="{00000000-0005-0000-0000-0000A9010000}"/>
    <cellStyle name="style1496909951046 2" xfId="212" xr:uid="{00000000-0005-0000-0000-0000AA010000}"/>
    <cellStyle name="style1496909951093" xfId="213" xr:uid="{00000000-0005-0000-0000-0000AB010000}"/>
    <cellStyle name="style1496909951093 2" xfId="214" xr:uid="{00000000-0005-0000-0000-0000AC010000}"/>
    <cellStyle name="style1496909951140" xfId="215" xr:uid="{00000000-0005-0000-0000-0000AD010000}"/>
    <cellStyle name="style1496909951140 2" xfId="216" xr:uid="{00000000-0005-0000-0000-0000AE010000}"/>
    <cellStyle name="style1496909951155" xfId="217" xr:uid="{00000000-0005-0000-0000-0000AF010000}"/>
    <cellStyle name="style1496909951155 2" xfId="218" xr:uid="{00000000-0005-0000-0000-0000B0010000}"/>
    <cellStyle name="style1496909951187" xfId="219" xr:uid="{00000000-0005-0000-0000-0000B1010000}"/>
    <cellStyle name="style1496909951187 2" xfId="220" xr:uid="{00000000-0005-0000-0000-0000B2010000}"/>
    <cellStyle name="style1496909951202" xfId="221" xr:uid="{00000000-0005-0000-0000-0000B3010000}"/>
    <cellStyle name="style1496909951202 2" xfId="222" xr:uid="{00000000-0005-0000-0000-0000B4010000}"/>
    <cellStyle name="style1496909951218" xfId="223" xr:uid="{00000000-0005-0000-0000-0000B5010000}"/>
    <cellStyle name="style1496909951218 2" xfId="224" xr:uid="{00000000-0005-0000-0000-0000B6010000}"/>
    <cellStyle name="style1496909951327" xfId="225" xr:uid="{00000000-0005-0000-0000-0000B7010000}"/>
    <cellStyle name="style1496909951327 2" xfId="226" xr:uid="{00000000-0005-0000-0000-0000B8010000}"/>
    <cellStyle name="style1496909951499" xfId="227" xr:uid="{00000000-0005-0000-0000-0000B9010000}"/>
    <cellStyle name="style1496909951499 2" xfId="228" xr:uid="{00000000-0005-0000-0000-0000BA010000}"/>
    <cellStyle name="style1496909951530" xfId="229" xr:uid="{00000000-0005-0000-0000-0000BB010000}"/>
    <cellStyle name="style1496909951530 2" xfId="230" xr:uid="{00000000-0005-0000-0000-0000BC010000}"/>
    <cellStyle name="style1496909951545" xfId="231" xr:uid="{00000000-0005-0000-0000-0000BD010000}"/>
    <cellStyle name="style1496909951545 2" xfId="232" xr:uid="{00000000-0005-0000-0000-0000BE010000}"/>
    <cellStyle name="style1496909951561" xfId="233" xr:uid="{00000000-0005-0000-0000-0000BF010000}"/>
    <cellStyle name="style1496909951561 2" xfId="234" xr:uid="{00000000-0005-0000-0000-0000C0010000}"/>
    <cellStyle name="style1496909951592" xfId="235" xr:uid="{00000000-0005-0000-0000-0000C1010000}"/>
    <cellStyle name="style1496909951592 2" xfId="236" xr:uid="{00000000-0005-0000-0000-0000C2010000}"/>
    <cellStyle name="style1496909951623" xfId="237" xr:uid="{00000000-0005-0000-0000-0000C3010000}"/>
    <cellStyle name="style1496909951623 2" xfId="238" xr:uid="{00000000-0005-0000-0000-0000C4010000}"/>
    <cellStyle name="style1496909951639" xfId="239" xr:uid="{00000000-0005-0000-0000-0000C5010000}"/>
    <cellStyle name="style1496909951639 2" xfId="240" xr:uid="{00000000-0005-0000-0000-0000C6010000}"/>
    <cellStyle name="style1496909951686" xfId="241" xr:uid="{00000000-0005-0000-0000-0000C7010000}"/>
    <cellStyle name="style1496909951686 2" xfId="242" xr:uid="{00000000-0005-0000-0000-0000C8010000}"/>
    <cellStyle name="style1496909951701" xfId="243" xr:uid="{00000000-0005-0000-0000-0000C9010000}"/>
    <cellStyle name="style1496909951701 2" xfId="244" xr:uid="{00000000-0005-0000-0000-0000CA010000}"/>
    <cellStyle name="style1496909951717" xfId="245" xr:uid="{00000000-0005-0000-0000-0000CB010000}"/>
    <cellStyle name="style1496909951717 2" xfId="246" xr:uid="{00000000-0005-0000-0000-0000CC010000}"/>
    <cellStyle name="style1496909952013" xfId="247" xr:uid="{00000000-0005-0000-0000-0000CD010000}"/>
    <cellStyle name="style1496909952013 2" xfId="248" xr:uid="{00000000-0005-0000-0000-0000CE010000}"/>
    <cellStyle name="style1496909952060" xfId="249" xr:uid="{00000000-0005-0000-0000-0000CF010000}"/>
    <cellStyle name="style1496909952060 2" xfId="250" xr:uid="{00000000-0005-0000-0000-0000D0010000}"/>
    <cellStyle name="style1496909952076" xfId="251" xr:uid="{00000000-0005-0000-0000-0000D1010000}"/>
    <cellStyle name="style1496909952076 2" xfId="252" xr:uid="{00000000-0005-0000-0000-0000D2010000}"/>
    <cellStyle name="style1496909952138" xfId="253" xr:uid="{00000000-0005-0000-0000-0000D3010000}"/>
    <cellStyle name="style1496909952138 2" xfId="254" xr:uid="{00000000-0005-0000-0000-0000D4010000}"/>
    <cellStyle name="style1496909952154" xfId="255" xr:uid="{00000000-0005-0000-0000-0000D5010000}"/>
    <cellStyle name="style1496909952154 2" xfId="256" xr:uid="{00000000-0005-0000-0000-0000D6010000}"/>
    <cellStyle name="style1496909952169" xfId="257" xr:uid="{00000000-0005-0000-0000-0000D7010000}"/>
    <cellStyle name="style1496909952169 2" xfId="258" xr:uid="{00000000-0005-0000-0000-0000D8010000}"/>
    <cellStyle name="style1496909952201" xfId="259" xr:uid="{00000000-0005-0000-0000-0000D9010000}"/>
    <cellStyle name="style1496909952201 2" xfId="260" xr:uid="{00000000-0005-0000-0000-0000DA010000}"/>
    <cellStyle name="style1497958691283" xfId="261" xr:uid="{00000000-0005-0000-0000-0000DB010000}"/>
    <cellStyle name="style1497958691330" xfId="262" xr:uid="{00000000-0005-0000-0000-0000DC010000}"/>
    <cellStyle name="style1497958691361" xfId="263" xr:uid="{00000000-0005-0000-0000-0000DD010000}"/>
    <cellStyle name="style1497958691392" xfId="264" xr:uid="{00000000-0005-0000-0000-0000DE010000}"/>
    <cellStyle name="style1497958691423" xfId="265" xr:uid="{00000000-0005-0000-0000-0000DF010000}"/>
    <cellStyle name="style1497958691454" xfId="266" xr:uid="{00000000-0005-0000-0000-0000E0010000}"/>
    <cellStyle name="style1497958691470" xfId="267" xr:uid="{00000000-0005-0000-0000-0000E1010000}"/>
    <cellStyle name="style1497958691501" xfId="268" xr:uid="{00000000-0005-0000-0000-0000E2010000}"/>
    <cellStyle name="style1497958691517" xfId="269" xr:uid="{00000000-0005-0000-0000-0000E3010000}"/>
    <cellStyle name="style1497958691548" xfId="270" xr:uid="{00000000-0005-0000-0000-0000E4010000}"/>
    <cellStyle name="style1497958691579" xfId="271" xr:uid="{00000000-0005-0000-0000-0000E5010000}"/>
    <cellStyle name="style1497958691595" xfId="272" xr:uid="{00000000-0005-0000-0000-0000E6010000}"/>
    <cellStyle name="style1497958691626" xfId="273" xr:uid="{00000000-0005-0000-0000-0000E7010000}"/>
    <cellStyle name="style1497958691657" xfId="274" xr:uid="{00000000-0005-0000-0000-0000E8010000}"/>
    <cellStyle name="style1497958691704" xfId="275" xr:uid="{00000000-0005-0000-0000-0000E9010000}"/>
    <cellStyle name="style1497958691735" xfId="276" xr:uid="{00000000-0005-0000-0000-0000EA010000}"/>
    <cellStyle name="style1497958691766" xfId="277" xr:uid="{00000000-0005-0000-0000-0000EB010000}"/>
    <cellStyle name="style1497958691782" xfId="278" xr:uid="{00000000-0005-0000-0000-0000EC010000}"/>
    <cellStyle name="style1497958691829" xfId="279" xr:uid="{00000000-0005-0000-0000-0000ED010000}"/>
    <cellStyle name="style1497958691860" xfId="280" xr:uid="{00000000-0005-0000-0000-0000EE010000}"/>
    <cellStyle name="style1497958691876" xfId="281" xr:uid="{00000000-0005-0000-0000-0000EF010000}"/>
    <cellStyle name="style1497958691907" xfId="282" xr:uid="{00000000-0005-0000-0000-0000F0010000}"/>
    <cellStyle name="style1497958691922" xfId="283" xr:uid="{00000000-0005-0000-0000-0000F1010000}"/>
    <cellStyle name="style1497958691954" xfId="284" xr:uid="{00000000-0005-0000-0000-0000F2010000}"/>
    <cellStyle name="style1497958691969" xfId="285" xr:uid="{00000000-0005-0000-0000-0000F3010000}"/>
    <cellStyle name="style1497958691985" xfId="286" xr:uid="{00000000-0005-0000-0000-0000F4010000}"/>
    <cellStyle name="style1497958692000" xfId="287" xr:uid="{00000000-0005-0000-0000-0000F5010000}"/>
    <cellStyle name="style1497958692016" xfId="288" xr:uid="{00000000-0005-0000-0000-0000F6010000}"/>
    <cellStyle name="style1497958692047" xfId="289" xr:uid="{00000000-0005-0000-0000-0000F7010000}"/>
    <cellStyle name="style1497958692063" xfId="290" xr:uid="{00000000-0005-0000-0000-0000F8010000}"/>
    <cellStyle name="style1497958692094" xfId="291" xr:uid="{00000000-0005-0000-0000-0000F9010000}"/>
    <cellStyle name="style1497958692141" xfId="292" xr:uid="{00000000-0005-0000-0000-0000FA010000}"/>
    <cellStyle name="style1497958692156" xfId="293" xr:uid="{00000000-0005-0000-0000-0000FB010000}"/>
    <cellStyle name="style1497958692188" xfId="294" xr:uid="{00000000-0005-0000-0000-0000FC010000}"/>
    <cellStyle name="style1497958692203" xfId="295" xr:uid="{00000000-0005-0000-0000-0000FD010000}"/>
    <cellStyle name="style1497958692234" xfId="296" xr:uid="{00000000-0005-0000-0000-0000FE010000}"/>
    <cellStyle name="style1497958692250" xfId="297" xr:uid="{00000000-0005-0000-0000-0000FF010000}"/>
    <cellStyle name="style1497958692281" xfId="298" xr:uid="{00000000-0005-0000-0000-000000020000}"/>
    <cellStyle name="style1497958692297" xfId="299" xr:uid="{00000000-0005-0000-0000-000001020000}"/>
    <cellStyle name="style1497958692312" xfId="300" xr:uid="{00000000-0005-0000-0000-000002020000}"/>
    <cellStyle name="style1497958692344" xfId="301" xr:uid="{00000000-0005-0000-0000-000003020000}"/>
    <cellStyle name="style1497958692359" xfId="302" xr:uid="{00000000-0005-0000-0000-000004020000}"/>
    <cellStyle name="style1497958692375" xfId="303" xr:uid="{00000000-0005-0000-0000-000005020000}"/>
    <cellStyle name="style1497958692390" xfId="304" xr:uid="{00000000-0005-0000-0000-000006020000}"/>
    <cellStyle name="style1497958692406" xfId="305" xr:uid="{00000000-0005-0000-0000-000007020000}"/>
    <cellStyle name="style1497958692437" xfId="306" xr:uid="{00000000-0005-0000-0000-000008020000}"/>
    <cellStyle name="style1497958692453" xfId="307" xr:uid="{00000000-0005-0000-0000-000009020000}"/>
    <cellStyle name="style1497958692578" xfId="308" xr:uid="{00000000-0005-0000-0000-00000A020000}"/>
    <cellStyle name="style1497958692609" xfId="309" xr:uid="{00000000-0005-0000-0000-00000B020000}"/>
    <cellStyle name="style1497958692687" xfId="310" xr:uid="{00000000-0005-0000-0000-00000C020000}"/>
    <cellStyle name="style1497958692796" xfId="311" xr:uid="{00000000-0005-0000-0000-00000D020000}"/>
    <cellStyle name="style1497958692812" xfId="312" xr:uid="{00000000-0005-0000-0000-00000E020000}"/>
    <cellStyle name="style1497958692843" xfId="313" xr:uid="{00000000-0005-0000-0000-00000F020000}"/>
    <cellStyle name="style1497958692858" xfId="314" xr:uid="{00000000-0005-0000-0000-000010020000}"/>
    <cellStyle name="style1497958692874" xfId="315" xr:uid="{00000000-0005-0000-0000-000011020000}"/>
    <cellStyle name="style1497958692890" xfId="316" xr:uid="{00000000-0005-0000-0000-000012020000}"/>
    <cellStyle name="style1497958692905" xfId="317" xr:uid="{00000000-0005-0000-0000-000013020000}"/>
    <cellStyle name="style1497958692952" xfId="318" xr:uid="{00000000-0005-0000-0000-000014020000}"/>
    <cellStyle name="style1497958692999" xfId="319" xr:uid="{00000000-0005-0000-0000-000015020000}"/>
    <cellStyle name="style1497958693014" xfId="320" xr:uid="{00000000-0005-0000-0000-000016020000}"/>
    <cellStyle name="style1497958693030" xfId="321" xr:uid="{00000000-0005-0000-0000-000017020000}"/>
    <cellStyle name="style1497958693124" xfId="322" xr:uid="{00000000-0005-0000-0000-000018020000}"/>
    <cellStyle name="style1497958693139" xfId="323" xr:uid="{00000000-0005-0000-0000-000019020000}"/>
    <cellStyle name="style1497958693217" xfId="324" xr:uid="{00000000-0005-0000-0000-00001A020000}"/>
    <cellStyle name="style1497958693233" xfId="325" xr:uid="{00000000-0005-0000-0000-00001B020000}"/>
    <cellStyle name="style1497958693264" xfId="326" xr:uid="{00000000-0005-0000-0000-00001C020000}"/>
    <cellStyle name="style1497958693280" xfId="327" xr:uid="{00000000-0005-0000-0000-00001D020000}"/>
    <cellStyle name="style1497958693311" xfId="328" xr:uid="{00000000-0005-0000-0000-00001E020000}"/>
    <cellStyle name="style1497958693436" xfId="329" xr:uid="{00000000-0005-0000-0000-00001F020000}"/>
    <cellStyle name="style1497958693498" xfId="330" xr:uid="{00000000-0005-0000-0000-000020020000}"/>
    <cellStyle name="style1497958693670" xfId="331" xr:uid="{00000000-0005-0000-0000-000021020000}"/>
    <cellStyle name="style1497958693950" xfId="332" xr:uid="{00000000-0005-0000-0000-000022020000}"/>
    <cellStyle name="style1497958693966" xfId="333" xr:uid="{00000000-0005-0000-0000-000023020000}"/>
    <cellStyle name="style1497958693982" xfId="334" xr:uid="{00000000-0005-0000-0000-000024020000}"/>
    <cellStyle name="style1497958694028" xfId="335" xr:uid="{00000000-0005-0000-0000-000025020000}"/>
    <cellStyle name="style1497958694044" xfId="336" xr:uid="{00000000-0005-0000-0000-000026020000}"/>
    <cellStyle name="style1497958694060" xfId="337" xr:uid="{00000000-0005-0000-0000-000027020000}"/>
    <cellStyle name="style1497958694075" xfId="338" xr:uid="{00000000-0005-0000-0000-000028020000}"/>
    <cellStyle name="style1497958694106" xfId="339" xr:uid="{00000000-0005-0000-0000-000029020000}"/>
    <cellStyle name="style1497958694122" xfId="340" xr:uid="{00000000-0005-0000-0000-00002A020000}"/>
    <cellStyle name="style1497958694403" xfId="341" xr:uid="{00000000-0005-0000-0000-00002B020000}"/>
    <cellStyle name="style1497958694434" xfId="342" xr:uid="{00000000-0005-0000-0000-00002C020000}"/>
    <cellStyle name="style1497958694465" xfId="343" xr:uid="{00000000-0005-0000-0000-00002D020000}"/>
    <cellStyle name="style1497958694481" xfId="344" xr:uid="{00000000-0005-0000-0000-00002E020000}"/>
    <cellStyle name="style1497958694496" xfId="345" xr:uid="{00000000-0005-0000-0000-00002F020000}"/>
    <cellStyle name="style1497958694512" xfId="346" xr:uid="{00000000-0005-0000-0000-000030020000}"/>
    <cellStyle name="style1497958694543" xfId="347" xr:uid="{00000000-0005-0000-0000-000031020000}"/>
    <cellStyle name="style1500632975553" xfId="348" xr:uid="{00000000-0005-0000-0000-000032020000}"/>
    <cellStyle name="style1500632975603" xfId="349" xr:uid="{00000000-0005-0000-0000-000033020000}"/>
    <cellStyle name="style1500632975630" xfId="350" xr:uid="{00000000-0005-0000-0000-000034020000}"/>
    <cellStyle name="style1500632975663" xfId="351" xr:uid="{00000000-0005-0000-0000-000035020000}"/>
    <cellStyle name="style1500632975683" xfId="352" xr:uid="{00000000-0005-0000-0000-000036020000}"/>
    <cellStyle name="style1500632975693" xfId="353" xr:uid="{00000000-0005-0000-0000-000037020000}"/>
    <cellStyle name="style1500634004954" xfId="354" xr:uid="{00000000-0005-0000-0000-000038020000}"/>
    <cellStyle name="style1500634004986" xfId="355" xr:uid="{00000000-0005-0000-0000-000039020000}"/>
    <cellStyle name="style1500634005001" xfId="356" xr:uid="{00000000-0005-0000-0000-00003A020000}"/>
    <cellStyle name="style1500634005017" xfId="357" xr:uid="{00000000-0005-0000-0000-00003B020000}"/>
    <cellStyle name="style1500634005032" xfId="358" xr:uid="{00000000-0005-0000-0000-00003C020000}"/>
    <cellStyle name="style1500634005048" xfId="359" xr:uid="{00000000-0005-0000-0000-00003D020000}"/>
    <cellStyle name="style1500634005064" xfId="360" xr:uid="{00000000-0005-0000-0000-00003E020000}"/>
    <cellStyle name="style1500634005079" xfId="361" xr:uid="{00000000-0005-0000-0000-00003F020000}"/>
    <cellStyle name="style1500634005095" xfId="362" xr:uid="{00000000-0005-0000-0000-000040020000}"/>
    <cellStyle name="style1500634005126" xfId="363" xr:uid="{00000000-0005-0000-0000-000041020000}"/>
    <cellStyle name="style1500634005142" xfId="364" xr:uid="{00000000-0005-0000-0000-000042020000}"/>
    <cellStyle name="style1500634005157" xfId="365" xr:uid="{00000000-0005-0000-0000-000043020000}"/>
    <cellStyle name="style1500634005173" xfId="366" xr:uid="{00000000-0005-0000-0000-000044020000}"/>
    <cellStyle name="style1500634005188" xfId="367" xr:uid="{00000000-0005-0000-0000-000045020000}"/>
    <cellStyle name="style1500634005220" xfId="368" xr:uid="{00000000-0005-0000-0000-000046020000}"/>
    <cellStyle name="style1500634005235" xfId="369" xr:uid="{00000000-0005-0000-0000-000047020000}"/>
    <cellStyle name="style1500634005251" xfId="370" xr:uid="{00000000-0005-0000-0000-000048020000}"/>
    <cellStyle name="style1500634005282" xfId="371" xr:uid="{00000000-0005-0000-0000-000049020000}"/>
    <cellStyle name="style1500634005298" xfId="372" xr:uid="{00000000-0005-0000-0000-00004A020000}"/>
    <cellStyle name="style1500634005313" xfId="373" xr:uid="{00000000-0005-0000-0000-00004B020000}"/>
    <cellStyle name="style1500634005344" xfId="374" xr:uid="{00000000-0005-0000-0000-00004C020000}"/>
    <cellStyle name="style1500634005360" xfId="375" xr:uid="{00000000-0005-0000-0000-00004D020000}"/>
    <cellStyle name="style1500634005376" xfId="376" xr:uid="{00000000-0005-0000-0000-00004E020000}"/>
    <cellStyle name="style1500634005391" xfId="377" xr:uid="{00000000-0005-0000-0000-00004F020000}"/>
    <cellStyle name="style1500634005407" xfId="378" xr:uid="{00000000-0005-0000-0000-000050020000}"/>
    <cellStyle name="style1500634005422" xfId="379" xr:uid="{00000000-0005-0000-0000-000051020000}"/>
    <cellStyle name="style1500634005438" xfId="380" xr:uid="{00000000-0005-0000-0000-000052020000}"/>
    <cellStyle name="style1500634005454" xfId="381" xr:uid="{00000000-0005-0000-0000-000053020000}"/>
    <cellStyle name="style1500634005469" xfId="382" xr:uid="{00000000-0005-0000-0000-000054020000}"/>
    <cellStyle name="style1500634005485" xfId="383" xr:uid="{00000000-0005-0000-0000-000055020000}"/>
    <cellStyle name="style1500634005516" xfId="384" xr:uid="{00000000-0005-0000-0000-000056020000}"/>
    <cellStyle name="style1500634005532" xfId="385" xr:uid="{00000000-0005-0000-0000-000057020000}"/>
    <cellStyle name="style1500634005547" xfId="386" xr:uid="{00000000-0005-0000-0000-000058020000}"/>
    <cellStyle name="style1500634005563" xfId="387" xr:uid="{00000000-0005-0000-0000-000059020000}"/>
    <cellStyle name="style1500634005594" xfId="388" xr:uid="{00000000-0005-0000-0000-00005A020000}"/>
    <cellStyle name="style1500634005610" xfId="389" xr:uid="{00000000-0005-0000-0000-00005B020000}"/>
    <cellStyle name="style1500634005625" xfId="390" xr:uid="{00000000-0005-0000-0000-00005C020000}"/>
    <cellStyle name="style1500634005641" xfId="391" xr:uid="{00000000-0005-0000-0000-00005D020000}"/>
    <cellStyle name="style1500634005672" xfId="392" xr:uid="{00000000-0005-0000-0000-00005E020000}"/>
    <cellStyle name="style1500634005688" xfId="393" xr:uid="{00000000-0005-0000-0000-00005F020000}"/>
    <cellStyle name="style1500634005703" xfId="394" xr:uid="{00000000-0005-0000-0000-000060020000}"/>
    <cellStyle name="style1500634005719" xfId="395" xr:uid="{00000000-0005-0000-0000-000061020000}"/>
    <cellStyle name="style1500634005734" xfId="396" xr:uid="{00000000-0005-0000-0000-000062020000}"/>
    <cellStyle name="style1500634005766" xfId="397" xr:uid="{00000000-0005-0000-0000-000063020000}"/>
    <cellStyle name="style1500634005781" xfId="398" xr:uid="{00000000-0005-0000-0000-000064020000}"/>
    <cellStyle name="style1500634005797" xfId="399" xr:uid="{00000000-0005-0000-0000-000065020000}"/>
    <cellStyle name="style1500634005812" xfId="400" xr:uid="{00000000-0005-0000-0000-000066020000}"/>
    <cellStyle name="style1500634005859" xfId="401" xr:uid="{00000000-0005-0000-0000-000067020000}"/>
    <cellStyle name="style1500634005890" xfId="402" xr:uid="{00000000-0005-0000-0000-000068020000}"/>
    <cellStyle name="style1500634005906" xfId="403" xr:uid="{00000000-0005-0000-0000-000069020000}"/>
    <cellStyle name="style1500634005984" xfId="404" xr:uid="{00000000-0005-0000-0000-00006A020000}"/>
    <cellStyle name="style1500634006000" xfId="405" xr:uid="{00000000-0005-0000-0000-00006B020000}"/>
    <cellStyle name="style1500634006015" xfId="406" xr:uid="{00000000-0005-0000-0000-00006C020000}"/>
    <cellStyle name="style1500634006031" xfId="407" xr:uid="{00000000-0005-0000-0000-00006D020000}"/>
    <cellStyle name="style1500634006062" xfId="408" xr:uid="{00000000-0005-0000-0000-00006E020000}"/>
    <cellStyle name="style1500634006078" xfId="409" xr:uid="{00000000-0005-0000-0000-00006F020000}"/>
    <cellStyle name="style1500634006156" xfId="410" xr:uid="{00000000-0005-0000-0000-000070020000}"/>
    <cellStyle name="style1500634006218" xfId="411" xr:uid="{00000000-0005-0000-0000-000071020000}"/>
    <cellStyle name="style1500634006265" xfId="412" xr:uid="{00000000-0005-0000-0000-000072020000}"/>
    <cellStyle name="style1500634006280" xfId="413" xr:uid="{00000000-0005-0000-0000-000073020000}"/>
    <cellStyle name="style1500634006296" xfId="414" xr:uid="{00000000-0005-0000-0000-000074020000}"/>
    <cellStyle name="style1500634006312" xfId="415" xr:uid="{00000000-0005-0000-0000-000075020000}"/>
    <cellStyle name="style1500634006390" xfId="416" xr:uid="{00000000-0005-0000-0000-000076020000}"/>
    <cellStyle name="style1500634006405" xfId="417" xr:uid="{00000000-0005-0000-0000-000077020000}"/>
    <cellStyle name="style1500634006436" xfId="418" xr:uid="{00000000-0005-0000-0000-000078020000}"/>
    <cellStyle name="style1500634006452" xfId="419" xr:uid="{00000000-0005-0000-0000-000079020000}"/>
    <cellStyle name="style1500634006483" xfId="420" xr:uid="{00000000-0005-0000-0000-00007A020000}"/>
    <cellStyle name="style1500634006499" xfId="421" xr:uid="{00000000-0005-0000-0000-00007B020000}"/>
    <cellStyle name="style1500634006514" xfId="422" xr:uid="{00000000-0005-0000-0000-00007C020000}"/>
    <cellStyle name="style1500634006717" xfId="423" xr:uid="{00000000-0005-0000-0000-00007D020000}"/>
    <cellStyle name="style1500634006826" xfId="424" xr:uid="{00000000-0005-0000-0000-00007E020000}"/>
    <cellStyle name="style1500634007107" xfId="425" xr:uid="{00000000-0005-0000-0000-00007F020000}"/>
    <cellStyle name="style1500634007123" xfId="426" xr:uid="{00000000-0005-0000-0000-000080020000}"/>
    <cellStyle name="style1500634007138" xfId="427" xr:uid="{00000000-0005-0000-0000-000081020000}"/>
    <cellStyle name="style1500634007170" xfId="428" xr:uid="{00000000-0005-0000-0000-000082020000}"/>
    <cellStyle name="style1500634007185" xfId="429" xr:uid="{00000000-0005-0000-0000-000083020000}"/>
    <cellStyle name="style1500634007216" xfId="430" xr:uid="{00000000-0005-0000-0000-000084020000}"/>
    <cellStyle name="style1500634007232" xfId="431" xr:uid="{00000000-0005-0000-0000-000085020000}"/>
    <cellStyle name="style1500634007248" xfId="432" xr:uid="{00000000-0005-0000-0000-000086020000}"/>
    <cellStyle name="style1500634007263" xfId="433" xr:uid="{00000000-0005-0000-0000-000087020000}"/>
    <cellStyle name="style1500634007497" xfId="434" xr:uid="{00000000-0005-0000-0000-000088020000}"/>
    <cellStyle name="style1500634007528" xfId="435" xr:uid="{00000000-0005-0000-0000-000089020000}"/>
    <cellStyle name="style1500634007560" xfId="436" xr:uid="{00000000-0005-0000-0000-00008A020000}"/>
    <cellStyle name="style1500634007575" xfId="437" xr:uid="{00000000-0005-0000-0000-00008B020000}"/>
    <cellStyle name="style1500634007591" xfId="438" xr:uid="{00000000-0005-0000-0000-00008C020000}"/>
    <cellStyle name="style1500634007606" xfId="439" xr:uid="{00000000-0005-0000-0000-00008D020000}"/>
    <cellStyle name="style1500634007653" xfId="440" xr:uid="{00000000-0005-0000-0000-00008E020000}"/>
    <cellStyle name="style1500634007669" xfId="441" xr:uid="{00000000-0005-0000-0000-00008F020000}"/>
    <cellStyle name="style1500634007762" xfId="442" xr:uid="{00000000-0005-0000-0000-000090020000}"/>
    <cellStyle name="style1500634007778" xfId="443" xr:uid="{00000000-0005-0000-0000-000091020000}"/>
    <cellStyle name="style1500634007794" xfId="444" xr:uid="{00000000-0005-0000-0000-000092020000}"/>
    <cellStyle name="style1500634007809" xfId="445" xr:uid="{00000000-0005-0000-0000-000093020000}"/>
    <cellStyle name="style1500634007840" xfId="446" xr:uid="{00000000-0005-0000-0000-000094020000}"/>
    <cellStyle name="style1500634007856" xfId="447" xr:uid="{00000000-0005-0000-0000-000095020000}"/>
    <cellStyle name="style1507626711905" xfId="5364" xr:uid="{00000000-0005-0000-0000-000096020000}"/>
    <cellStyle name="style1507626711968" xfId="5365" xr:uid="{00000000-0005-0000-0000-000097020000}"/>
    <cellStyle name="style1507626711999" xfId="5366" xr:uid="{00000000-0005-0000-0000-000098020000}"/>
    <cellStyle name="style1507626712015" xfId="5367" xr:uid="{00000000-0005-0000-0000-000099020000}"/>
    <cellStyle name="style1507626712046" xfId="5368" xr:uid="{00000000-0005-0000-0000-00009A020000}"/>
    <cellStyle name="style1507626712077" xfId="5369" xr:uid="{00000000-0005-0000-0000-00009B020000}"/>
    <cellStyle name="style1507626712108" xfId="5370" xr:uid="{00000000-0005-0000-0000-00009C020000}"/>
    <cellStyle name="style1507626712124" xfId="5371" xr:uid="{00000000-0005-0000-0000-00009D020000}"/>
    <cellStyle name="style1507626712155" xfId="5372" xr:uid="{00000000-0005-0000-0000-00009E020000}"/>
    <cellStyle name="style1507626712186" xfId="5373" xr:uid="{00000000-0005-0000-0000-00009F020000}"/>
    <cellStyle name="style1507626712233" xfId="5374" xr:uid="{00000000-0005-0000-0000-0000A0020000}"/>
    <cellStyle name="style1507626712264" xfId="5375" xr:uid="{00000000-0005-0000-0000-0000A1020000}"/>
    <cellStyle name="style1507626712280" xfId="5376" xr:uid="{00000000-0005-0000-0000-0000A2020000}"/>
    <cellStyle name="style1507626712311" xfId="5377" xr:uid="{00000000-0005-0000-0000-0000A3020000}"/>
    <cellStyle name="style1507626712342" xfId="5378" xr:uid="{00000000-0005-0000-0000-0000A4020000}"/>
    <cellStyle name="style1507626712358" xfId="5379" xr:uid="{00000000-0005-0000-0000-0000A5020000}"/>
    <cellStyle name="style1507626712389" xfId="5380" xr:uid="{00000000-0005-0000-0000-0000A6020000}"/>
    <cellStyle name="style1507626712420" xfId="5381" xr:uid="{00000000-0005-0000-0000-0000A7020000}"/>
    <cellStyle name="style1507626712436" xfId="5382" xr:uid="{00000000-0005-0000-0000-0000A8020000}"/>
    <cellStyle name="style1507626712451" xfId="5383" xr:uid="{00000000-0005-0000-0000-0000A9020000}"/>
    <cellStyle name="style1507626712483" xfId="5384" xr:uid="{00000000-0005-0000-0000-0000AA020000}"/>
    <cellStyle name="style1507626712498" xfId="5385" xr:uid="{00000000-0005-0000-0000-0000AB020000}"/>
    <cellStyle name="style1507626712514" xfId="5386" xr:uid="{00000000-0005-0000-0000-0000AC020000}"/>
    <cellStyle name="style1507626712545" xfId="5387" xr:uid="{00000000-0005-0000-0000-0000AD020000}"/>
    <cellStyle name="style1507626712576" xfId="5388" xr:uid="{00000000-0005-0000-0000-0000AE020000}"/>
    <cellStyle name="style1507626712592" xfId="5389" xr:uid="{00000000-0005-0000-0000-0000AF020000}"/>
    <cellStyle name="style1507626712654" xfId="5390" xr:uid="{00000000-0005-0000-0000-0000B0020000}"/>
    <cellStyle name="style1507626712670" xfId="5391" xr:uid="{00000000-0005-0000-0000-0000B1020000}"/>
    <cellStyle name="style1507626712685" xfId="5392" xr:uid="{00000000-0005-0000-0000-0000B2020000}"/>
    <cellStyle name="style1507626712717" xfId="5393" xr:uid="{00000000-0005-0000-0000-0000B3020000}"/>
    <cellStyle name="style1507626712748" xfId="5394" xr:uid="{00000000-0005-0000-0000-0000B4020000}"/>
    <cellStyle name="style1507626712779" xfId="5395" xr:uid="{00000000-0005-0000-0000-0000B5020000}"/>
    <cellStyle name="style1507626712795" xfId="5396" xr:uid="{00000000-0005-0000-0000-0000B6020000}"/>
    <cellStyle name="style1507626712873" xfId="5397" xr:uid="{00000000-0005-0000-0000-0000B7020000}"/>
    <cellStyle name="style1507626712888" xfId="5398" xr:uid="{00000000-0005-0000-0000-0000B8020000}"/>
    <cellStyle name="style1507626712919" xfId="5399" xr:uid="{00000000-0005-0000-0000-0000B9020000}"/>
    <cellStyle name="style1507626712966" xfId="5400" xr:uid="{00000000-0005-0000-0000-0000BA020000}"/>
    <cellStyle name="style1507626712982" xfId="5401" xr:uid="{00000000-0005-0000-0000-0000BB020000}"/>
    <cellStyle name="style1507626713013" xfId="5402" xr:uid="{00000000-0005-0000-0000-0000BC020000}"/>
    <cellStyle name="style1507626713029" xfId="5403" xr:uid="{00000000-0005-0000-0000-0000BD020000}"/>
    <cellStyle name="style1507626713044" xfId="5404" xr:uid="{00000000-0005-0000-0000-0000BE020000}"/>
    <cellStyle name="style1507626713138" xfId="5405" xr:uid="{00000000-0005-0000-0000-0000BF020000}"/>
    <cellStyle name="style1507626713153" xfId="5406" xr:uid="{00000000-0005-0000-0000-0000C0020000}"/>
    <cellStyle name="style1507626713356" xfId="5407" xr:uid="{00000000-0005-0000-0000-0000C1020000}"/>
    <cellStyle name="style1507626713403" xfId="5408" xr:uid="{00000000-0005-0000-0000-0000C2020000}"/>
    <cellStyle name="style1507626713419" xfId="5409" xr:uid="{00000000-0005-0000-0000-0000C3020000}"/>
    <cellStyle name="style1507626713559" xfId="5410" xr:uid="{00000000-0005-0000-0000-0000C4020000}"/>
    <cellStyle name="style1507626713590" xfId="5411" xr:uid="{00000000-0005-0000-0000-0000C5020000}"/>
    <cellStyle name="style1507626713621" xfId="5412" xr:uid="{00000000-0005-0000-0000-0000C6020000}"/>
    <cellStyle name="style1507626713668" xfId="5413" xr:uid="{00000000-0005-0000-0000-0000C7020000}"/>
    <cellStyle name="style1507626713684" xfId="5414" xr:uid="{00000000-0005-0000-0000-0000C8020000}"/>
    <cellStyle name="style1507626713699" xfId="5415" xr:uid="{00000000-0005-0000-0000-0000C9020000}"/>
    <cellStyle name="style1507626713731" xfId="5416" xr:uid="{00000000-0005-0000-0000-0000CA020000}"/>
    <cellStyle name="style1507626713746" xfId="5417" xr:uid="{00000000-0005-0000-0000-0000CB020000}"/>
    <cellStyle name="style1507626713762" xfId="5418" xr:uid="{00000000-0005-0000-0000-0000CC020000}"/>
    <cellStyle name="style1507626713777" xfId="5419" xr:uid="{00000000-0005-0000-0000-0000CD020000}"/>
    <cellStyle name="style1507626713793" xfId="5420" xr:uid="{00000000-0005-0000-0000-0000CE020000}"/>
    <cellStyle name="style1507626713824" xfId="5421" xr:uid="{00000000-0005-0000-0000-0000CF020000}"/>
    <cellStyle name="style1507626713840" xfId="5422" xr:uid="{00000000-0005-0000-0000-0000D0020000}"/>
    <cellStyle name="style1507626713855" xfId="5423" xr:uid="{00000000-0005-0000-0000-0000D1020000}"/>
    <cellStyle name="style1507626713871" xfId="5424" xr:uid="{00000000-0005-0000-0000-0000D2020000}"/>
    <cellStyle name="style1508320130714" xfId="448" xr:uid="{00000000-0005-0000-0000-0000D3020000}"/>
    <cellStyle name="style1508320130750" xfId="449" xr:uid="{00000000-0005-0000-0000-0000D4020000}"/>
    <cellStyle name="style1508320130800" xfId="450" xr:uid="{00000000-0005-0000-0000-0000D5020000}"/>
    <cellStyle name="style1508320130914" xfId="451" xr:uid="{00000000-0005-0000-0000-0000D6020000}"/>
    <cellStyle name="style1508320130950" xfId="452" xr:uid="{00000000-0005-0000-0000-0000D7020000}"/>
    <cellStyle name="style1508320130981" xfId="453" xr:uid="{00000000-0005-0000-0000-0000D8020000}"/>
    <cellStyle name="style1508320131011" xfId="454" xr:uid="{00000000-0005-0000-0000-0000D9020000}"/>
    <cellStyle name="style1508320131038" xfId="455" xr:uid="{00000000-0005-0000-0000-0000DA020000}"/>
    <cellStyle name="style1508320131065" xfId="456" xr:uid="{00000000-0005-0000-0000-0000DB020000}"/>
    <cellStyle name="style1508320131099" xfId="457" xr:uid="{00000000-0005-0000-0000-0000DC020000}"/>
    <cellStyle name="style1508320131129" xfId="458" xr:uid="{00000000-0005-0000-0000-0000DD020000}"/>
    <cellStyle name="style1508320131155" xfId="459" xr:uid="{00000000-0005-0000-0000-0000DE020000}"/>
    <cellStyle name="style1508320131181" xfId="460" xr:uid="{00000000-0005-0000-0000-0000DF020000}"/>
    <cellStyle name="style1508320131228" xfId="461" xr:uid="{00000000-0005-0000-0000-0000E0020000}"/>
    <cellStyle name="style1508320131254" xfId="462" xr:uid="{00000000-0005-0000-0000-0000E1020000}"/>
    <cellStyle name="style1508320131278" xfId="463" xr:uid="{00000000-0005-0000-0000-0000E2020000}"/>
    <cellStyle name="style1508320131303" xfId="464" xr:uid="{00000000-0005-0000-0000-0000E3020000}"/>
    <cellStyle name="style1508320131330" xfId="465" xr:uid="{00000000-0005-0000-0000-0000E4020000}"/>
    <cellStyle name="style1508320131349" xfId="466" xr:uid="{00000000-0005-0000-0000-0000E5020000}"/>
    <cellStyle name="style1508320131369" xfId="467" xr:uid="{00000000-0005-0000-0000-0000E6020000}"/>
    <cellStyle name="style1508320131428" xfId="468" xr:uid="{00000000-0005-0000-0000-0000E7020000}"/>
    <cellStyle name="style1508320131448" xfId="469" xr:uid="{00000000-0005-0000-0000-0000E8020000}"/>
    <cellStyle name="style1508320131468" xfId="470" xr:uid="{00000000-0005-0000-0000-0000E9020000}"/>
    <cellStyle name="style1508320131488" xfId="471" xr:uid="{00000000-0005-0000-0000-0000EA020000}"/>
    <cellStyle name="style1508320131517" xfId="472" xr:uid="{00000000-0005-0000-0000-0000EB020000}"/>
    <cellStyle name="style1508320131542" xfId="473" xr:uid="{00000000-0005-0000-0000-0000EC020000}"/>
    <cellStyle name="style1508320131566" xfId="474" xr:uid="{00000000-0005-0000-0000-0000ED020000}"/>
    <cellStyle name="style1508320131589" xfId="475" xr:uid="{00000000-0005-0000-0000-0000EE020000}"/>
    <cellStyle name="style1508320131612" xfId="476" xr:uid="{00000000-0005-0000-0000-0000EF020000}"/>
    <cellStyle name="style1508320131635" xfId="477" xr:uid="{00000000-0005-0000-0000-0000F0020000}"/>
    <cellStyle name="style1508320131659" xfId="478" xr:uid="{00000000-0005-0000-0000-0000F1020000}"/>
    <cellStyle name="style1508320131682" xfId="479" xr:uid="{00000000-0005-0000-0000-0000F2020000}"/>
    <cellStyle name="style1508320131704" xfId="480" xr:uid="{00000000-0005-0000-0000-0000F3020000}"/>
    <cellStyle name="style1508320131727" xfId="481" xr:uid="{00000000-0005-0000-0000-0000F4020000}"/>
    <cellStyle name="style1508320131748" xfId="482" xr:uid="{00000000-0005-0000-0000-0000F5020000}"/>
    <cellStyle name="style1508320131771" xfId="483" xr:uid="{00000000-0005-0000-0000-0000F6020000}"/>
    <cellStyle name="style1508320131790" xfId="484" xr:uid="{00000000-0005-0000-0000-0000F7020000}"/>
    <cellStyle name="style1508320131808" xfId="485" xr:uid="{00000000-0005-0000-0000-0000F8020000}"/>
    <cellStyle name="style1508320131830" xfId="486" xr:uid="{00000000-0005-0000-0000-0000F9020000}"/>
    <cellStyle name="style1508320131848" xfId="487" xr:uid="{00000000-0005-0000-0000-0000FA020000}"/>
    <cellStyle name="style1508320131872" xfId="488" xr:uid="{00000000-0005-0000-0000-0000FB020000}"/>
    <cellStyle name="style1508320131891" xfId="489" xr:uid="{00000000-0005-0000-0000-0000FC020000}"/>
    <cellStyle name="style1508320131995" xfId="490" xr:uid="{00000000-0005-0000-0000-0000FD020000}"/>
    <cellStyle name="style1508320132050" xfId="491" xr:uid="{00000000-0005-0000-0000-0000FE020000}"/>
    <cellStyle name="style1508320132069" xfId="492" xr:uid="{00000000-0005-0000-0000-0000FF020000}"/>
    <cellStyle name="style1508320132092" xfId="493" xr:uid="{00000000-0005-0000-0000-000000030000}"/>
    <cellStyle name="style1508320132135" xfId="494" xr:uid="{00000000-0005-0000-0000-000001030000}"/>
    <cellStyle name="style1508320132191" xfId="495" xr:uid="{00000000-0005-0000-0000-000002030000}"/>
    <cellStyle name="style1508320132214" xfId="496" xr:uid="{00000000-0005-0000-0000-000003030000}"/>
    <cellStyle name="style1508320133477" xfId="497" xr:uid="{00000000-0005-0000-0000-000004030000}"/>
    <cellStyle name="style1508326740980" xfId="498" xr:uid="{00000000-0005-0000-0000-000005030000}"/>
    <cellStyle name="style1508326741012" xfId="499" xr:uid="{00000000-0005-0000-0000-000006030000}"/>
    <cellStyle name="style1508326741074" xfId="500" xr:uid="{00000000-0005-0000-0000-000007030000}"/>
    <cellStyle name="style1508326741183" xfId="501" xr:uid="{00000000-0005-0000-0000-000008030000}"/>
    <cellStyle name="style1508326741214" xfId="502" xr:uid="{00000000-0005-0000-0000-000009030000}"/>
    <cellStyle name="style1508326741246" xfId="503" xr:uid="{00000000-0005-0000-0000-00000A030000}"/>
    <cellStyle name="style1508326741277" xfId="504" xr:uid="{00000000-0005-0000-0000-00000B030000}"/>
    <cellStyle name="style1508326741292" xfId="505" xr:uid="{00000000-0005-0000-0000-00000C030000}"/>
    <cellStyle name="style1508326741324" xfId="506" xr:uid="{00000000-0005-0000-0000-00000D030000}"/>
    <cellStyle name="style1508326741339" xfId="507" xr:uid="{00000000-0005-0000-0000-00000E030000}"/>
    <cellStyle name="style1508326741386" xfId="508" xr:uid="{00000000-0005-0000-0000-00000F030000}"/>
    <cellStyle name="style1508326741402" xfId="509" xr:uid="{00000000-0005-0000-0000-000010030000}"/>
    <cellStyle name="style1508326741433" xfId="510" xr:uid="{00000000-0005-0000-0000-000011030000}"/>
    <cellStyle name="style1508326741480" xfId="511" xr:uid="{00000000-0005-0000-0000-000012030000}"/>
    <cellStyle name="style1508326741495" xfId="512" xr:uid="{00000000-0005-0000-0000-000013030000}"/>
    <cellStyle name="style1508326741526" xfId="513" xr:uid="{00000000-0005-0000-0000-000014030000}"/>
    <cellStyle name="style1508326741542" xfId="514" xr:uid="{00000000-0005-0000-0000-000015030000}"/>
    <cellStyle name="style1508326741573" xfId="515" xr:uid="{00000000-0005-0000-0000-000016030000}"/>
    <cellStyle name="style1508326741620" xfId="516" xr:uid="{00000000-0005-0000-0000-000017030000}"/>
    <cellStyle name="style1508326741651" xfId="517" xr:uid="{00000000-0005-0000-0000-000018030000}"/>
    <cellStyle name="style1508326741667" xfId="518" xr:uid="{00000000-0005-0000-0000-000019030000}"/>
    <cellStyle name="style1508326741682" xfId="519" xr:uid="{00000000-0005-0000-0000-00001A030000}"/>
    <cellStyle name="style1508326741714" xfId="520" xr:uid="{00000000-0005-0000-0000-00001B030000}"/>
    <cellStyle name="style1508326741729" xfId="521" xr:uid="{00000000-0005-0000-0000-00001C030000}"/>
    <cellStyle name="style1508326741760" xfId="522" xr:uid="{00000000-0005-0000-0000-00001D030000}"/>
    <cellStyle name="style1508326741776" xfId="523" xr:uid="{00000000-0005-0000-0000-00001E030000}"/>
    <cellStyle name="style1508326741807" xfId="524" xr:uid="{00000000-0005-0000-0000-00001F030000}"/>
    <cellStyle name="style1508326741823" xfId="525" xr:uid="{00000000-0005-0000-0000-000020030000}"/>
    <cellStyle name="style1508326741854" xfId="526" xr:uid="{00000000-0005-0000-0000-000021030000}"/>
    <cellStyle name="style1508326741870" xfId="527" xr:uid="{00000000-0005-0000-0000-000022030000}"/>
    <cellStyle name="style1508326741901" xfId="528" xr:uid="{00000000-0005-0000-0000-000023030000}"/>
    <cellStyle name="style1508326741916" xfId="529" xr:uid="{00000000-0005-0000-0000-000024030000}"/>
    <cellStyle name="style1508326741934" xfId="530" xr:uid="{00000000-0005-0000-0000-000025030000}"/>
    <cellStyle name="style1508326741965" xfId="531" xr:uid="{00000000-0005-0000-0000-000026030000}"/>
    <cellStyle name="style1508326741981" xfId="532" xr:uid="{00000000-0005-0000-0000-000027030000}"/>
    <cellStyle name="style1508326741996" xfId="533" xr:uid="{00000000-0005-0000-0000-000028030000}"/>
    <cellStyle name="style1508326742028" xfId="534" xr:uid="{00000000-0005-0000-0000-000029030000}"/>
    <cellStyle name="style1508326742043" xfId="535" xr:uid="{00000000-0005-0000-0000-00002A030000}"/>
    <cellStyle name="style1508326742059" xfId="536" xr:uid="{00000000-0005-0000-0000-00002B030000}"/>
    <cellStyle name="style1508326742074" xfId="537" xr:uid="{00000000-0005-0000-0000-00002C030000}"/>
    <cellStyle name="style1508326742106" xfId="538" xr:uid="{00000000-0005-0000-0000-00002D030000}"/>
    <cellStyle name="style1508326742121" xfId="539" xr:uid="{00000000-0005-0000-0000-00002E030000}"/>
    <cellStyle name="style1508326742227" xfId="540" xr:uid="{00000000-0005-0000-0000-00002F030000}"/>
    <cellStyle name="style1508326742266" xfId="541" xr:uid="{00000000-0005-0000-0000-000030030000}"/>
    <cellStyle name="style1508326742282" xfId="542" xr:uid="{00000000-0005-0000-0000-000031030000}"/>
    <cellStyle name="style1508326742313" xfId="543" xr:uid="{00000000-0005-0000-0000-000032030000}"/>
    <cellStyle name="style1508326742329" xfId="544" xr:uid="{00000000-0005-0000-0000-000033030000}"/>
    <cellStyle name="style1508326742344" xfId="545" xr:uid="{00000000-0005-0000-0000-000034030000}"/>
    <cellStyle name="style1508326742376" xfId="546" xr:uid="{00000000-0005-0000-0000-000035030000}"/>
    <cellStyle name="style1508326742407" xfId="547" xr:uid="{00000000-0005-0000-0000-000036030000}"/>
    <cellStyle name="style1508326742422" xfId="548" xr:uid="{00000000-0005-0000-0000-000037030000}"/>
    <cellStyle name="style1508326742781" xfId="549" xr:uid="{00000000-0005-0000-0000-000038030000}"/>
    <cellStyle name="style1508326742797" xfId="550" xr:uid="{00000000-0005-0000-0000-000039030000}"/>
    <cellStyle name="style1508326742875" xfId="551" xr:uid="{00000000-0005-0000-0000-00003A030000}"/>
    <cellStyle name="style1508326742906" xfId="552" xr:uid="{00000000-0005-0000-0000-00003B030000}"/>
    <cellStyle name="style1508326742922" xfId="553" xr:uid="{00000000-0005-0000-0000-00003C030000}"/>
    <cellStyle name="style1508326742937" xfId="554" xr:uid="{00000000-0005-0000-0000-00003D030000}"/>
    <cellStyle name="style1508326742968" xfId="555" xr:uid="{00000000-0005-0000-0000-00003E030000}"/>
    <cellStyle name="style1508326743578" xfId="556" xr:uid="{00000000-0005-0000-0000-00003F030000}"/>
    <cellStyle name="style1508326743609" xfId="557" xr:uid="{00000000-0005-0000-0000-000040030000}"/>
    <cellStyle name="style1508326744482" xfId="558" xr:uid="{00000000-0005-0000-0000-000041030000}"/>
    <cellStyle name="style1508326744498" xfId="559" xr:uid="{00000000-0005-0000-0000-000042030000}"/>
    <cellStyle name="style1508328188331" xfId="560" xr:uid="{00000000-0005-0000-0000-000043030000}"/>
    <cellStyle name="style1508328188362" xfId="561" xr:uid="{00000000-0005-0000-0000-000044030000}"/>
    <cellStyle name="style1508328188393" xfId="562" xr:uid="{00000000-0005-0000-0000-000045030000}"/>
    <cellStyle name="style1508328188409" xfId="563" xr:uid="{00000000-0005-0000-0000-000046030000}"/>
    <cellStyle name="style1508328188440" xfId="564" xr:uid="{00000000-0005-0000-0000-000047030000}"/>
    <cellStyle name="style1508328188471" xfId="565" xr:uid="{00000000-0005-0000-0000-000048030000}"/>
    <cellStyle name="style1508328188534" xfId="566" xr:uid="{00000000-0005-0000-0000-000049030000}"/>
    <cellStyle name="style1508328188565" xfId="567" xr:uid="{00000000-0005-0000-0000-00004A030000}"/>
    <cellStyle name="style1508328188596" xfId="568" xr:uid="{00000000-0005-0000-0000-00004B030000}"/>
    <cellStyle name="style1508328188612" xfId="569" xr:uid="{00000000-0005-0000-0000-00004C030000}"/>
    <cellStyle name="style1508328188783" xfId="570" xr:uid="{00000000-0005-0000-0000-00004D030000}"/>
    <cellStyle name="style1508328188799" xfId="571" xr:uid="{00000000-0005-0000-0000-00004E030000}"/>
    <cellStyle name="style1508328188830" xfId="572" xr:uid="{00000000-0005-0000-0000-00004F030000}"/>
    <cellStyle name="style1508328188846" xfId="573" xr:uid="{00000000-0005-0000-0000-000050030000}"/>
    <cellStyle name="style1508328188877" xfId="574" xr:uid="{00000000-0005-0000-0000-000051030000}"/>
    <cellStyle name="style1508328188892" xfId="575" xr:uid="{00000000-0005-0000-0000-000052030000}"/>
    <cellStyle name="style1508328188908" xfId="576" xr:uid="{00000000-0005-0000-0000-000053030000}"/>
    <cellStyle name="style1508328188939" xfId="577" xr:uid="{00000000-0005-0000-0000-000054030000}"/>
    <cellStyle name="style1508328188955" xfId="578" xr:uid="{00000000-0005-0000-0000-000055030000}"/>
    <cellStyle name="style1508328188986" xfId="579" xr:uid="{00000000-0005-0000-0000-000056030000}"/>
    <cellStyle name="style1508328189002" xfId="580" xr:uid="{00000000-0005-0000-0000-000057030000}"/>
    <cellStyle name="style1508328189017" xfId="581" xr:uid="{00000000-0005-0000-0000-000058030000}"/>
    <cellStyle name="style1508328189064" xfId="582" xr:uid="{00000000-0005-0000-0000-000059030000}"/>
    <cellStyle name="style1508328189080" xfId="583" xr:uid="{00000000-0005-0000-0000-00005A030000}"/>
    <cellStyle name="style1508328189111" xfId="584" xr:uid="{00000000-0005-0000-0000-00005B030000}"/>
    <cellStyle name="style1508328189126" xfId="585" xr:uid="{00000000-0005-0000-0000-00005C030000}"/>
    <cellStyle name="style1508328189142" xfId="586" xr:uid="{00000000-0005-0000-0000-00005D030000}"/>
    <cellStyle name="style1508328189158" xfId="587" xr:uid="{00000000-0005-0000-0000-00005E030000}"/>
    <cellStyle name="style1523621810524" xfId="588" xr:uid="{00000000-0005-0000-0000-00005F030000}"/>
    <cellStyle name="style1523621810592" xfId="589" xr:uid="{00000000-0005-0000-0000-000060030000}"/>
    <cellStyle name="style1523621810624" xfId="590" xr:uid="{00000000-0005-0000-0000-000061030000}"/>
    <cellStyle name="style1523621810654" xfId="591" xr:uid="{00000000-0005-0000-0000-000062030000}"/>
    <cellStyle name="style1523621810684" xfId="592" xr:uid="{00000000-0005-0000-0000-000063030000}"/>
    <cellStyle name="style1523621810714" xfId="593" xr:uid="{00000000-0005-0000-0000-000064030000}"/>
    <cellStyle name="style1523621810774" xfId="594" xr:uid="{00000000-0005-0000-0000-000065030000}"/>
    <cellStyle name="style1523621810804" xfId="595" xr:uid="{00000000-0005-0000-0000-000066030000}"/>
    <cellStyle name="style1523621810832" xfId="596" xr:uid="{00000000-0005-0000-0000-000067030000}"/>
    <cellStyle name="style1523621810859" xfId="597" xr:uid="{00000000-0005-0000-0000-000068030000}"/>
    <cellStyle name="style1523621810887" xfId="598" xr:uid="{00000000-0005-0000-0000-000069030000}"/>
    <cellStyle name="style1523621810915" xfId="599" xr:uid="{00000000-0005-0000-0000-00006A030000}"/>
    <cellStyle name="style1523621810942" xfId="600" xr:uid="{00000000-0005-0000-0000-00006B030000}"/>
    <cellStyle name="style1523621810969" xfId="601" xr:uid="{00000000-0005-0000-0000-00006C030000}"/>
    <cellStyle name="style1523621810996" xfId="602" xr:uid="{00000000-0005-0000-0000-00006D030000}"/>
    <cellStyle name="style1523621811017" xfId="603" xr:uid="{00000000-0005-0000-0000-00006E030000}"/>
    <cellStyle name="style1523621811042" xfId="604" xr:uid="{00000000-0005-0000-0000-00006F030000}"/>
    <cellStyle name="style1523621811064" xfId="605" xr:uid="{00000000-0005-0000-0000-000070030000}"/>
    <cellStyle name="style1523621811096" xfId="606" xr:uid="{00000000-0005-0000-0000-000071030000}"/>
    <cellStyle name="style1523621811116" xfId="607" xr:uid="{00000000-0005-0000-0000-000072030000}"/>
    <cellStyle name="style1523621811141" xfId="608" xr:uid="{00000000-0005-0000-0000-000073030000}"/>
    <cellStyle name="style1523621811194" xfId="609" xr:uid="{00000000-0005-0000-0000-000074030000}"/>
    <cellStyle name="style1523621811231" xfId="610" xr:uid="{00000000-0005-0000-0000-000075030000}"/>
    <cellStyle name="style1523621811252" xfId="611" xr:uid="{00000000-0005-0000-0000-000076030000}"/>
    <cellStyle name="style1523621811272" xfId="612" xr:uid="{00000000-0005-0000-0000-000077030000}"/>
    <cellStyle name="style1523621811291" xfId="613" xr:uid="{00000000-0005-0000-0000-000078030000}"/>
    <cellStyle name="style1523621811315" xfId="614" xr:uid="{00000000-0005-0000-0000-000079030000}"/>
    <cellStyle name="style1523621811339" xfId="615" xr:uid="{00000000-0005-0000-0000-00007A030000}"/>
    <cellStyle name="style1523621811364" xfId="616" xr:uid="{00000000-0005-0000-0000-00007B030000}"/>
    <cellStyle name="style1523621811387" xfId="617" xr:uid="{00000000-0005-0000-0000-00007C030000}"/>
    <cellStyle name="style1523621811411" xfId="618" xr:uid="{00000000-0005-0000-0000-00007D030000}"/>
    <cellStyle name="style1523621811435" xfId="619" xr:uid="{00000000-0005-0000-0000-00007E030000}"/>
    <cellStyle name="style1523621811469" xfId="620" xr:uid="{00000000-0005-0000-0000-00007F030000}"/>
    <cellStyle name="style1523621811493" xfId="621" xr:uid="{00000000-0005-0000-0000-000080030000}"/>
    <cellStyle name="style1523621811518" xfId="622" xr:uid="{00000000-0005-0000-0000-000081030000}"/>
    <cellStyle name="style1523621811582" xfId="623" xr:uid="{00000000-0005-0000-0000-000082030000}"/>
    <cellStyle name="style1523621811608" xfId="624" xr:uid="{00000000-0005-0000-0000-000083030000}"/>
    <cellStyle name="style1523621811639" xfId="625" xr:uid="{00000000-0005-0000-0000-000084030000}"/>
    <cellStyle name="style1523621811674" xfId="626" xr:uid="{00000000-0005-0000-0000-000085030000}"/>
    <cellStyle name="style1523621811694" xfId="627" xr:uid="{00000000-0005-0000-0000-000086030000}"/>
    <cellStyle name="style1523621811752" xfId="628" xr:uid="{00000000-0005-0000-0000-000087030000}"/>
    <cellStyle name="style1523621811772" xfId="629" xr:uid="{00000000-0005-0000-0000-000088030000}"/>
    <cellStyle name="style1523621811792" xfId="630" xr:uid="{00000000-0005-0000-0000-000089030000}"/>
    <cellStyle name="style1523621811817" xfId="631" xr:uid="{00000000-0005-0000-0000-00008A030000}"/>
    <cellStyle name="style1523621811837" xfId="632" xr:uid="{00000000-0005-0000-0000-00008B030000}"/>
    <cellStyle name="style1523621811900" xfId="633" xr:uid="{00000000-0005-0000-0000-00008C030000}"/>
    <cellStyle name="style1523621811919" xfId="634" xr:uid="{00000000-0005-0000-0000-00008D030000}"/>
    <cellStyle name="style1523621811938" xfId="635" xr:uid="{00000000-0005-0000-0000-00008E030000}"/>
    <cellStyle name="style1523621811962" xfId="636" xr:uid="{00000000-0005-0000-0000-00008F030000}"/>
    <cellStyle name="style1523621811986" xfId="637" xr:uid="{00000000-0005-0000-0000-000090030000}"/>
    <cellStyle name="style1523621812005" xfId="638" xr:uid="{00000000-0005-0000-0000-000091030000}"/>
    <cellStyle name="style1523621812023" xfId="639" xr:uid="{00000000-0005-0000-0000-000092030000}"/>
    <cellStyle name="style1523621812047" xfId="640" xr:uid="{00000000-0005-0000-0000-000093030000}"/>
    <cellStyle name="style1523621812066" xfId="641" xr:uid="{00000000-0005-0000-0000-000094030000}"/>
    <cellStyle name="style1523621812084" xfId="642" xr:uid="{00000000-0005-0000-0000-000095030000}"/>
    <cellStyle name="style1523621812103" xfId="643" xr:uid="{00000000-0005-0000-0000-000096030000}"/>
    <cellStyle name="style1523621812125" xfId="644" xr:uid="{00000000-0005-0000-0000-000097030000}"/>
    <cellStyle name="style1523621812148" xfId="645" xr:uid="{00000000-0005-0000-0000-000098030000}"/>
    <cellStyle name="style1523621812196" xfId="646" xr:uid="{00000000-0005-0000-0000-000099030000}"/>
    <cellStyle name="style1523621812214" xfId="647" xr:uid="{00000000-0005-0000-0000-00009A030000}"/>
    <cellStyle name="style1523621812232" xfId="648" xr:uid="{00000000-0005-0000-0000-00009B030000}"/>
    <cellStyle name="style1523621812250" xfId="649" xr:uid="{00000000-0005-0000-0000-00009C030000}"/>
    <cellStyle name="style1523621812274" xfId="650" xr:uid="{00000000-0005-0000-0000-00009D030000}"/>
    <cellStyle name="style1523621812296" xfId="651" xr:uid="{00000000-0005-0000-0000-00009E030000}"/>
    <cellStyle name="style1523621812314" xfId="652" xr:uid="{00000000-0005-0000-0000-00009F030000}"/>
    <cellStyle name="style1523621812332" xfId="653" xr:uid="{00000000-0005-0000-0000-0000A0030000}"/>
    <cellStyle name="style1523621812350" xfId="654" xr:uid="{00000000-0005-0000-0000-0000A1030000}"/>
    <cellStyle name="style1523621812379" xfId="655" xr:uid="{00000000-0005-0000-0000-0000A2030000}"/>
    <cellStyle name="style1523621812398" xfId="656" xr:uid="{00000000-0005-0000-0000-0000A3030000}"/>
    <cellStyle name="style1523621812417" xfId="657" xr:uid="{00000000-0005-0000-0000-0000A4030000}"/>
    <cellStyle name="style1523621812435" xfId="658" xr:uid="{00000000-0005-0000-0000-0000A5030000}"/>
    <cellStyle name="style1523621812498" xfId="659" xr:uid="{00000000-0005-0000-0000-0000A6030000}"/>
    <cellStyle name="style1523621812517" xfId="660" xr:uid="{00000000-0005-0000-0000-0000A7030000}"/>
    <cellStyle name="style1523621812535" xfId="661" xr:uid="{00000000-0005-0000-0000-0000A8030000}"/>
    <cellStyle name="style1523621812598" xfId="662" xr:uid="{00000000-0005-0000-0000-0000A9030000}"/>
    <cellStyle name="style1523621812616" xfId="663" xr:uid="{00000000-0005-0000-0000-0000AA030000}"/>
    <cellStyle name="style1523621812634" xfId="664" xr:uid="{00000000-0005-0000-0000-0000AB030000}"/>
    <cellStyle name="style1523621812652" xfId="665" xr:uid="{00000000-0005-0000-0000-0000AC030000}"/>
    <cellStyle name="style1523624183654" xfId="666" xr:uid="{00000000-0005-0000-0000-0000AD030000}"/>
    <cellStyle name="style1523624183701" xfId="667" xr:uid="{00000000-0005-0000-0000-0000AE030000}"/>
    <cellStyle name="style1523624183732" xfId="668" xr:uid="{00000000-0005-0000-0000-0000AF030000}"/>
    <cellStyle name="style1523624183749" xfId="669" xr:uid="{00000000-0005-0000-0000-0000B0030000}"/>
    <cellStyle name="style1523624183790" xfId="670" xr:uid="{00000000-0005-0000-0000-0000B1030000}"/>
    <cellStyle name="style1523624183821" xfId="671" xr:uid="{00000000-0005-0000-0000-0000B2030000}"/>
    <cellStyle name="style1523624183852" xfId="672" xr:uid="{00000000-0005-0000-0000-0000B3030000}"/>
    <cellStyle name="style1523624183899" xfId="673" xr:uid="{00000000-0005-0000-0000-0000B4030000}"/>
    <cellStyle name="style1523624183930" xfId="674" xr:uid="{00000000-0005-0000-0000-0000B5030000}"/>
    <cellStyle name="style1523624183962" xfId="675" xr:uid="{00000000-0005-0000-0000-0000B6030000}"/>
    <cellStyle name="style1523624183993" xfId="676" xr:uid="{00000000-0005-0000-0000-0000B7030000}"/>
    <cellStyle name="style1523624184008" xfId="677" xr:uid="{00000000-0005-0000-0000-0000B8030000}"/>
    <cellStyle name="style1523624184040" xfId="678" xr:uid="{00000000-0005-0000-0000-0000B9030000}"/>
    <cellStyle name="style1523624184071" xfId="679" xr:uid="{00000000-0005-0000-0000-0000BA030000}"/>
    <cellStyle name="style1523624184086" xfId="680" xr:uid="{00000000-0005-0000-0000-0000BB030000}"/>
    <cellStyle name="style1523624184102" xfId="681" xr:uid="{00000000-0005-0000-0000-0000BC030000}"/>
    <cellStyle name="style1523624184133" xfId="682" xr:uid="{00000000-0005-0000-0000-0000BD030000}"/>
    <cellStyle name="style1523624184149" xfId="683" xr:uid="{00000000-0005-0000-0000-0000BE030000}"/>
    <cellStyle name="style1523624184196" xfId="684" xr:uid="{00000000-0005-0000-0000-0000BF030000}"/>
    <cellStyle name="style1523624184211" xfId="685" xr:uid="{00000000-0005-0000-0000-0000C0030000}"/>
    <cellStyle name="style1523624184242" xfId="686" xr:uid="{00000000-0005-0000-0000-0000C1030000}"/>
    <cellStyle name="style1523624184258" xfId="687" xr:uid="{00000000-0005-0000-0000-0000C2030000}"/>
    <cellStyle name="style1523624184296" xfId="688" xr:uid="{00000000-0005-0000-0000-0000C3030000}"/>
    <cellStyle name="style1523624184312" xfId="689" xr:uid="{00000000-0005-0000-0000-0000C4030000}"/>
    <cellStyle name="style1523624184327" xfId="690" xr:uid="{00000000-0005-0000-0000-0000C5030000}"/>
    <cellStyle name="style1523624184343" xfId="691" xr:uid="{00000000-0005-0000-0000-0000C6030000}"/>
    <cellStyle name="style1523624184374" xfId="692" xr:uid="{00000000-0005-0000-0000-0000C7030000}"/>
    <cellStyle name="style1523624184390" xfId="693" xr:uid="{00000000-0005-0000-0000-0000C8030000}"/>
    <cellStyle name="style1523624184405" xfId="694" xr:uid="{00000000-0005-0000-0000-0000C9030000}"/>
    <cellStyle name="style1523624184452" xfId="695" xr:uid="{00000000-0005-0000-0000-0000CA030000}"/>
    <cellStyle name="style1523624184483" xfId="696" xr:uid="{00000000-0005-0000-0000-0000CB030000}"/>
    <cellStyle name="style1523624184499" xfId="697" xr:uid="{00000000-0005-0000-0000-0000CC030000}"/>
    <cellStyle name="style1523624184530" xfId="698" xr:uid="{00000000-0005-0000-0000-0000CD030000}"/>
    <cellStyle name="style1523624184546" xfId="699" xr:uid="{00000000-0005-0000-0000-0000CE030000}"/>
    <cellStyle name="style1523624184577" xfId="700" xr:uid="{00000000-0005-0000-0000-0000CF030000}"/>
    <cellStyle name="style1523624184686" xfId="701" xr:uid="{00000000-0005-0000-0000-0000D0030000}"/>
    <cellStyle name="style1523624184702" xfId="702" xr:uid="{00000000-0005-0000-0000-0000D1030000}"/>
    <cellStyle name="style1523624184733" xfId="703" xr:uid="{00000000-0005-0000-0000-0000D2030000}"/>
    <cellStyle name="style1523624184764" xfId="704" xr:uid="{00000000-0005-0000-0000-0000D3030000}"/>
    <cellStyle name="style1523624184765" xfId="705" xr:uid="{00000000-0005-0000-0000-0000D4030000}"/>
    <cellStyle name="style1523624184834" xfId="706" xr:uid="{00000000-0005-0000-0000-0000D5030000}"/>
    <cellStyle name="style1523624184849" xfId="707" xr:uid="{00000000-0005-0000-0000-0000D6030000}"/>
    <cellStyle name="style1523624184896" xfId="708" xr:uid="{00000000-0005-0000-0000-0000D7030000}"/>
    <cellStyle name="style1523624184912" xfId="709" xr:uid="{00000000-0005-0000-0000-0000D8030000}"/>
    <cellStyle name="style1523624184927" xfId="710" xr:uid="{00000000-0005-0000-0000-0000D9030000}"/>
    <cellStyle name="style1523624184958" xfId="711" xr:uid="{00000000-0005-0000-0000-0000DA030000}"/>
    <cellStyle name="style1523624184990" xfId="712" xr:uid="{00000000-0005-0000-0000-0000DB030000}"/>
    <cellStyle name="style1523624185021" xfId="713" xr:uid="{00000000-0005-0000-0000-0000DC030000}"/>
    <cellStyle name="style1523624185036" xfId="714" xr:uid="{00000000-0005-0000-0000-0000DD030000}"/>
    <cellStyle name="style1523624185052" xfId="715" xr:uid="{00000000-0005-0000-0000-0000DE030000}"/>
    <cellStyle name="style1523624185099" xfId="716" xr:uid="{00000000-0005-0000-0000-0000DF030000}"/>
    <cellStyle name="style1523624185114" xfId="717" xr:uid="{00000000-0005-0000-0000-0000E0030000}"/>
    <cellStyle name="style1523624185146" xfId="718" xr:uid="{00000000-0005-0000-0000-0000E1030000}"/>
    <cellStyle name="style1523624185161" xfId="719" xr:uid="{00000000-0005-0000-0000-0000E2030000}"/>
    <cellStyle name="style1523624185177" xfId="720" xr:uid="{00000000-0005-0000-0000-0000E3030000}"/>
    <cellStyle name="style1523624185192" xfId="721" xr:uid="{00000000-0005-0000-0000-0000E4030000}"/>
    <cellStyle name="style1523624185208" xfId="722" xr:uid="{00000000-0005-0000-0000-0000E5030000}"/>
    <cellStyle name="style1523624185224" xfId="723" xr:uid="{00000000-0005-0000-0000-0000E6030000}"/>
    <cellStyle name="style1523624185239" xfId="724" xr:uid="{00000000-0005-0000-0000-0000E7030000}"/>
    <cellStyle name="style1523624185255" xfId="725" xr:uid="{00000000-0005-0000-0000-0000E8030000}"/>
    <cellStyle name="style1523624185309" xfId="726" xr:uid="{00000000-0005-0000-0000-0000E9030000}"/>
    <cellStyle name="style1523624185324" xfId="727" xr:uid="{00000000-0005-0000-0000-0000EA030000}"/>
    <cellStyle name="style1523624185340" xfId="728" xr:uid="{00000000-0005-0000-0000-0000EB030000}"/>
    <cellStyle name="style1523624185355" xfId="729" xr:uid="{00000000-0005-0000-0000-0000EC030000}"/>
    <cellStyle name="style1523624185372" xfId="730" xr:uid="{00000000-0005-0000-0000-0000ED030000}"/>
    <cellStyle name="style1523624185403" xfId="731" xr:uid="{00000000-0005-0000-0000-0000EE030000}"/>
    <cellStyle name="style1523624185419" xfId="732" xr:uid="{00000000-0005-0000-0000-0000EF030000}"/>
    <cellStyle name="style1523624185434" xfId="733" xr:uid="{00000000-0005-0000-0000-0000F0030000}"/>
    <cellStyle name="style1523624185451" xfId="734" xr:uid="{00000000-0005-0000-0000-0000F1030000}"/>
    <cellStyle name="style1523624185482" xfId="735" xr:uid="{00000000-0005-0000-0000-0000F2030000}"/>
    <cellStyle name="style1523624185529" xfId="736" xr:uid="{00000000-0005-0000-0000-0000F3030000}"/>
    <cellStyle name="style1523624185545" xfId="737" xr:uid="{00000000-0005-0000-0000-0000F4030000}"/>
    <cellStyle name="style1523624185560" xfId="738" xr:uid="{00000000-0005-0000-0000-0000F5030000}"/>
    <cellStyle name="style1523624185654" xfId="739" xr:uid="{00000000-0005-0000-0000-0000F6030000}"/>
    <cellStyle name="style1523624185685" xfId="740" xr:uid="{00000000-0005-0000-0000-0000F7030000}"/>
    <cellStyle name="style1523624185701" xfId="741" xr:uid="{00000000-0005-0000-0000-0000F8030000}"/>
    <cellStyle name="style1523877694761" xfId="742" xr:uid="{00000000-0005-0000-0000-0000F9030000}"/>
    <cellStyle name="style1523877694822" xfId="743" xr:uid="{00000000-0005-0000-0000-0000FA030000}"/>
    <cellStyle name="style1523877694862" xfId="744" xr:uid="{00000000-0005-0000-0000-0000FB030000}"/>
    <cellStyle name="style1523877694901" xfId="745" xr:uid="{00000000-0005-0000-0000-0000FC030000}"/>
    <cellStyle name="style1523877694938" xfId="746" xr:uid="{00000000-0005-0000-0000-0000FD030000}"/>
    <cellStyle name="style1523877694973" xfId="747" xr:uid="{00000000-0005-0000-0000-0000FE030000}"/>
    <cellStyle name="style1523877695009" xfId="748" xr:uid="{00000000-0005-0000-0000-0000FF030000}"/>
    <cellStyle name="style1523877695044" xfId="749" xr:uid="{00000000-0005-0000-0000-000000040000}"/>
    <cellStyle name="style1523877695072" xfId="750" xr:uid="{00000000-0005-0000-0000-000001040000}"/>
    <cellStyle name="style1523877695106" xfId="751" xr:uid="{00000000-0005-0000-0000-000002040000}"/>
    <cellStyle name="style1523877695140" xfId="752" xr:uid="{00000000-0005-0000-0000-000003040000}"/>
    <cellStyle name="style1523877695199" xfId="753" xr:uid="{00000000-0005-0000-0000-000004040000}"/>
    <cellStyle name="style1523877695232" xfId="754" xr:uid="{00000000-0005-0000-0000-000005040000}"/>
    <cellStyle name="style1523877695263" xfId="755" xr:uid="{00000000-0005-0000-0000-000006040000}"/>
    <cellStyle name="style1523877695292" xfId="756" xr:uid="{00000000-0005-0000-0000-000007040000}"/>
    <cellStyle name="style1523877695325" xfId="757" xr:uid="{00000000-0005-0000-0000-000008040000}"/>
    <cellStyle name="style1523877695354" xfId="758" xr:uid="{00000000-0005-0000-0000-000009040000}"/>
    <cellStyle name="style1523877695380" xfId="759" xr:uid="{00000000-0005-0000-0000-00000A040000}"/>
    <cellStyle name="style1523877695409" xfId="760" xr:uid="{00000000-0005-0000-0000-00000B040000}"/>
    <cellStyle name="style1523877695433" xfId="761" xr:uid="{00000000-0005-0000-0000-00000C040000}"/>
    <cellStyle name="style1523877695462" xfId="762" xr:uid="{00000000-0005-0000-0000-00000D040000}"/>
    <cellStyle name="style1523877695492" xfId="763" xr:uid="{00000000-0005-0000-0000-00000E040000}"/>
    <cellStyle name="style1523877695535" xfId="764" xr:uid="{00000000-0005-0000-0000-00000F040000}"/>
    <cellStyle name="style1523877695556" xfId="765" xr:uid="{00000000-0005-0000-0000-000010040000}"/>
    <cellStyle name="style1523877695582" xfId="766" xr:uid="{00000000-0005-0000-0000-000011040000}"/>
    <cellStyle name="style1523877695607" xfId="767" xr:uid="{00000000-0005-0000-0000-000012040000}"/>
    <cellStyle name="style1523877695661" xfId="768" xr:uid="{00000000-0005-0000-0000-000013040000}"/>
    <cellStyle name="style1523877695688" xfId="769" xr:uid="{00000000-0005-0000-0000-000014040000}"/>
    <cellStyle name="style1523877695716" xfId="770" xr:uid="{00000000-0005-0000-0000-000015040000}"/>
    <cellStyle name="style1523877695743" xfId="771" xr:uid="{00000000-0005-0000-0000-000016040000}"/>
    <cellStyle name="style1523877695771" xfId="772" xr:uid="{00000000-0005-0000-0000-000017040000}"/>
    <cellStyle name="style1523877695799" xfId="773" xr:uid="{00000000-0005-0000-0000-000018040000}"/>
    <cellStyle name="style1523877695837" xfId="774" xr:uid="{00000000-0005-0000-0000-000019040000}"/>
    <cellStyle name="style1523877695868" xfId="775" xr:uid="{00000000-0005-0000-0000-00001A040000}"/>
    <cellStyle name="style1523877695897" xfId="776" xr:uid="{00000000-0005-0000-0000-00001B040000}"/>
    <cellStyle name="style1523877695937" xfId="777" xr:uid="{00000000-0005-0000-0000-00001C040000}"/>
    <cellStyle name="style1523877695964" xfId="778" xr:uid="{00000000-0005-0000-0000-00001D040000}"/>
    <cellStyle name="style1523877695998" xfId="779" xr:uid="{00000000-0005-0000-0000-00001E040000}"/>
    <cellStyle name="style1523877696063" xfId="780" xr:uid="{00000000-0005-0000-0000-00001F040000}"/>
    <cellStyle name="style1523877696084" xfId="781" xr:uid="{00000000-0005-0000-0000-000020040000}"/>
    <cellStyle name="style1523877696149" xfId="782" xr:uid="{00000000-0005-0000-0000-000021040000}"/>
    <cellStyle name="style1523877696173" xfId="783" xr:uid="{00000000-0005-0000-0000-000022040000}"/>
    <cellStyle name="style1523877696198" xfId="784" xr:uid="{00000000-0005-0000-0000-000023040000}"/>
    <cellStyle name="style1523877696229" xfId="785" xr:uid="{00000000-0005-0000-0000-000024040000}"/>
    <cellStyle name="style1523877696251" xfId="786" xr:uid="{00000000-0005-0000-0000-000025040000}"/>
    <cellStyle name="style1523877696290" xfId="787" xr:uid="{00000000-0005-0000-0000-000026040000}"/>
    <cellStyle name="style1523877696311" xfId="788" xr:uid="{00000000-0005-0000-0000-000027040000}"/>
    <cellStyle name="style1523877696388" xfId="789" xr:uid="{00000000-0005-0000-0000-000028040000}"/>
    <cellStyle name="style1523877696416" xfId="790" xr:uid="{00000000-0005-0000-0000-000029040000}"/>
    <cellStyle name="style1523877696439" xfId="791" xr:uid="{00000000-0005-0000-0000-00002A040000}"/>
    <cellStyle name="style1523877696460" xfId="792" xr:uid="{00000000-0005-0000-0000-00002B040000}"/>
    <cellStyle name="style1523877696488" xfId="793" xr:uid="{00000000-0005-0000-0000-00002C040000}"/>
    <cellStyle name="style1523877696508" xfId="794" xr:uid="{00000000-0005-0000-0000-00002D040000}"/>
    <cellStyle name="style1523877696533" xfId="795" xr:uid="{00000000-0005-0000-0000-00002E040000}"/>
    <cellStyle name="style1523877696552" xfId="796" xr:uid="{00000000-0005-0000-0000-00002F040000}"/>
    <cellStyle name="style1523877696581" xfId="797" xr:uid="{00000000-0005-0000-0000-000030040000}"/>
    <cellStyle name="style1523877696610" xfId="798" xr:uid="{00000000-0005-0000-0000-000031040000}"/>
    <cellStyle name="style1523877696634" xfId="799" xr:uid="{00000000-0005-0000-0000-000032040000}"/>
    <cellStyle name="style1523877696655" xfId="800" xr:uid="{00000000-0005-0000-0000-000033040000}"/>
    <cellStyle name="style1523877696673" xfId="801" xr:uid="{00000000-0005-0000-0000-000034040000}"/>
    <cellStyle name="style1523877696697" xfId="802" xr:uid="{00000000-0005-0000-0000-000035040000}"/>
    <cellStyle name="style1523877696750" xfId="803" xr:uid="{00000000-0005-0000-0000-000036040000}"/>
    <cellStyle name="style1523877696777" xfId="804" xr:uid="{00000000-0005-0000-0000-000037040000}"/>
    <cellStyle name="style1523877696798" xfId="805" xr:uid="{00000000-0005-0000-0000-000038040000}"/>
    <cellStyle name="style1523877696819" xfId="806" xr:uid="{00000000-0005-0000-0000-000039040000}"/>
    <cellStyle name="style1523877696841" xfId="807" xr:uid="{00000000-0005-0000-0000-00003A040000}"/>
    <cellStyle name="style1523877696874" xfId="808" xr:uid="{00000000-0005-0000-0000-00003B040000}"/>
    <cellStyle name="style1523877696897" xfId="809" xr:uid="{00000000-0005-0000-0000-00003C040000}"/>
    <cellStyle name="style1523877696920" xfId="810" xr:uid="{00000000-0005-0000-0000-00003D040000}"/>
    <cellStyle name="style1523877696941" xfId="811" xr:uid="{00000000-0005-0000-0000-00003E040000}"/>
    <cellStyle name="style1523877696984" xfId="812" xr:uid="{00000000-0005-0000-0000-00003F040000}"/>
    <cellStyle name="style1523877697007" xfId="813" xr:uid="{00000000-0005-0000-0000-000040040000}"/>
    <cellStyle name="style1523877697029" xfId="814" xr:uid="{00000000-0005-0000-0000-000041040000}"/>
    <cellStyle name="style1523877697131" xfId="815" xr:uid="{00000000-0005-0000-0000-000042040000}"/>
    <cellStyle name="style1523877697172" xfId="816" xr:uid="{00000000-0005-0000-0000-000043040000}"/>
    <cellStyle name="style1523877697192" xfId="817" xr:uid="{00000000-0005-0000-0000-000044040000}"/>
    <cellStyle name="style1523878395527" xfId="818" xr:uid="{00000000-0005-0000-0000-000045040000}"/>
    <cellStyle name="style1523878395547" xfId="819" xr:uid="{00000000-0005-0000-0000-000046040000}"/>
    <cellStyle name="style1523878395567" xfId="820" xr:uid="{00000000-0005-0000-0000-000047040000}"/>
    <cellStyle name="style1523878395597" xfId="821" xr:uid="{00000000-0005-0000-0000-000048040000}"/>
    <cellStyle name="style1523878395617" xfId="822" xr:uid="{00000000-0005-0000-0000-000049040000}"/>
    <cellStyle name="style1523878395637" xfId="823" xr:uid="{00000000-0005-0000-0000-00004A040000}"/>
    <cellStyle name="style1523878395657" xfId="824" xr:uid="{00000000-0005-0000-0000-00004B040000}"/>
    <cellStyle name="style1523878395687" xfId="825" xr:uid="{00000000-0005-0000-0000-00004C040000}"/>
    <cellStyle name="style1523878395707" xfId="826" xr:uid="{00000000-0005-0000-0000-00004D040000}"/>
    <cellStyle name="style1523878395727" xfId="827" xr:uid="{00000000-0005-0000-0000-00004E040000}"/>
    <cellStyle name="style1523878395747" xfId="828" xr:uid="{00000000-0005-0000-0000-00004F040000}"/>
    <cellStyle name="style1523878395767" xfId="829" xr:uid="{00000000-0005-0000-0000-000050040000}"/>
    <cellStyle name="style1523878395797" xfId="830" xr:uid="{00000000-0005-0000-0000-000051040000}"/>
    <cellStyle name="style1523878395817" xfId="831" xr:uid="{00000000-0005-0000-0000-000052040000}"/>
    <cellStyle name="style1523878395837" xfId="832" xr:uid="{00000000-0005-0000-0000-000053040000}"/>
    <cellStyle name="style1523878395857" xfId="833" xr:uid="{00000000-0005-0000-0000-000054040000}"/>
    <cellStyle name="style1523878395877" xfId="834" xr:uid="{00000000-0005-0000-0000-000055040000}"/>
    <cellStyle name="style1523878395897" xfId="835" xr:uid="{00000000-0005-0000-0000-000056040000}"/>
    <cellStyle name="style1523878395917" xfId="836" xr:uid="{00000000-0005-0000-0000-000057040000}"/>
    <cellStyle name="style1523878395927" xfId="837" xr:uid="{00000000-0005-0000-0000-000058040000}"/>
    <cellStyle name="style1523878395977" xfId="838" xr:uid="{00000000-0005-0000-0000-000059040000}"/>
    <cellStyle name="style1523878395990" xfId="839" xr:uid="{00000000-0005-0000-0000-00005A040000}"/>
    <cellStyle name="style1523878396029" xfId="840" xr:uid="{00000000-0005-0000-0000-00005B040000}"/>
    <cellStyle name="style1523878396049" xfId="841" xr:uid="{00000000-0005-0000-0000-00005C040000}"/>
    <cellStyle name="style1523878396059" xfId="842" xr:uid="{00000000-0005-0000-0000-00005D040000}"/>
    <cellStyle name="style1523878396079" xfId="843" xr:uid="{00000000-0005-0000-0000-00005E040000}"/>
    <cellStyle name="style1523878396099" xfId="844" xr:uid="{00000000-0005-0000-0000-00005F040000}"/>
    <cellStyle name="style1523878396119" xfId="845" xr:uid="{00000000-0005-0000-0000-000060040000}"/>
    <cellStyle name="style1523878396139" xfId="846" xr:uid="{00000000-0005-0000-0000-000061040000}"/>
    <cellStyle name="style1523878396169" xfId="847" xr:uid="{00000000-0005-0000-0000-000062040000}"/>
    <cellStyle name="style1523878396189" xfId="848" xr:uid="{00000000-0005-0000-0000-000063040000}"/>
    <cellStyle name="style1523878396209" xfId="849" xr:uid="{00000000-0005-0000-0000-000064040000}"/>
    <cellStyle name="style1523878396229" xfId="850" xr:uid="{00000000-0005-0000-0000-000065040000}"/>
    <cellStyle name="style1523878396259" xfId="851" xr:uid="{00000000-0005-0000-0000-000066040000}"/>
    <cellStyle name="style1523878396279" xfId="852" xr:uid="{00000000-0005-0000-0000-000067040000}"/>
    <cellStyle name="style1523878396319" xfId="853" xr:uid="{00000000-0005-0000-0000-000068040000}"/>
    <cellStyle name="style1523878396339" xfId="854" xr:uid="{00000000-0005-0000-0000-000069040000}"/>
    <cellStyle name="style1523878396429" xfId="855" xr:uid="{00000000-0005-0000-0000-00006A040000}"/>
    <cellStyle name="style1523878396459" xfId="856" xr:uid="{00000000-0005-0000-0000-00006B040000}"/>
    <cellStyle name="style1523878396479" xfId="857" xr:uid="{00000000-0005-0000-0000-00006C040000}"/>
    <cellStyle name="style1523878396519" xfId="858" xr:uid="{00000000-0005-0000-0000-00006D040000}"/>
    <cellStyle name="style1523878396549" xfId="859" xr:uid="{00000000-0005-0000-0000-00006E040000}"/>
    <cellStyle name="style1523878396569" xfId="860" xr:uid="{00000000-0005-0000-0000-00006F040000}"/>
    <cellStyle name="style1523878396589" xfId="861" xr:uid="{00000000-0005-0000-0000-000070040000}"/>
    <cellStyle name="style1523878396609" xfId="862" xr:uid="{00000000-0005-0000-0000-000071040000}"/>
    <cellStyle name="style1523878396639" xfId="863" xr:uid="{00000000-0005-0000-0000-000072040000}"/>
    <cellStyle name="style1523878396659" xfId="864" xr:uid="{00000000-0005-0000-0000-000073040000}"/>
    <cellStyle name="style1523878396699" xfId="865" xr:uid="{00000000-0005-0000-0000-000074040000}"/>
    <cellStyle name="style1523878396719" xfId="866" xr:uid="{00000000-0005-0000-0000-000075040000}"/>
    <cellStyle name="style1523878396739" xfId="867" xr:uid="{00000000-0005-0000-0000-000076040000}"/>
    <cellStyle name="style1523878396759" xfId="868" xr:uid="{00000000-0005-0000-0000-000077040000}"/>
    <cellStyle name="style1523878396809" xfId="869" xr:uid="{00000000-0005-0000-0000-000078040000}"/>
    <cellStyle name="style1523878396819" xfId="870" xr:uid="{00000000-0005-0000-0000-000079040000}"/>
    <cellStyle name="style1523878396839" xfId="871" xr:uid="{00000000-0005-0000-0000-00007A040000}"/>
    <cellStyle name="style1523878396859" xfId="872" xr:uid="{00000000-0005-0000-0000-00007B040000}"/>
    <cellStyle name="style1523878396879" xfId="873" xr:uid="{00000000-0005-0000-0000-00007C040000}"/>
    <cellStyle name="style1523878396899" xfId="874" xr:uid="{00000000-0005-0000-0000-00007D040000}"/>
    <cellStyle name="style1523878396919" xfId="875" xr:uid="{00000000-0005-0000-0000-00007E040000}"/>
    <cellStyle name="style1523878396929" xfId="876" xr:uid="{00000000-0005-0000-0000-00007F040000}"/>
    <cellStyle name="style1523878396949" xfId="877" xr:uid="{00000000-0005-0000-0000-000080040000}"/>
    <cellStyle name="style1523878396969" xfId="878" xr:uid="{00000000-0005-0000-0000-000081040000}"/>
    <cellStyle name="style1523878396989" xfId="879" xr:uid="{00000000-0005-0000-0000-000082040000}"/>
    <cellStyle name="style1523878397009" xfId="880" xr:uid="{00000000-0005-0000-0000-000083040000}"/>
    <cellStyle name="style1523878397019" xfId="881" xr:uid="{00000000-0005-0000-0000-000084040000}"/>
    <cellStyle name="style1523878397039" xfId="882" xr:uid="{00000000-0005-0000-0000-000085040000}"/>
    <cellStyle name="style1523878397059" xfId="883" xr:uid="{00000000-0005-0000-0000-000086040000}"/>
    <cellStyle name="style1523878397079" xfId="884" xr:uid="{00000000-0005-0000-0000-000087040000}"/>
    <cellStyle name="style1523878397086" xfId="885" xr:uid="{00000000-0005-0000-0000-000088040000}"/>
    <cellStyle name="style1523878397104" xfId="886" xr:uid="{00000000-0005-0000-0000-000089040000}"/>
    <cellStyle name="style1523878397121" xfId="887" xr:uid="{00000000-0005-0000-0000-00008A040000}"/>
    <cellStyle name="style1523878397198" xfId="888" xr:uid="{00000000-0005-0000-0000-00008B040000}"/>
    <cellStyle name="style1523878397200" xfId="889" xr:uid="{00000000-0005-0000-0000-00008C040000}"/>
    <cellStyle name="style1523878397230" xfId="890" xr:uid="{00000000-0005-0000-0000-00008D040000}"/>
    <cellStyle name="style1523878397290" xfId="891" xr:uid="{00000000-0005-0000-0000-00008E040000}"/>
    <cellStyle name="style1523878397320" xfId="892" xr:uid="{00000000-0005-0000-0000-00008F040000}"/>
    <cellStyle name="style1523878397340" xfId="893" xr:uid="{00000000-0005-0000-0000-000090040000}"/>
    <cellStyle name="style1523878531035" xfId="894" xr:uid="{00000000-0005-0000-0000-000091040000}"/>
    <cellStyle name="style1523878531075" xfId="895" xr:uid="{00000000-0005-0000-0000-000092040000}"/>
    <cellStyle name="style1523878531115" xfId="896" xr:uid="{00000000-0005-0000-0000-000093040000}"/>
    <cellStyle name="style1523878531145" xfId="897" xr:uid="{00000000-0005-0000-0000-000094040000}"/>
    <cellStyle name="style1523878531175" xfId="898" xr:uid="{00000000-0005-0000-0000-000095040000}"/>
    <cellStyle name="style1523878531195" xfId="899" xr:uid="{00000000-0005-0000-0000-000096040000}"/>
    <cellStyle name="style1523878531225" xfId="900" xr:uid="{00000000-0005-0000-0000-000097040000}"/>
    <cellStyle name="style1523878531255" xfId="901" xr:uid="{00000000-0005-0000-0000-000098040000}"/>
    <cellStyle name="style1523878531285" xfId="902" xr:uid="{00000000-0005-0000-0000-000099040000}"/>
    <cellStyle name="style1523878531335" xfId="903" xr:uid="{00000000-0005-0000-0000-00009A040000}"/>
    <cellStyle name="style1523878531365" xfId="904" xr:uid="{00000000-0005-0000-0000-00009B040000}"/>
    <cellStyle name="style1523878531385" xfId="905" xr:uid="{00000000-0005-0000-0000-00009C040000}"/>
    <cellStyle name="style1523878531415" xfId="906" xr:uid="{00000000-0005-0000-0000-00009D040000}"/>
    <cellStyle name="style1523878531445" xfId="907" xr:uid="{00000000-0005-0000-0000-00009E040000}"/>
    <cellStyle name="style1523878531475" xfId="908" xr:uid="{00000000-0005-0000-0000-00009F040000}"/>
    <cellStyle name="style1523878531495" xfId="909" xr:uid="{00000000-0005-0000-0000-0000A0040000}"/>
    <cellStyle name="style1523878531525" xfId="910" xr:uid="{00000000-0005-0000-0000-0000A1040000}"/>
    <cellStyle name="style1523878531545" xfId="911" xr:uid="{00000000-0005-0000-0000-0000A2040000}"/>
    <cellStyle name="style1523878531565" xfId="912" xr:uid="{00000000-0005-0000-0000-0000A3040000}"/>
    <cellStyle name="style1523878531585" xfId="913" xr:uid="{00000000-0005-0000-0000-0000A4040000}"/>
    <cellStyle name="style1523878531615" xfId="914" xr:uid="{00000000-0005-0000-0000-0000A5040000}"/>
    <cellStyle name="style1523878531635" xfId="915" xr:uid="{00000000-0005-0000-0000-0000A6040000}"/>
    <cellStyle name="style1523878531705" xfId="916" xr:uid="{00000000-0005-0000-0000-0000A7040000}"/>
    <cellStyle name="style1523878531725" xfId="917" xr:uid="{00000000-0005-0000-0000-0000A8040000}"/>
    <cellStyle name="style1523878531745" xfId="918" xr:uid="{00000000-0005-0000-0000-0000A9040000}"/>
    <cellStyle name="style1523878531755" xfId="919" xr:uid="{00000000-0005-0000-0000-0000AA040000}"/>
    <cellStyle name="style1523878531785" xfId="920" xr:uid="{00000000-0005-0000-0000-0000AB040000}"/>
    <cellStyle name="style1523878531805" xfId="921" xr:uid="{00000000-0005-0000-0000-0000AC040000}"/>
    <cellStyle name="style1523878531835" xfId="922" xr:uid="{00000000-0005-0000-0000-0000AD040000}"/>
    <cellStyle name="style1523878531855" xfId="923" xr:uid="{00000000-0005-0000-0000-0000AE040000}"/>
    <cellStyle name="style1523878531875" xfId="924" xr:uid="{00000000-0005-0000-0000-0000AF040000}"/>
    <cellStyle name="style1523878531905" xfId="925" xr:uid="{00000000-0005-0000-0000-0000B0040000}"/>
    <cellStyle name="style1523878531935" xfId="926" xr:uid="{00000000-0005-0000-0000-0000B1040000}"/>
    <cellStyle name="style1523878531955" xfId="927" xr:uid="{00000000-0005-0000-0000-0000B2040000}"/>
    <cellStyle name="style1523878532006" xfId="928" xr:uid="{00000000-0005-0000-0000-0000B3040000}"/>
    <cellStyle name="style1523878532086" xfId="929" xr:uid="{00000000-0005-0000-0000-0000B4040000}"/>
    <cellStyle name="style1523878532116" xfId="930" xr:uid="{00000000-0005-0000-0000-0000B5040000}"/>
    <cellStyle name="style1523878532146" xfId="931" xr:uid="{00000000-0005-0000-0000-0000B6040000}"/>
    <cellStyle name="style1523878532176" xfId="932" xr:uid="{00000000-0005-0000-0000-0000B7040000}"/>
    <cellStyle name="style1523878532196" xfId="933" xr:uid="{00000000-0005-0000-0000-0000B8040000}"/>
    <cellStyle name="style1523878532267" xfId="934" xr:uid="{00000000-0005-0000-0000-0000B9040000}"/>
    <cellStyle name="style1523878532284" xfId="935" xr:uid="{00000000-0005-0000-0000-0000BA040000}"/>
    <cellStyle name="style1523878532304" xfId="936" xr:uid="{00000000-0005-0000-0000-0000BB040000}"/>
    <cellStyle name="style1523878532344" xfId="937" xr:uid="{00000000-0005-0000-0000-0000BC040000}"/>
    <cellStyle name="style1523878532364" xfId="938" xr:uid="{00000000-0005-0000-0000-0000BD040000}"/>
    <cellStyle name="style1523878532404" xfId="939" xr:uid="{00000000-0005-0000-0000-0000BE040000}"/>
    <cellStyle name="style1523878532424" xfId="940" xr:uid="{00000000-0005-0000-0000-0000BF040000}"/>
    <cellStyle name="style1523878532464" xfId="941" xr:uid="{00000000-0005-0000-0000-0000C0040000}"/>
    <cellStyle name="style1523878532484" xfId="942" xr:uid="{00000000-0005-0000-0000-0000C1040000}"/>
    <cellStyle name="style1523878532504" xfId="943" xr:uid="{00000000-0005-0000-0000-0000C2040000}"/>
    <cellStyle name="style1523878532535" xfId="944" xr:uid="{00000000-0005-0000-0000-0000C3040000}"/>
    <cellStyle name="style1523878532576" xfId="945" xr:uid="{00000000-0005-0000-0000-0000C4040000}"/>
    <cellStyle name="style1523878532596" xfId="946" xr:uid="{00000000-0005-0000-0000-0000C5040000}"/>
    <cellStyle name="style1523878532616" xfId="947" xr:uid="{00000000-0005-0000-0000-0000C6040000}"/>
    <cellStyle name="style1523878532626" xfId="948" xr:uid="{00000000-0005-0000-0000-0000C7040000}"/>
    <cellStyle name="style1523878532656" xfId="949" xr:uid="{00000000-0005-0000-0000-0000C8040000}"/>
    <cellStyle name="style1523878532676" xfId="950" xr:uid="{00000000-0005-0000-0000-0000C9040000}"/>
    <cellStyle name="style1523878532696" xfId="951" xr:uid="{00000000-0005-0000-0000-0000CA040000}"/>
    <cellStyle name="style1523878532716" xfId="952" xr:uid="{00000000-0005-0000-0000-0000CB040000}"/>
    <cellStyle name="style1523878532726" xfId="953" xr:uid="{00000000-0005-0000-0000-0000CC040000}"/>
    <cellStyle name="style1523878532746" xfId="954" xr:uid="{00000000-0005-0000-0000-0000CD040000}"/>
    <cellStyle name="style1523878532766" xfId="955" xr:uid="{00000000-0005-0000-0000-0000CE040000}"/>
    <cellStyle name="style1523878532816" xfId="956" xr:uid="{00000000-0005-0000-0000-0000CF040000}"/>
    <cellStyle name="style1523878532836" xfId="957" xr:uid="{00000000-0005-0000-0000-0000D0040000}"/>
    <cellStyle name="style1523878532856" xfId="958" xr:uid="{00000000-0005-0000-0000-0000D1040000}"/>
    <cellStyle name="style1523878532866" xfId="959" xr:uid="{00000000-0005-0000-0000-0000D2040000}"/>
    <cellStyle name="style1523878532896" xfId="960" xr:uid="{00000000-0005-0000-0000-0000D3040000}"/>
    <cellStyle name="style1523878532916" xfId="961" xr:uid="{00000000-0005-0000-0000-0000D4040000}"/>
    <cellStyle name="style1523878532936" xfId="962" xr:uid="{00000000-0005-0000-0000-0000D5040000}"/>
    <cellStyle name="style1523878532956" xfId="963" xr:uid="{00000000-0005-0000-0000-0000D6040000}"/>
    <cellStyle name="style1523878532996" xfId="964" xr:uid="{00000000-0005-0000-0000-0000D7040000}"/>
    <cellStyle name="style1523878533006" xfId="965" xr:uid="{00000000-0005-0000-0000-0000D8040000}"/>
    <cellStyle name="style1523878533056" xfId="966" xr:uid="{00000000-0005-0000-0000-0000D9040000}"/>
    <cellStyle name="style1523878533116" xfId="967" xr:uid="{00000000-0005-0000-0000-0000DA040000}"/>
    <cellStyle name="style1523878533146" xfId="968" xr:uid="{00000000-0005-0000-0000-0000DB040000}"/>
    <cellStyle name="style1523878533166" xfId="969" xr:uid="{00000000-0005-0000-0000-0000DC040000}"/>
    <cellStyle name="style1523878932254" xfId="970" xr:uid="{00000000-0005-0000-0000-0000DD040000}"/>
    <cellStyle name="style1523878932304" xfId="971" xr:uid="{00000000-0005-0000-0000-0000DE040000}"/>
    <cellStyle name="style1523878932334" xfId="972" xr:uid="{00000000-0005-0000-0000-0000DF040000}"/>
    <cellStyle name="style1523878932364" xfId="973" xr:uid="{00000000-0005-0000-0000-0000E0040000}"/>
    <cellStyle name="style1523878932394" xfId="974" xr:uid="{00000000-0005-0000-0000-0000E1040000}"/>
    <cellStyle name="style1523878932434" xfId="975" xr:uid="{00000000-0005-0000-0000-0000E2040000}"/>
    <cellStyle name="style1523878932464" xfId="976" xr:uid="{00000000-0005-0000-0000-0000E3040000}"/>
    <cellStyle name="style1523878932494" xfId="977" xr:uid="{00000000-0005-0000-0000-0000E4040000}"/>
    <cellStyle name="style1523878932524" xfId="978" xr:uid="{00000000-0005-0000-0000-0000E5040000}"/>
    <cellStyle name="style1523878932544" xfId="979" xr:uid="{00000000-0005-0000-0000-0000E6040000}"/>
    <cellStyle name="style1523878932574" xfId="980" xr:uid="{00000000-0005-0000-0000-0000E7040000}"/>
    <cellStyle name="style1523878932604" xfId="981" xr:uid="{00000000-0005-0000-0000-0000E8040000}"/>
    <cellStyle name="style1523878932654" xfId="982" xr:uid="{00000000-0005-0000-0000-0000E9040000}"/>
    <cellStyle name="style1523878932684" xfId="983" xr:uid="{00000000-0005-0000-0000-0000EA040000}"/>
    <cellStyle name="style1523878932704" xfId="984" xr:uid="{00000000-0005-0000-0000-0000EB040000}"/>
    <cellStyle name="style1523878932724" xfId="985" xr:uid="{00000000-0005-0000-0000-0000EC040000}"/>
    <cellStyle name="style1523878932754" xfId="986" xr:uid="{00000000-0005-0000-0000-0000ED040000}"/>
    <cellStyle name="style1523878932774" xfId="987" xr:uid="{00000000-0005-0000-0000-0000EE040000}"/>
    <cellStyle name="style1523878932794" xfId="988" xr:uid="{00000000-0005-0000-0000-0000EF040000}"/>
    <cellStyle name="style1523878932814" xfId="989" xr:uid="{00000000-0005-0000-0000-0000F0040000}"/>
    <cellStyle name="style1523878932844" xfId="990" xr:uid="{00000000-0005-0000-0000-0000F1040000}"/>
    <cellStyle name="style1523878932864" xfId="991" xr:uid="{00000000-0005-0000-0000-0000F2040000}"/>
    <cellStyle name="style1523878932904" xfId="992" xr:uid="{00000000-0005-0000-0000-0000F3040000}"/>
    <cellStyle name="style1523878932924" xfId="993" xr:uid="{00000000-0005-0000-0000-0000F4040000}"/>
    <cellStyle name="style1523878932944" xfId="994" xr:uid="{00000000-0005-0000-0000-0000F5040000}"/>
    <cellStyle name="style1523878932964" xfId="995" xr:uid="{00000000-0005-0000-0000-0000F6040000}"/>
    <cellStyle name="style1523878932984" xfId="996" xr:uid="{00000000-0005-0000-0000-0000F7040000}"/>
    <cellStyle name="style1523878933004" xfId="997" xr:uid="{00000000-0005-0000-0000-0000F8040000}"/>
    <cellStyle name="style1523878933054" xfId="998" xr:uid="{00000000-0005-0000-0000-0000F9040000}"/>
    <cellStyle name="style1523878933084" xfId="999" xr:uid="{00000000-0005-0000-0000-0000FA040000}"/>
    <cellStyle name="style1523878933104" xfId="1000" xr:uid="{00000000-0005-0000-0000-0000FB040000}"/>
    <cellStyle name="style1523878933134" xfId="1001" xr:uid="{00000000-0005-0000-0000-0000FC040000}"/>
    <cellStyle name="style1523878933164" xfId="1002" xr:uid="{00000000-0005-0000-0000-0000FD040000}"/>
    <cellStyle name="style1523878933184" xfId="1003" xr:uid="{00000000-0005-0000-0000-0000FE040000}"/>
    <cellStyle name="style1523878933214" xfId="1004" xr:uid="{00000000-0005-0000-0000-0000FF040000}"/>
    <cellStyle name="style1523878933294" xfId="1005" xr:uid="{00000000-0005-0000-0000-000000050000}"/>
    <cellStyle name="style1523878933314" xfId="1006" xr:uid="{00000000-0005-0000-0000-000001050000}"/>
    <cellStyle name="style1523878933344" xfId="1007" xr:uid="{00000000-0005-0000-0000-000002050000}"/>
    <cellStyle name="style1523878933384" xfId="1008" xr:uid="{00000000-0005-0000-0000-000003050000}"/>
    <cellStyle name="style1523878933415" xfId="1009" xr:uid="{00000000-0005-0000-0000-000004050000}"/>
    <cellStyle name="style1523878933486" xfId="1010" xr:uid="{00000000-0005-0000-0000-000005050000}"/>
    <cellStyle name="style1523878933506" xfId="1011" xr:uid="{00000000-0005-0000-0000-000006050000}"/>
    <cellStyle name="style1523878933526" xfId="1012" xr:uid="{00000000-0005-0000-0000-000007050000}"/>
    <cellStyle name="style1523878933547" xfId="1013" xr:uid="{00000000-0005-0000-0000-000008050000}"/>
    <cellStyle name="style1523878933559" xfId="1014" xr:uid="{00000000-0005-0000-0000-000009050000}"/>
    <cellStyle name="style1523878933615" xfId="1015" xr:uid="{00000000-0005-0000-0000-00000A050000}"/>
    <cellStyle name="style1523878933625" xfId="1016" xr:uid="{00000000-0005-0000-0000-00000B050000}"/>
    <cellStyle name="style1523878933660" xfId="1017" xr:uid="{00000000-0005-0000-0000-00000C050000}"/>
    <cellStyle name="style1523878933698" xfId="1018" xr:uid="{00000000-0005-0000-0000-00000D050000}"/>
    <cellStyle name="style1523878933738" xfId="1019" xr:uid="{00000000-0005-0000-0000-00000E050000}"/>
    <cellStyle name="style1523878933758" xfId="1020" xr:uid="{00000000-0005-0000-0000-00000F050000}"/>
    <cellStyle name="style1523878933788" xfId="1021" xr:uid="{00000000-0005-0000-0000-000010050000}"/>
    <cellStyle name="style1523878933798" xfId="1022" xr:uid="{00000000-0005-0000-0000-000011050000}"/>
    <cellStyle name="style1523878933818" xfId="1023" xr:uid="{00000000-0005-0000-0000-000012050000}"/>
    <cellStyle name="style1523878933838" xfId="1024" xr:uid="{00000000-0005-0000-0000-000013050000}"/>
    <cellStyle name="style1523878933858" xfId="1025" xr:uid="{00000000-0005-0000-0000-000014050000}"/>
    <cellStyle name="style1523878933888" xfId="1026" xr:uid="{00000000-0005-0000-0000-000015050000}"/>
    <cellStyle name="style1523878933898" xfId="1027" xr:uid="{00000000-0005-0000-0000-000016050000}"/>
    <cellStyle name="style1523878933918" xfId="1028" xr:uid="{00000000-0005-0000-0000-000017050000}"/>
    <cellStyle name="style1523878933938" xfId="1029" xr:uid="{00000000-0005-0000-0000-000018050000}"/>
    <cellStyle name="style1523878933958" xfId="1030" xr:uid="{00000000-0005-0000-0000-000019050000}"/>
    <cellStyle name="style1523878933978" xfId="1031" xr:uid="{00000000-0005-0000-0000-00001A050000}"/>
    <cellStyle name="style1523878933998" xfId="1032" xr:uid="{00000000-0005-0000-0000-00001B050000}"/>
    <cellStyle name="style1523878934018" xfId="1033" xr:uid="{00000000-0005-0000-0000-00001C050000}"/>
    <cellStyle name="style1523878934038" xfId="1034" xr:uid="{00000000-0005-0000-0000-00001D050000}"/>
    <cellStyle name="style1523878934078" xfId="1035" xr:uid="{00000000-0005-0000-0000-00001E050000}"/>
    <cellStyle name="style1523878934108" xfId="1036" xr:uid="{00000000-0005-0000-0000-00001F050000}"/>
    <cellStyle name="style1523878934115" xfId="1037" xr:uid="{00000000-0005-0000-0000-000020050000}"/>
    <cellStyle name="style1523878934148" xfId="1038" xr:uid="{00000000-0005-0000-0000-000021050000}"/>
    <cellStyle name="style1523878934168" xfId="1039" xr:uid="{00000000-0005-0000-0000-000022050000}"/>
    <cellStyle name="style1523878934198" xfId="1040" xr:uid="{00000000-0005-0000-0000-000023050000}"/>
    <cellStyle name="style1523878934218" xfId="1041" xr:uid="{00000000-0005-0000-0000-000024050000}"/>
    <cellStyle name="style1523878934238" xfId="1042" xr:uid="{00000000-0005-0000-0000-000025050000}"/>
    <cellStyle name="style1523878934328" xfId="1043" xr:uid="{00000000-0005-0000-0000-000026050000}"/>
    <cellStyle name="style1523878934358" xfId="1044" xr:uid="{00000000-0005-0000-0000-000027050000}"/>
    <cellStyle name="style1523878934378" xfId="1045" xr:uid="{00000000-0005-0000-0000-000028050000}"/>
    <cellStyle name="style1523881083270" xfId="1046" xr:uid="{00000000-0005-0000-0000-000029050000}"/>
    <cellStyle name="style1523881083290" xfId="1047" xr:uid="{00000000-0005-0000-0000-00002A050000}"/>
    <cellStyle name="style1523881083320" xfId="1048" xr:uid="{00000000-0005-0000-0000-00002B050000}"/>
    <cellStyle name="style1523881083340" xfId="1049" xr:uid="{00000000-0005-0000-0000-00002C050000}"/>
    <cellStyle name="style1523881083360" xfId="1050" xr:uid="{00000000-0005-0000-0000-00002D050000}"/>
    <cellStyle name="style1523881083380" xfId="1051" xr:uid="{00000000-0005-0000-0000-00002E050000}"/>
    <cellStyle name="style1523881083400" xfId="1052" xr:uid="{00000000-0005-0000-0000-00002F050000}"/>
    <cellStyle name="style1523881083420" xfId="1053" xr:uid="{00000000-0005-0000-0000-000030050000}"/>
    <cellStyle name="style1523881083447" xfId="1054" xr:uid="{00000000-0005-0000-0000-000031050000}"/>
    <cellStyle name="style1523881083467" xfId="1055" xr:uid="{00000000-0005-0000-0000-000032050000}"/>
    <cellStyle name="style1523881083487" xfId="1056" xr:uid="{00000000-0005-0000-0000-000033050000}"/>
    <cellStyle name="style1523881083517" xfId="1057" xr:uid="{00000000-0005-0000-0000-000034050000}"/>
    <cellStyle name="style1523881083537" xfId="1058" xr:uid="{00000000-0005-0000-0000-000035050000}"/>
    <cellStyle name="style1523881083557" xfId="1059" xr:uid="{00000000-0005-0000-0000-000036050000}"/>
    <cellStyle name="style1523881083577" xfId="1060" xr:uid="{00000000-0005-0000-0000-000037050000}"/>
    <cellStyle name="style1523881083587" xfId="1061" xr:uid="{00000000-0005-0000-0000-000038050000}"/>
    <cellStyle name="style1523881083607" xfId="1062" xr:uid="{00000000-0005-0000-0000-000039050000}"/>
    <cellStyle name="style1523881083627" xfId="1063" xr:uid="{00000000-0005-0000-0000-00003A050000}"/>
    <cellStyle name="style1523881083647" xfId="1064" xr:uid="{00000000-0005-0000-0000-00003B050000}"/>
    <cellStyle name="style1523881083651" xfId="1065" xr:uid="{00000000-0005-0000-0000-00003C050000}"/>
    <cellStyle name="style1523881083672" xfId="1066" xr:uid="{00000000-0005-0000-0000-00003D050000}"/>
    <cellStyle name="style1523881083709" xfId="1067" xr:uid="{00000000-0005-0000-0000-00003E050000}"/>
    <cellStyle name="style1523881083729" xfId="1068" xr:uid="{00000000-0005-0000-0000-00003F050000}"/>
    <cellStyle name="style1523881083749" xfId="1069" xr:uid="{00000000-0005-0000-0000-000040050000}"/>
    <cellStyle name="style1523881083759" xfId="1070" xr:uid="{00000000-0005-0000-0000-000041050000}"/>
    <cellStyle name="style1523881083809" xfId="1071" xr:uid="{00000000-0005-0000-0000-000042050000}"/>
    <cellStyle name="style1523881083829" xfId="1072" xr:uid="{00000000-0005-0000-0000-000043050000}"/>
    <cellStyle name="style1523881083831" xfId="1073" xr:uid="{00000000-0005-0000-0000-000044050000}"/>
    <cellStyle name="style1523881083852" xfId="1074" xr:uid="{00000000-0005-0000-0000-000045050000}"/>
    <cellStyle name="style1523881083886" xfId="1075" xr:uid="{00000000-0005-0000-0000-000046050000}"/>
    <cellStyle name="style1523881083906" xfId="1076" xr:uid="{00000000-0005-0000-0000-000047050000}"/>
    <cellStyle name="style1523881083926" xfId="1077" xr:uid="{00000000-0005-0000-0000-000048050000}"/>
    <cellStyle name="style1523881083964" xfId="1078" xr:uid="{00000000-0005-0000-0000-000049050000}"/>
    <cellStyle name="style1523881083984" xfId="1079" xr:uid="{00000000-0005-0000-0000-00004A050000}"/>
    <cellStyle name="style1523881084004" xfId="1080" xr:uid="{00000000-0005-0000-0000-00004B050000}"/>
    <cellStyle name="style1523881084054" xfId="1081" xr:uid="{00000000-0005-0000-0000-00004C050000}"/>
    <cellStyle name="style1523881084058" xfId="1082" xr:uid="{00000000-0005-0000-0000-00004D050000}"/>
    <cellStyle name="style1523881084081" xfId="1083" xr:uid="{00000000-0005-0000-0000-00004E050000}"/>
    <cellStyle name="style1523881084122" xfId="1084" xr:uid="{00000000-0005-0000-0000-00004F050000}"/>
    <cellStyle name="style1523881084142" xfId="1085" xr:uid="{00000000-0005-0000-0000-000050050000}"/>
    <cellStyle name="style1523881084182" xfId="1086" xr:uid="{00000000-0005-0000-0000-000051050000}"/>
    <cellStyle name="style1523881084202" xfId="1087" xr:uid="{00000000-0005-0000-0000-000052050000}"/>
    <cellStyle name="style1523881084292" xfId="1088" xr:uid="{00000000-0005-0000-0000-000053050000}"/>
    <cellStyle name="style1523881084309" xfId="1089" xr:uid="{00000000-0005-0000-0000-000054050000}"/>
    <cellStyle name="style1523881084326" xfId="1090" xr:uid="{00000000-0005-0000-0000-000055050000}"/>
    <cellStyle name="style1523881084360" xfId="1091" xr:uid="{00000000-0005-0000-0000-000056050000}"/>
    <cellStyle name="style1523881084370" xfId="1092" xr:uid="{00000000-0005-0000-0000-000057050000}"/>
    <cellStyle name="style1523881084390" xfId="1093" xr:uid="{00000000-0005-0000-0000-000058050000}"/>
    <cellStyle name="style1523881084410" xfId="1094" xr:uid="{00000000-0005-0000-0000-000059050000}"/>
    <cellStyle name="style1523881084430" xfId="1095" xr:uid="{00000000-0005-0000-0000-00005A050000}"/>
    <cellStyle name="style1523881084460" xfId="1096" xr:uid="{00000000-0005-0000-0000-00005B050000}"/>
    <cellStyle name="style1523881084480" xfId="1097" xr:uid="{00000000-0005-0000-0000-00005C050000}"/>
    <cellStyle name="style1523881084510" xfId="1098" xr:uid="{00000000-0005-0000-0000-00005D050000}"/>
    <cellStyle name="style1523881084530" xfId="1099" xr:uid="{00000000-0005-0000-0000-00005E050000}"/>
    <cellStyle name="style1523881084550" xfId="1100" xr:uid="{00000000-0005-0000-0000-00005F050000}"/>
    <cellStyle name="style1523881084560" xfId="1101" xr:uid="{00000000-0005-0000-0000-000060050000}"/>
    <cellStyle name="style1523881084580" xfId="1102" xr:uid="{00000000-0005-0000-0000-000061050000}"/>
    <cellStyle name="style1523881084600" xfId="1103" xr:uid="{00000000-0005-0000-0000-000062050000}"/>
    <cellStyle name="style1523881084620" xfId="1104" xr:uid="{00000000-0005-0000-0000-000063050000}"/>
    <cellStyle name="style1523881084630" xfId="1105" xr:uid="{00000000-0005-0000-0000-000064050000}"/>
    <cellStyle name="style1523881084650" xfId="1106" xr:uid="{00000000-0005-0000-0000-000065050000}"/>
    <cellStyle name="style1523881084655" xfId="1107" xr:uid="{00000000-0005-0000-0000-000066050000}"/>
    <cellStyle name="style1523881084672" xfId="1108" xr:uid="{00000000-0005-0000-0000-000067050000}"/>
    <cellStyle name="style1523881084693" xfId="1109" xr:uid="{00000000-0005-0000-0000-000068050000}"/>
    <cellStyle name="style1523881084713" xfId="1110" xr:uid="{00000000-0005-0000-0000-000069050000}"/>
    <cellStyle name="style1523881084730" xfId="1111" xr:uid="{00000000-0005-0000-0000-00006A050000}"/>
    <cellStyle name="style1523881084780" xfId="1112" xr:uid="{00000000-0005-0000-0000-00006B050000}"/>
    <cellStyle name="style1523881084800" xfId="1113" xr:uid="{00000000-0005-0000-0000-00006C050000}"/>
    <cellStyle name="style1523881084830" xfId="1114" xr:uid="{00000000-0005-0000-0000-00006D050000}"/>
    <cellStyle name="style1523881084831" xfId="1115" xr:uid="{00000000-0005-0000-0000-00006E050000}"/>
    <cellStyle name="style1523881084862" xfId="1116" xr:uid="{00000000-0005-0000-0000-00006F050000}"/>
    <cellStyle name="style1523881084872" xfId="1117" xr:uid="{00000000-0005-0000-0000-000070050000}"/>
    <cellStyle name="style1523881084912" xfId="1118" xr:uid="{00000000-0005-0000-0000-000071050000}"/>
    <cellStyle name="style1523881084913" xfId="1119" xr:uid="{00000000-0005-0000-0000-000072050000}"/>
    <cellStyle name="style1523881084947" xfId="1120" xr:uid="{00000000-0005-0000-0000-000073050000}"/>
    <cellStyle name="style1523881084997" xfId="1121" xr:uid="{00000000-0005-0000-0000-000074050000}"/>
    <cellStyle name="style1523882759770" xfId="1122" xr:uid="{00000000-0005-0000-0000-000075050000}"/>
    <cellStyle name="style1523882759800" xfId="1123" xr:uid="{00000000-0005-0000-0000-000076050000}"/>
    <cellStyle name="style1523882759820" xfId="1124" xr:uid="{00000000-0005-0000-0000-000077050000}"/>
    <cellStyle name="style1523882759840" xfId="1125" xr:uid="{00000000-0005-0000-0000-000078050000}"/>
    <cellStyle name="style1523882759850" xfId="1126" xr:uid="{00000000-0005-0000-0000-000079050000}"/>
    <cellStyle name="style1523882759880" xfId="1127" xr:uid="{00000000-0005-0000-0000-00007A050000}"/>
    <cellStyle name="style1523882759900" xfId="1128" xr:uid="{00000000-0005-0000-0000-00007B050000}"/>
    <cellStyle name="style1523882759920" xfId="1129" xr:uid="{00000000-0005-0000-0000-00007C050000}"/>
    <cellStyle name="style1523882759940" xfId="1130" xr:uid="{00000000-0005-0000-0000-00007D050000}"/>
    <cellStyle name="style1523882759960" xfId="1131" xr:uid="{00000000-0005-0000-0000-00007E050000}"/>
    <cellStyle name="style1523882759968" xfId="1132" xr:uid="{00000000-0005-0000-0000-00007F050000}"/>
    <cellStyle name="style1523882759999" xfId="1133" xr:uid="{00000000-0005-0000-0000-000080050000}"/>
    <cellStyle name="style1523882760019" xfId="1134" xr:uid="{00000000-0005-0000-0000-000081050000}"/>
    <cellStyle name="style1523882760039" xfId="1135" xr:uid="{00000000-0005-0000-0000-000082050000}"/>
    <cellStyle name="style1523882760059" xfId="1136" xr:uid="{00000000-0005-0000-0000-000083050000}"/>
    <cellStyle name="style1523882760079" xfId="1137" xr:uid="{00000000-0005-0000-0000-000084050000}"/>
    <cellStyle name="style1523882760099" xfId="1138" xr:uid="{00000000-0005-0000-0000-000085050000}"/>
    <cellStyle name="style1523882760119" xfId="1139" xr:uid="{00000000-0005-0000-0000-000086050000}"/>
    <cellStyle name="style1523882760139" xfId="1140" xr:uid="{00000000-0005-0000-0000-000087050000}"/>
    <cellStyle name="style1523882760149" xfId="1141" xr:uid="{00000000-0005-0000-0000-000088050000}"/>
    <cellStyle name="style1523882760169" xfId="1142" xr:uid="{00000000-0005-0000-0000-000089050000}"/>
    <cellStyle name="style1523882760210" xfId="1143" xr:uid="{00000000-0005-0000-0000-00008A050000}"/>
    <cellStyle name="style1523882760230" xfId="1144" xr:uid="{00000000-0005-0000-0000-00008B050000}"/>
    <cellStyle name="style1523882760247" xfId="1145" xr:uid="{00000000-0005-0000-0000-00008C050000}"/>
    <cellStyle name="style1523882760263" xfId="1146" xr:uid="{00000000-0005-0000-0000-00008D050000}"/>
    <cellStyle name="style1523882760278" xfId="1147" xr:uid="{00000000-0005-0000-0000-00008E050000}"/>
    <cellStyle name="style1523882760310" xfId="1148" xr:uid="{00000000-0005-0000-0000-00008F050000}"/>
    <cellStyle name="style1523882760330" xfId="1149" xr:uid="{00000000-0005-0000-0000-000090050000}"/>
    <cellStyle name="style1523882760350" xfId="1150" xr:uid="{00000000-0005-0000-0000-000091050000}"/>
    <cellStyle name="style1523882760370" xfId="1151" xr:uid="{00000000-0005-0000-0000-000092050000}"/>
    <cellStyle name="style1523882760390" xfId="1152" xr:uid="{00000000-0005-0000-0000-000093050000}"/>
    <cellStyle name="style1523882760410" xfId="1153" xr:uid="{00000000-0005-0000-0000-000094050000}"/>
    <cellStyle name="style1523882760440" xfId="1154" xr:uid="{00000000-0005-0000-0000-000095050000}"/>
    <cellStyle name="style1523882760460" xfId="1155" xr:uid="{00000000-0005-0000-0000-000096050000}"/>
    <cellStyle name="style1523882760480" xfId="1156" xr:uid="{00000000-0005-0000-0000-000097050000}"/>
    <cellStyle name="style1523882760501" xfId="1157" xr:uid="{00000000-0005-0000-0000-000098050000}"/>
    <cellStyle name="style1523882760526" xfId="1158" xr:uid="{00000000-0005-0000-0000-000099050000}"/>
    <cellStyle name="style1523882760566" xfId="1159" xr:uid="{00000000-0005-0000-0000-00009A050000}"/>
    <cellStyle name="style1523882760618" xfId="1160" xr:uid="{00000000-0005-0000-0000-00009B050000}"/>
    <cellStyle name="style1523882760638" xfId="1161" xr:uid="{00000000-0005-0000-0000-00009C050000}"/>
    <cellStyle name="style1523882760678" xfId="1162" xr:uid="{00000000-0005-0000-0000-00009D050000}"/>
    <cellStyle name="style1523882760698" xfId="1163" xr:uid="{00000000-0005-0000-0000-00009E050000}"/>
    <cellStyle name="style1523882760728" xfId="1164" xr:uid="{00000000-0005-0000-0000-00009F050000}"/>
    <cellStyle name="style1523882760748" xfId="1165" xr:uid="{00000000-0005-0000-0000-0000A0050000}"/>
    <cellStyle name="style1523882760758" xfId="1166" xr:uid="{00000000-0005-0000-0000-0000A1050000}"/>
    <cellStyle name="style1523882760778" xfId="1167" xr:uid="{00000000-0005-0000-0000-0000A2050000}"/>
    <cellStyle name="style1523882760788" xfId="1168" xr:uid="{00000000-0005-0000-0000-0000A3050000}"/>
    <cellStyle name="style1523882760808" xfId="1169" xr:uid="{00000000-0005-0000-0000-0000A4050000}"/>
    <cellStyle name="style1523882760828" xfId="1170" xr:uid="{00000000-0005-0000-0000-0000A5050000}"/>
    <cellStyle name="style1523882760848" xfId="1171" xr:uid="{00000000-0005-0000-0000-0000A6050000}"/>
    <cellStyle name="style1523882760868" xfId="1172" xr:uid="{00000000-0005-0000-0000-0000A7050000}"/>
    <cellStyle name="style1523882760888" xfId="1173" xr:uid="{00000000-0005-0000-0000-0000A8050000}"/>
    <cellStyle name="style1523882760939" xfId="1174" xr:uid="{00000000-0005-0000-0000-0000A9050000}"/>
    <cellStyle name="style1523882760961" xfId="1175" xr:uid="{00000000-0005-0000-0000-0000AA050000}"/>
    <cellStyle name="style1523882760977" xfId="1176" xr:uid="{00000000-0005-0000-0000-0000AB050000}"/>
    <cellStyle name="style1523882761007" xfId="1177" xr:uid="{00000000-0005-0000-0000-0000AC050000}"/>
    <cellStyle name="style1523882761027" xfId="1178" xr:uid="{00000000-0005-0000-0000-0000AD050000}"/>
    <cellStyle name="style1523882761047" xfId="1179" xr:uid="{00000000-0005-0000-0000-0000AE050000}"/>
    <cellStyle name="style1523882761057" xfId="1180" xr:uid="{00000000-0005-0000-0000-0000AF050000}"/>
    <cellStyle name="style1523882761077" xfId="1181" xr:uid="{00000000-0005-0000-0000-0000B0050000}"/>
    <cellStyle name="style1523882761097" xfId="1182" xr:uid="{00000000-0005-0000-0000-0000B1050000}"/>
    <cellStyle name="style1523882761108" xfId="1183" xr:uid="{00000000-0005-0000-0000-0000B2050000}"/>
    <cellStyle name="style1523882761115" xfId="1184" xr:uid="{00000000-0005-0000-0000-0000B3050000}"/>
    <cellStyle name="style1523882761145" xfId="1185" xr:uid="{00000000-0005-0000-0000-0000B4050000}"/>
    <cellStyle name="style1523882761165" xfId="1186" xr:uid="{00000000-0005-0000-0000-0000B5050000}"/>
    <cellStyle name="style1523882761185" xfId="1187" xr:uid="{00000000-0005-0000-0000-0000B6050000}"/>
    <cellStyle name="style1523882761195" xfId="1188" xr:uid="{00000000-0005-0000-0000-0000B7050000}"/>
    <cellStyle name="style1523882761219" xfId="1189" xr:uid="{00000000-0005-0000-0000-0000B8050000}"/>
    <cellStyle name="style1523882761239" xfId="1190" xr:uid="{00000000-0005-0000-0000-0000B9050000}"/>
    <cellStyle name="style1523882761259" xfId="1191" xr:uid="{00000000-0005-0000-0000-0000BA050000}"/>
    <cellStyle name="style1523882761269" xfId="1192" xr:uid="{00000000-0005-0000-0000-0000BB050000}"/>
    <cellStyle name="style1523882761289" xfId="1193" xr:uid="{00000000-0005-0000-0000-0000BC050000}"/>
    <cellStyle name="style1523882761319" xfId="1194" xr:uid="{00000000-0005-0000-0000-0000BD050000}"/>
    <cellStyle name="style1523882761339" xfId="1195" xr:uid="{00000000-0005-0000-0000-0000BE050000}"/>
    <cellStyle name="style1523882761359" xfId="1196" xr:uid="{00000000-0005-0000-0000-0000BF050000}"/>
    <cellStyle name="style1523882761433" xfId="1197" xr:uid="{00000000-0005-0000-0000-0000C0050000}"/>
    <cellStyle name="style1523952001635" xfId="1198" xr:uid="{00000000-0005-0000-0000-0000C1050000}"/>
    <cellStyle name="style1523952001678" xfId="1199" xr:uid="{00000000-0005-0000-0000-0000C2050000}"/>
    <cellStyle name="style1523952001727" xfId="1200" xr:uid="{00000000-0005-0000-0000-0000C3050000}"/>
    <cellStyle name="style1523952001757" xfId="1201" xr:uid="{00000000-0005-0000-0000-0000C4050000}"/>
    <cellStyle name="style1523952001787" xfId="1202" xr:uid="{00000000-0005-0000-0000-0000C5050000}"/>
    <cellStyle name="style1523952001817" xfId="1203" xr:uid="{00000000-0005-0000-0000-0000C6050000}"/>
    <cellStyle name="style1523952001847" xfId="1204" xr:uid="{00000000-0005-0000-0000-0000C7050000}"/>
    <cellStyle name="style1523952001877" xfId="1205" xr:uid="{00000000-0005-0000-0000-0000C8050000}"/>
    <cellStyle name="style1523952001897" xfId="1206" xr:uid="{00000000-0005-0000-0000-0000C9050000}"/>
    <cellStyle name="style1523952001927" xfId="1207" xr:uid="{00000000-0005-0000-0000-0000CA050000}"/>
    <cellStyle name="style1523952001957" xfId="1208" xr:uid="{00000000-0005-0000-0000-0000CB050000}"/>
    <cellStyle name="style1523952001977" xfId="1209" xr:uid="{00000000-0005-0000-0000-0000CC050000}"/>
    <cellStyle name="style1523952002007" xfId="1210" xr:uid="{00000000-0005-0000-0000-0000CD050000}"/>
    <cellStyle name="style1523952002037" xfId="1211" xr:uid="{00000000-0005-0000-0000-0000CE050000}"/>
    <cellStyle name="style1523952002067" xfId="1212" xr:uid="{00000000-0005-0000-0000-0000CF050000}"/>
    <cellStyle name="style1523952002117" xfId="1213" xr:uid="{00000000-0005-0000-0000-0000D0050000}"/>
    <cellStyle name="style1523952002137" xfId="1214" xr:uid="{00000000-0005-0000-0000-0000D1050000}"/>
    <cellStyle name="style1523952002157" xfId="1215" xr:uid="{00000000-0005-0000-0000-0000D2050000}"/>
    <cellStyle name="style1523952002187" xfId="1216" xr:uid="{00000000-0005-0000-0000-0000D3050000}"/>
    <cellStyle name="style1523952002207" xfId="1217" xr:uid="{00000000-0005-0000-0000-0000D4050000}"/>
    <cellStyle name="style1523952002227" xfId="1218" xr:uid="{00000000-0005-0000-0000-0000D5050000}"/>
    <cellStyle name="style1523952002257" xfId="1219" xr:uid="{00000000-0005-0000-0000-0000D6050000}"/>
    <cellStyle name="style1523952002297" xfId="1220" xr:uid="{00000000-0005-0000-0000-0000D7050000}"/>
    <cellStyle name="style1523952002317" xfId="1221" xr:uid="{00000000-0005-0000-0000-0000D8050000}"/>
    <cellStyle name="style1523952002337" xfId="1222" xr:uid="{00000000-0005-0000-0000-0000D9050000}"/>
    <cellStyle name="style1523952002357" xfId="1223" xr:uid="{00000000-0005-0000-0000-0000DA050000}"/>
    <cellStyle name="style1523952002387" xfId="1224" xr:uid="{00000000-0005-0000-0000-0000DB050000}"/>
    <cellStyle name="style1523952002407" xfId="1225" xr:uid="{00000000-0005-0000-0000-0000DC050000}"/>
    <cellStyle name="style1523952002437" xfId="1226" xr:uid="{00000000-0005-0000-0000-0000DD050000}"/>
    <cellStyle name="style1523952002457" xfId="1227" xr:uid="{00000000-0005-0000-0000-0000DE050000}"/>
    <cellStyle name="style1523952002487" xfId="1228" xr:uid="{00000000-0005-0000-0000-0000DF050000}"/>
    <cellStyle name="style1523952002507" xfId="1229" xr:uid="{00000000-0005-0000-0000-0000E0050000}"/>
    <cellStyle name="style1523952002547" xfId="1230" xr:uid="{00000000-0005-0000-0000-0000E1050000}"/>
    <cellStyle name="style1523952002581" xfId="1231" xr:uid="{00000000-0005-0000-0000-0000E2050000}"/>
    <cellStyle name="style1523952002619" xfId="1232" xr:uid="{00000000-0005-0000-0000-0000E3050000}"/>
    <cellStyle name="style1523952002709" xfId="1233" xr:uid="{00000000-0005-0000-0000-0000E4050000}"/>
    <cellStyle name="style1523952002739" xfId="1234" xr:uid="{00000000-0005-0000-0000-0000E5050000}"/>
    <cellStyle name="style1523952002769" xfId="1235" xr:uid="{00000000-0005-0000-0000-0000E6050000}"/>
    <cellStyle name="style1523952002809" xfId="1236" xr:uid="{00000000-0005-0000-0000-0000E7050000}"/>
    <cellStyle name="style1523952002829" xfId="1237" xr:uid="{00000000-0005-0000-0000-0000E8050000}"/>
    <cellStyle name="style1523952002889" xfId="1238" xr:uid="{00000000-0005-0000-0000-0000E9050000}"/>
    <cellStyle name="style1523952002909" xfId="1239" xr:uid="{00000000-0005-0000-0000-0000EA050000}"/>
    <cellStyle name="style1523952002949" xfId="1240" xr:uid="{00000000-0005-0000-0000-0000EB050000}"/>
    <cellStyle name="style1523952002980" xfId="1241" xr:uid="{00000000-0005-0000-0000-0000EC050000}"/>
    <cellStyle name="style1523952002998" xfId="1242" xr:uid="{00000000-0005-0000-0000-0000ED050000}"/>
    <cellStyle name="style1523952003031" xfId="1243" xr:uid="{00000000-0005-0000-0000-0000EE050000}"/>
    <cellStyle name="style1523952003051" xfId="1244" xr:uid="{00000000-0005-0000-0000-0000EF050000}"/>
    <cellStyle name="style1523952003071" xfId="1245" xr:uid="{00000000-0005-0000-0000-0000F0050000}"/>
    <cellStyle name="style1523952003101" xfId="1246" xr:uid="{00000000-0005-0000-0000-0000F1050000}"/>
    <cellStyle name="style1523952003121" xfId="1247" xr:uid="{00000000-0005-0000-0000-0000F2050000}"/>
    <cellStyle name="style1523952003151" xfId="1248" xr:uid="{00000000-0005-0000-0000-0000F3050000}"/>
    <cellStyle name="style1523952003171" xfId="1249" xr:uid="{00000000-0005-0000-0000-0000F4050000}"/>
    <cellStyle name="style1523952003211" xfId="1250" xr:uid="{00000000-0005-0000-0000-0000F5050000}"/>
    <cellStyle name="style1523952003241" xfId="1251" xr:uid="{00000000-0005-0000-0000-0000F6050000}"/>
    <cellStyle name="style1523952003261" xfId="1252" xr:uid="{00000000-0005-0000-0000-0000F7050000}"/>
    <cellStyle name="style1523952003271" xfId="1253" xr:uid="{00000000-0005-0000-0000-0000F8050000}"/>
    <cellStyle name="style1523952003301" xfId="1254" xr:uid="{00000000-0005-0000-0000-0000F9050000}"/>
    <cellStyle name="style1523952003311" xfId="1255" xr:uid="{00000000-0005-0000-0000-0000FA050000}"/>
    <cellStyle name="style1523952003361" xfId="1256" xr:uid="{00000000-0005-0000-0000-0000FB050000}"/>
    <cellStyle name="style1523952003381" xfId="1257" xr:uid="{00000000-0005-0000-0000-0000FC050000}"/>
    <cellStyle name="style1523952003401" xfId="1258" xr:uid="{00000000-0005-0000-0000-0000FD050000}"/>
    <cellStyle name="style1523952003421" xfId="1259" xr:uid="{00000000-0005-0000-0000-0000FE050000}"/>
    <cellStyle name="style1523952003441" xfId="1260" xr:uid="{00000000-0005-0000-0000-0000FF050000}"/>
    <cellStyle name="style1523952003461" xfId="1261" xr:uid="{00000000-0005-0000-0000-000000060000}"/>
    <cellStyle name="style1523952003481" xfId="1262" xr:uid="{00000000-0005-0000-0000-000001060000}"/>
    <cellStyle name="style1523952003501" xfId="1263" xr:uid="{00000000-0005-0000-0000-000002060000}"/>
    <cellStyle name="style1523952003521" xfId="1264" xr:uid="{00000000-0005-0000-0000-000003060000}"/>
    <cellStyle name="style1523952003531" xfId="1265" xr:uid="{00000000-0005-0000-0000-000004060000}"/>
    <cellStyle name="style1523952003561" xfId="1266" xr:uid="{00000000-0005-0000-0000-000005060000}"/>
    <cellStyle name="style1523952003591" xfId="1267" xr:uid="{00000000-0005-0000-0000-000006060000}"/>
    <cellStyle name="style1523952003611" xfId="1268" xr:uid="{00000000-0005-0000-0000-000007060000}"/>
    <cellStyle name="style1523952003622" xfId="1269" xr:uid="{00000000-0005-0000-0000-000008060000}"/>
    <cellStyle name="style1523952003662" xfId="1270" xr:uid="{00000000-0005-0000-0000-000009060000}"/>
    <cellStyle name="style1523952003712" xfId="1271" xr:uid="{00000000-0005-0000-0000-00000A060000}"/>
    <cellStyle name="style1523952003732" xfId="1272" xr:uid="{00000000-0005-0000-0000-00000B060000}"/>
    <cellStyle name="style1523952003792" xfId="1273" xr:uid="{00000000-0005-0000-0000-00000C060000}"/>
    <cellStyle name="style1523964048560" xfId="1274" xr:uid="{00000000-0005-0000-0000-00000D060000}"/>
    <cellStyle name="style1523964048600" xfId="1275" xr:uid="{00000000-0005-0000-0000-00000E060000}"/>
    <cellStyle name="style1523964048620" xfId="1276" xr:uid="{00000000-0005-0000-0000-00000F060000}"/>
    <cellStyle name="style1523964048650" xfId="1277" xr:uid="{00000000-0005-0000-0000-000010060000}"/>
    <cellStyle name="style1523964048670" xfId="1278" xr:uid="{00000000-0005-0000-0000-000011060000}"/>
    <cellStyle name="style1523964048700" xfId="1279" xr:uid="{00000000-0005-0000-0000-000012060000}"/>
    <cellStyle name="style1523964048720" xfId="1280" xr:uid="{00000000-0005-0000-0000-000013060000}"/>
    <cellStyle name="style1523964048750" xfId="1281" xr:uid="{00000000-0005-0000-0000-000014060000}"/>
    <cellStyle name="style1523964048770" xfId="1282" xr:uid="{00000000-0005-0000-0000-000015060000}"/>
    <cellStyle name="style1523964048800" xfId="1283" xr:uid="{00000000-0005-0000-0000-000016060000}"/>
    <cellStyle name="style1523964048842" xfId="1284" xr:uid="{00000000-0005-0000-0000-000017060000}"/>
    <cellStyle name="style1523964048882" xfId="1285" xr:uid="{00000000-0005-0000-0000-000018060000}"/>
    <cellStyle name="style1523964048902" xfId="1286" xr:uid="{00000000-0005-0000-0000-000019060000}"/>
    <cellStyle name="style1523964048932" xfId="1287" xr:uid="{00000000-0005-0000-0000-00001A060000}"/>
    <cellStyle name="style1523964048952" xfId="1288" xr:uid="{00000000-0005-0000-0000-00001B060000}"/>
    <cellStyle name="style1523964048972" xfId="1289" xr:uid="{00000000-0005-0000-0000-00001C060000}"/>
    <cellStyle name="style1523964048992" xfId="1290" xr:uid="{00000000-0005-0000-0000-00001D060000}"/>
    <cellStyle name="style1523964049012" xfId="1291" xr:uid="{00000000-0005-0000-0000-00001E060000}"/>
    <cellStyle name="style1523964049032" xfId="1292" xr:uid="{00000000-0005-0000-0000-00001F060000}"/>
    <cellStyle name="style1523964049052" xfId="1293" xr:uid="{00000000-0005-0000-0000-000020060000}"/>
    <cellStyle name="style1523964049082" xfId="1294" xr:uid="{00000000-0005-0000-0000-000021060000}"/>
    <cellStyle name="style1523964049102" xfId="1295" xr:uid="{00000000-0005-0000-0000-000022060000}"/>
    <cellStyle name="style1523964049132" xfId="1296" xr:uid="{00000000-0005-0000-0000-000023060000}"/>
    <cellStyle name="style1523964049164" xfId="1297" xr:uid="{00000000-0005-0000-0000-000024060000}"/>
    <cellStyle name="style1523964049183" xfId="1298" xr:uid="{00000000-0005-0000-0000-000025060000}"/>
    <cellStyle name="style1523964049214" xfId="1299" xr:uid="{00000000-0005-0000-0000-000026060000}"/>
    <cellStyle name="style1523964049234" xfId="1300" xr:uid="{00000000-0005-0000-0000-000027060000}"/>
    <cellStyle name="style1523964049246" xfId="1301" xr:uid="{00000000-0005-0000-0000-000028060000}"/>
    <cellStyle name="style1523964049286" xfId="1302" xr:uid="{00000000-0005-0000-0000-000029060000}"/>
    <cellStyle name="style1523964049306" xfId="1303" xr:uid="{00000000-0005-0000-0000-00002A060000}"/>
    <cellStyle name="style1523964049326" xfId="1304" xr:uid="{00000000-0005-0000-0000-00002B060000}"/>
    <cellStyle name="style1523964049346" xfId="1305" xr:uid="{00000000-0005-0000-0000-00002C060000}"/>
    <cellStyle name="style1523964049376" xfId="1306" xr:uid="{00000000-0005-0000-0000-00002D060000}"/>
    <cellStyle name="style1523964049396" xfId="1307" xr:uid="{00000000-0005-0000-0000-00002E060000}"/>
    <cellStyle name="style1523964049426" xfId="1308" xr:uid="{00000000-0005-0000-0000-00002F060000}"/>
    <cellStyle name="style1523964049476" xfId="1309" xr:uid="{00000000-0005-0000-0000-000030060000}"/>
    <cellStyle name="style1523964049506" xfId="1310" xr:uid="{00000000-0005-0000-0000-000031060000}"/>
    <cellStyle name="style1523964049536" xfId="1311" xr:uid="{00000000-0005-0000-0000-000032060000}"/>
    <cellStyle name="style1523964049587" xfId="1312" xr:uid="{00000000-0005-0000-0000-000033060000}"/>
    <cellStyle name="style1523964049604" xfId="1313" xr:uid="{00000000-0005-0000-0000-000034060000}"/>
    <cellStyle name="style1523964049658" xfId="1314" xr:uid="{00000000-0005-0000-0000-000035060000}"/>
    <cellStyle name="style1523964049688" xfId="1315" xr:uid="{00000000-0005-0000-0000-000036060000}"/>
    <cellStyle name="style1523964049718" xfId="1316" xr:uid="{00000000-0005-0000-0000-000037060000}"/>
    <cellStyle name="style1523964049738" xfId="1317" xr:uid="{00000000-0005-0000-0000-000038060000}"/>
    <cellStyle name="style1523964049748" xfId="1318" xr:uid="{00000000-0005-0000-0000-000039060000}"/>
    <cellStyle name="style1523964049768" xfId="1319" xr:uid="{00000000-0005-0000-0000-00003A060000}"/>
    <cellStyle name="style1523964049788" xfId="1320" xr:uid="{00000000-0005-0000-0000-00003B060000}"/>
    <cellStyle name="style1523964049810" xfId="1321" xr:uid="{00000000-0005-0000-0000-00003C060000}"/>
    <cellStyle name="style1523964049830" xfId="1322" xr:uid="{00000000-0005-0000-0000-00003D060000}"/>
    <cellStyle name="style1523964049850" xfId="1323" xr:uid="{00000000-0005-0000-0000-00003E060000}"/>
    <cellStyle name="style1523964049880" xfId="1324" xr:uid="{00000000-0005-0000-0000-00003F060000}"/>
    <cellStyle name="style1523964049900" xfId="1325" xr:uid="{00000000-0005-0000-0000-000040060000}"/>
    <cellStyle name="style1523964049970" xfId="1326" xr:uid="{00000000-0005-0000-0000-000041060000}"/>
    <cellStyle name="style1523964049990" xfId="1327" xr:uid="{00000000-0005-0000-0000-000042060000}"/>
    <cellStyle name="style1523964050010" xfId="1328" xr:uid="{00000000-0005-0000-0000-000043060000}"/>
    <cellStyle name="style1523964050030" xfId="1329" xr:uid="{00000000-0005-0000-0000-000044060000}"/>
    <cellStyle name="style1523964050050" xfId="1330" xr:uid="{00000000-0005-0000-0000-000045060000}"/>
    <cellStyle name="style1523964050070" xfId="1331" xr:uid="{00000000-0005-0000-0000-000046060000}"/>
    <cellStyle name="style1523964050080" xfId="1332" xr:uid="{00000000-0005-0000-0000-000047060000}"/>
    <cellStyle name="style1523964050100" xfId="1333" xr:uid="{00000000-0005-0000-0000-000048060000}"/>
    <cellStyle name="style1523964050120" xfId="1334" xr:uid="{00000000-0005-0000-0000-000049060000}"/>
    <cellStyle name="style1523964050140" xfId="1335" xr:uid="{00000000-0005-0000-0000-00004A060000}"/>
    <cellStyle name="style1523964050160" xfId="1336" xr:uid="{00000000-0005-0000-0000-00004B060000}"/>
    <cellStyle name="style1523964050180" xfId="1337" xr:uid="{00000000-0005-0000-0000-00004C060000}"/>
    <cellStyle name="style1523964050200" xfId="1338" xr:uid="{00000000-0005-0000-0000-00004D060000}"/>
    <cellStyle name="style1523964050220" xfId="1339" xr:uid="{00000000-0005-0000-0000-00004E060000}"/>
    <cellStyle name="style1523964050240" xfId="1340" xr:uid="{00000000-0005-0000-0000-00004F060000}"/>
    <cellStyle name="style1523964050250" xfId="1341" xr:uid="{00000000-0005-0000-0000-000050060000}"/>
    <cellStyle name="style1523964050280" xfId="1342" xr:uid="{00000000-0005-0000-0000-000051060000}"/>
    <cellStyle name="style1523964050300" xfId="1343" xr:uid="{00000000-0005-0000-0000-000052060000}"/>
    <cellStyle name="style1523964050334" xfId="1344" xr:uid="{00000000-0005-0000-0000-000053060000}"/>
    <cellStyle name="style1523964050352" xfId="1345" xr:uid="{00000000-0005-0000-0000-000054060000}"/>
    <cellStyle name="style1523964050402" xfId="1346" xr:uid="{00000000-0005-0000-0000-000055060000}"/>
    <cellStyle name="style1523964050422" xfId="1347" xr:uid="{00000000-0005-0000-0000-000056060000}"/>
    <cellStyle name="style1523964050442" xfId="1348" xr:uid="{00000000-0005-0000-0000-000057060000}"/>
    <cellStyle name="style1523964050502" xfId="1349" xr:uid="{00000000-0005-0000-0000-000058060000}"/>
    <cellStyle name="style1523967928071" xfId="1350" xr:uid="{00000000-0005-0000-0000-000059060000}"/>
    <cellStyle name="style1523967928121" xfId="1351" xr:uid="{00000000-0005-0000-0000-00005A060000}"/>
    <cellStyle name="style1523967928151" xfId="1352" xr:uid="{00000000-0005-0000-0000-00005B060000}"/>
    <cellStyle name="style1523967928176" xfId="1353" xr:uid="{00000000-0005-0000-0000-00005C060000}"/>
    <cellStyle name="style1523967928217" xfId="1354" xr:uid="{00000000-0005-0000-0000-00005D060000}"/>
    <cellStyle name="style1523967928247" xfId="1355" xr:uid="{00000000-0005-0000-0000-00005E060000}"/>
    <cellStyle name="style1523967928285" xfId="1356" xr:uid="{00000000-0005-0000-0000-00005F060000}"/>
    <cellStyle name="style1523967928315" xfId="1357" xr:uid="{00000000-0005-0000-0000-000060060000}"/>
    <cellStyle name="style1523967928335" xfId="1358" xr:uid="{00000000-0005-0000-0000-000061060000}"/>
    <cellStyle name="style1523967928365" xfId="1359" xr:uid="{00000000-0005-0000-0000-000062060000}"/>
    <cellStyle name="style1523967928389" xfId="1360" xr:uid="{00000000-0005-0000-0000-000063060000}"/>
    <cellStyle name="style1523967928419" xfId="1361" xr:uid="{00000000-0005-0000-0000-000064060000}"/>
    <cellStyle name="style1523967928449" xfId="1362" xr:uid="{00000000-0005-0000-0000-000065060000}"/>
    <cellStyle name="style1523967928479" xfId="1363" xr:uid="{00000000-0005-0000-0000-000066060000}"/>
    <cellStyle name="style1523967928509" xfId="1364" xr:uid="{00000000-0005-0000-0000-000067060000}"/>
    <cellStyle name="style1523967928529" xfId="1365" xr:uid="{00000000-0005-0000-0000-000068060000}"/>
    <cellStyle name="style1523967928559" xfId="1366" xr:uid="{00000000-0005-0000-0000-000069060000}"/>
    <cellStyle name="style1523967928609" xfId="1367" xr:uid="{00000000-0005-0000-0000-00006A060000}"/>
    <cellStyle name="style1523967928629" xfId="1368" xr:uid="{00000000-0005-0000-0000-00006B060000}"/>
    <cellStyle name="style1523967928649" xfId="1369" xr:uid="{00000000-0005-0000-0000-00006C060000}"/>
    <cellStyle name="style1523967928679" xfId="1370" xr:uid="{00000000-0005-0000-0000-00006D060000}"/>
    <cellStyle name="style1523967928700" xfId="1371" xr:uid="{00000000-0005-0000-0000-00006E060000}"/>
    <cellStyle name="style1523967928744" xfId="1372" xr:uid="{00000000-0005-0000-0000-00006F060000}"/>
    <cellStyle name="style1523967928764" xfId="1373" xr:uid="{00000000-0005-0000-0000-000070060000}"/>
    <cellStyle name="style1523967928784" xfId="1374" xr:uid="{00000000-0005-0000-0000-000071060000}"/>
    <cellStyle name="style1523967928804" xfId="1375" xr:uid="{00000000-0005-0000-0000-000072060000}"/>
    <cellStyle name="style1523967928824" xfId="1376" xr:uid="{00000000-0005-0000-0000-000073060000}"/>
    <cellStyle name="style1523967928844" xfId="1377" xr:uid="{00000000-0005-0000-0000-000074060000}"/>
    <cellStyle name="style1523967928874" xfId="1378" xr:uid="{00000000-0005-0000-0000-000075060000}"/>
    <cellStyle name="style1523967928894" xfId="1379" xr:uid="{00000000-0005-0000-0000-000076060000}"/>
    <cellStyle name="style1523967928915" xfId="1380" xr:uid="{00000000-0005-0000-0000-000077060000}"/>
    <cellStyle name="style1523967928945" xfId="1381" xr:uid="{00000000-0005-0000-0000-000078060000}"/>
    <cellStyle name="style1523967928975" xfId="1382" xr:uid="{00000000-0005-0000-0000-000079060000}"/>
    <cellStyle name="style1523967928985" xfId="1383" xr:uid="{00000000-0005-0000-0000-00007A060000}"/>
    <cellStyle name="style1523967929027" xfId="1384" xr:uid="{00000000-0005-0000-0000-00007B060000}"/>
    <cellStyle name="style1523967929100" xfId="1385" xr:uid="{00000000-0005-0000-0000-00007C060000}"/>
    <cellStyle name="style1523967929137" xfId="1386" xr:uid="{00000000-0005-0000-0000-00007D060000}"/>
    <cellStyle name="style1523967929155" xfId="1387" xr:uid="{00000000-0005-0000-0000-00007E060000}"/>
    <cellStyle name="style1523967929207" xfId="1388" xr:uid="{00000000-0005-0000-0000-00007F060000}"/>
    <cellStyle name="style1523967929217" xfId="1389" xr:uid="{00000000-0005-0000-0000-000080060000}"/>
    <cellStyle name="style1523967929264" xfId="1390" xr:uid="{00000000-0005-0000-0000-000081060000}"/>
    <cellStyle name="style1523967929294" xfId="1391" xr:uid="{00000000-0005-0000-0000-000082060000}"/>
    <cellStyle name="style1523967929315" xfId="1392" xr:uid="{00000000-0005-0000-0000-000083060000}"/>
    <cellStyle name="style1523967929346" xfId="1393" xr:uid="{00000000-0005-0000-0000-000084060000}"/>
    <cellStyle name="style1523967929366" xfId="1394" xr:uid="{00000000-0005-0000-0000-000085060000}"/>
    <cellStyle name="style1523967929386" xfId="1395" xr:uid="{00000000-0005-0000-0000-000086060000}"/>
    <cellStyle name="style1523967929406" xfId="1396" xr:uid="{00000000-0005-0000-0000-000087060000}"/>
    <cellStyle name="style1523967929416" xfId="1397" xr:uid="{00000000-0005-0000-0000-000088060000}"/>
    <cellStyle name="style1523967929446" xfId="1398" xr:uid="{00000000-0005-0000-0000-000089060000}"/>
    <cellStyle name="style1523967929487" xfId="1399" xr:uid="{00000000-0005-0000-0000-00008A060000}"/>
    <cellStyle name="style1523967929528" xfId="1400" xr:uid="{00000000-0005-0000-0000-00008B060000}"/>
    <cellStyle name="style1523967929548" xfId="1401" xr:uid="{00000000-0005-0000-0000-00008C060000}"/>
    <cellStyle name="style1523967929588" xfId="1402" xr:uid="{00000000-0005-0000-0000-00008D060000}"/>
    <cellStyle name="style1523967929608" xfId="1403" xr:uid="{00000000-0005-0000-0000-00008E060000}"/>
    <cellStyle name="style1523967929628" xfId="1404" xr:uid="{00000000-0005-0000-0000-00008F060000}"/>
    <cellStyle name="style1523967929634" xfId="1405" xr:uid="{00000000-0005-0000-0000-000090060000}"/>
    <cellStyle name="style1523967929660" xfId="1406" xr:uid="{00000000-0005-0000-0000-000091060000}"/>
    <cellStyle name="style1523967929695" xfId="1407" xr:uid="{00000000-0005-0000-0000-000092060000}"/>
    <cellStyle name="style1523967929705" xfId="1408" xr:uid="{00000000-0005-0000-0000-000093060000}"/>
    <cellStyle name="style1523967929715" xfId="1409" xr:uid="{00000000-0005-0000-0000-000094060000}"/>
    <cellStyle name="style1523967929749" xfId="1410" xr:uid="{00000000-0005-0000-0000-000095060000}"/>
    <cellStyle name="style1523967929769" xfId="1411" xr:uid="{00000000-0005-0000-0000-000096060000}"/>
    <cellStyle name="style1523967929789" xfId="1412" xr:uid="{00000000-0005-0000-0000-000097060000}"/>
    <cellStyle name="style1523967929809" xfId="1413" xr:uid="{00000000-0005-0000-0000-000098060000}"/>
    <cellStyle name="style1523967929839" xfId="1414" xr:uid="{00000000-0005-0000-0000-000099060000}"/>
    <cellStyle name="style1523967929849" xfId="1415" xr:uid="{00000000-0005-0000-0000-00009A060000}"/>
    <cellStyle name="style1523967929869" xfId="1416" xr:uid="{00000000-0005-0000-0000-00009B060000}"/>
    <cellStyle name="style1523967929910" xfId="1417" xr:uid="{00000000-0005-0000-0000-00009C060000}"/>
    <cellStyle name="style1523967929936" xfId="1418" xr:uid="{00000000-0005-0000-0000-00009D060000}"/>
    <cellStyle name="style1523967929955" xfId="1419" xr:uid="{00000000-0005-0000-0000-00009E060000}"/>
    <cellStyle name="style1523967929988" xfId="1420" xr:uid="{00000000-0005-0000-0000-00009F060000}"/>
    <cellStyle name="style1523967930008" xfId="1421" xr:uid="{00000000-0005-0000-0000-0000A0060000}"/>
    <cellStyle name="style1523967930048" xfId="1422" xr:uid="{00000000-0005-0000-0000-0000A1060000}"/>
    <cellStyle name="style1523967930058" xfId="1423" xr:uid="{00000000-0005-0000-0000-0000A2060000}"/>
    <cellStyle name="style1523967930078" xfId="1424" xr:uid="{00000000-0005-0000-0000-0000A3060000}"/>
    <cellStyle name="style1523967930139" xfId="1425" xr:uid="{00000000-0005-0000-0000-0000A4060000}"/>
    <cellStyle name="style1524048364873" xfId="1426" xr:uid="{00000000-0005-0000-0000-0000A5060000}"/>
    <cellStyle name="style1524048364938" xfId="1427" xr:uid="{00000000-0005-0000-0000-0000A6060000}"/>
    <cellStyle name="style1524048364972" xfId="1428" xr:uid="{00000000-0005-0000-0000-0000A7060000}"/>
    <cellStyle name="style1524048365004" xfId="1429" xr:uid="{00000000-0005-0000-0000-0000A8060000}"/>
    <cellStyle name="style1524048365036" xfId="1430" xr:uid="{00000000-0005-0000-0000-0000A9060000}"/>
    <cellStyle name="style1524048365069" xfId="1431" xr:uid="{00000000-0005-0000-0000-0000AA060000}"/>
    <cellStyle name="style1524048365103" xfId="1432" xr:uid="{00000000-0005-0000-0000-0000AB060000}"/>
    <cellStyle name="style1524048365134" xfId="1433" xr:uid="{00000000-0005-0000-0000-0000AC060000}"/>
    <cellStyle name="style1524048365164" xfId="1434" xr:uid="{00000000-0005-0000-0000-0000AD060000}"/>
    <cellStyle name="style1524048365220" xfId="1435" xr:uid="{00000000-0005-0000-0000-0000AE060000}"/>
    <cellStyle name="style1524048365249" xfId="1436" xr:uid="{00000000-0005-0000-0000-0000AF060000}"/>
    <cellStyle name="style1524048365278" xfId="1437" xr:uid="{00000000-0005-0000-0000-0000B0060000}"/>
    <cellStyle name="style1524048365307" xfId="1438" xr:uid="{00000000-0005-0000-0000-0000B1060000}"/>
    <cellStyle name="style1524048365336" xfId="1439" xr:uid="{00000000-0005-0000-0000-0000B2060000}"/>
    <cellStyle name="style1524048365363" xfId="1440" xr:uid="{00000000-0005-0000-0000-0000B3060000}"/>
    <cellStyle name="style1524048365386" xfId="1441" xr:uid="{00000000-0005-0000-0000-0000B4060000}"/>
    <cellStyle name="style1524048365413" xfId="1442" xr:uid="{00000000-0005-0000-0000-0000B5060000}"/>
    <cellStyle name="style1524048365437" xfId="1443" xr:uid="{00000000-0005-0000-0000-0000B6060000}"/>
    <cellStyle name="style1524048365465" xfId="1444" xr:uid="{00000000-0005-0000-0000-0000B7060000}"/>
    <cellStyle name="style1524048365487" xfId="1445" xr:uid="{00000000-0005-0000-0000-0000B8060000}"/>
    <cellStyle name="style1524048365515" xfId="1446" xr:uid="{00000000-0005-0000-0000-0000B9060000}"/>
    <cellStyle name="style1524048365566" xfId="1447" xr:uid="{00000000-0005-0000-0000-0000BA060000}"/>
    <cellStyle name="style1524048365603" xfId="1448" xr:uid="{00000000-0005-0000-0000-0000BB060000}"/>
    <cellStyle name="style1524048365623" xfId="1449" xr:uid="{00000000-0005-0000-0000-0000BC060000}"/>
    <cellStyle name="style1524048365644" xfId="1450" xr:uid="{00000000-0005-0000-0000-0000BD060000}"/>
    <cellStyle name="style1524048365668" xfId="1451" xr:uid="{00000000-0005-0000-0000-0000BE060000}"/>
    <cellStyle name="style1524048365695" xfId="1452" xr:uid="{00000000-0005-0000-0000-0000BF060000}"/>
    <cellStyle name="style1524048365720" xfId="1453" xr:uid="{00000000-0005-0000-0000-0000C0060000}"/>
    <cellStyle name="style1524048365749" xfId="1454" xr:uid="{00000000-0005-0000-0000-0000C1060000}"/>
    <cellStyle name="style1524048365783" xfId="1455" xr:uid="{00000000-0005-0000-0000-0000C2060000}"/>
    <cellStyle name="style1524048365812" xfId="1456" xr:uid="{00000000-0005-0000-0000-0000C3060000}"/>
    <cellStyle name="style1524048365838" xfId="1457" xr:uid="{00000000-0005-0000-0000-0000C4060000}"/>
    <cellStyle name="style1524048365871" xfId="1458" xr:uid="{00000000-0005-0000-0000-0000C5060000}"/>
    <cellStyle name="style1524048365921" xfId="1459" xr:uid="{00000000-0005-0000-0000-0000C6060000}"/>
    <cellStyle name="style1524048365947" xfId="1460" xr:uid="{00000000-0005-0000-0000-0000C7060000}"/>
    <cellStyle name="style1524048366023" xfId="1461" xr:uid="{00000000-0005-0000-0000-0000C8060000}"/>
    <cellStyle name="style1524048366050" xfId="1462" xr:uid="{00000000-0005-0000-0000-0000C9060000}"/>
    <cellStyle name="style1524048366080" xfId="1463" xr:uid="{00000000-0005-0000-0000-0000CA060000}"/>
    <cellStyle name="style1524048366115" xfId="1464" xr:uid="{00000000-0005-0000-0000-0000CB060000}"/>
    <cellStyle name="style1524048366136" xfId="1465" xr:uid="{00000000-0005-0000-0000-0000CC060000}"/>
    <cellStyle name="style1524048366211" xfId="1466" xr:uid="{00000000-0005-0000-0000-0000CD060000}"/>
    <cellStyle name="style1524048366237" xfId="1467" xr:uid="{00000000-0005-0000-0000-0000CE060000}"/>
    <cellStyle name="style1524048366277" xfId="1468" xr:uid="{00000000-0005-0000-0000-0000CF060000}"/>
    <cellStyle name="style1524048366299" xfId="1469" xr:uid="{00000000-0005-0000-0000-0000D0060000}"/>
    <cellStyle name="style1524048366319" xfId="1470" xr:uid="{00000000-0005-0000-0000-0000D1060000}"/>
    <cellStyle name="style1524048366339" xfId="1471" xr:uid="{00000000-0005-0000-0000-0000D2060000}"/>
    <cellStyle name="style1524048366359" xfId="1472" xr:uid="{00000000-0005-0000-0000-0000D3060000}"/>
    <cellStyle name="style1524048366379" xfId="1473" xr:uid="{00000000-0005-0000-0000-0000D4060000}"/>
    <cellStyle name="style1524048366409" xfId="1474" xr:uid="{00000000-0005-0000-0000-0000D5060000}"/>
    <cellStyle name="style1524048366454" xfId="1475" xr:uid="{00000000-0005-0000-0000-0000D6060000}"/>
    <cellStyle name="style1524048366489" xfId="1476" xr:uid="{00000000-0005-0000-0000-0000D7060000}"/>
    <cellStyle name="style1524048366509" xfId="1477" xr:uid="{00000000-0005-0000-0000-0000D8060000}"/>
    <cellStyle name="style1524048366555" xfId="1478" xr:uid="{00000000-0005-0000-0000-0000D9060000}"/>
    <cellStyle name="style1524048366579" xfId="1479" xr:uid="{00000000-0005-0000-0000-0000DA060000}"/>
    <cellStyle name="style1524048366599" xfId="1480" xr:uid="{00000000-0005-0000-0000-0000DB060000}"/>
    <cellStyle name="style1524048366619" xfId="1481" xr:uid="{00000000-0005-0000-0000-0000DC060000}"/>
    <cellStyle name="style1524048366645" xfId="1482" xr:uid="{00000000-0005-0000-0000-0000DD060000}"/>
    <cellStyle name="style1524048366665" xfId="1483" xr:uid="{00000000-0005-0000-0000-0000DE060000}"/>
    <cellStyle name="style1524048366686" xfId="1484" xr:uid="{00000000-0005-0000-0000-0000DF060000}"/>
    <cellStyle name="style1524048366730" xfId="1485" xr:uid="{00000000-0005-0000-0000-0000E0060000}"/>
    <cellStyle name="style1524048366754" xfId="1486" xr:uid="{00000000-0005-0000-0000-0000E1060000}"/>
    <cellStyle name="style1524048366774" xfId="1487" xr:uid="{00000000-0005-0000-0000-0000E2060000}"/>
    <cellStyle name="style1524048366794" xfId="1488" xr:uid="{00000000-0005-0000-0000-0000E3060000}"/>
    <cellStyle name="style1524048366818" xfId="1489" xr:uid="{00000000-0005-0000-0000-0000E4060000}"/>
    <cellStyle name="style1524048366842" xfId="1490" xr:uid="{00000000-0005-0000-0000-0000E5060000}"/>
    <cellStyle name="style1524048366862" xfId="1491" xr:uid="{00000000-0005-0000-0000-0000E6060000}"/>
    <cellStyle name="style1524048366882" xfId="1492" xr:uid="{00000000-0005-0000-0000-0000E7060000}"/>
    <cellStyle name="style1524048366901" xfId="1493" xr:uid="{00000000-0005-0000-0000-0000E8060000}"/>
    <cellStyle name="style1524048366933" xfId="1494" xr:uid="{00000000-0005-0000-0000-0000E9060000}"/>
    <cellStyle name="style1524048366953" xfId="1495" xr:uid="{00000000-0005-0000-0000-0000EA060000}"/>
    <cellStyle name="style1524048366998" xfId="1496" xr:uid="{00000000-0005-0000-0000-0000EB060000}"/>
    <cellStyle name="style1524048367018" xfId="1497" xr:uid="{00000000-0005-0000-0000-0000EC060000}"/>
    <cellStyle name="style1524048367056" xfId="1498" xr:uid="{00000000-0005-0000-0000-0000ED060000}"/>
    <cellStyle name="style1524048367075" xfId="1499" xr:uid="{00000000-0005-0000-0000-0000EE060000}"/>
    <cellStyle name="style1524048367095" xfId="1500" xr:uid="{00000000-0005-0000-0000-0000EF060000}"/>
    <cellStyle name="style1524048367183" xfId="1501" xr:uid="{00000000-0005-0000-0000-0000F0060000}"/>
    <cellStyle name="style1524051237512" xfId="1502" xr:uid="{00000000-0005-0000-0000-0000F1060000}"/>
    <cellStyle name="style1524051237539" xfId="1503" xr:uid="{00000000-0005-0000-0000-0000F2060000}"/>
    <cellStyle name="style1524051237563" xfId="1504" xr:uid="{00000000-0005-0000-0000-0000F3060000}"/>
    <cellStyle name="style1524051237586" xfId="1505" xr:uid="{00000000-0005-0000-0000-0000F4060000}"/>
    <cellStyle name="style1524051237609" xfId="1506" xr:uid="{00000000-0005-0000-0000-0000F5060000}"/>
    <cellStyle name="style1524051237636" xfId="1507" xr:uid="{00000000-0005-0000-0000-0000F6060000}"/>
    <cellStyle name="style1524051237660" xfId="1508" xr:uid="{00000000-0005-0000-0000-0000F7060000}"/>
    <cellStyle name="style1524051237684" xfId="1509" xr:uid="{00000000-0005-0000-0000-0000F8060000}"/>
    <cellStyle name="style1524051237707" xfId="1510" xr:uid="{00000000-0005-0000-0000-0000F9060000}"/>
    <cellStyle name="style1524051237730" xfId="1511" xr:uid="{00000000-0005-0000-0000-0000FA060000}"/>
    <cellStyle name="style1524051237755" xfId="1512" xr:uid="{00000000-0005-0000-0000-0000FB060000}"/>
    <cellStyle name="style1524051237778" xfId="1513" xr:uid="{00000000-0005-0000-0000-0000FC060000}"/>
    <cellStyle name="style1524051237801" xfId="1514" xr:uid="{00000000-0005-0000-0000-0000FD060000}"/>
    <cellStyle name="style1524051237824" xfId="1515" xr:uid="{00000000-0005-0000-0000-0000FE060000}"/>
    <cellStyle name="style1524051237846" xfId="1516" xr:uid="{00000000-0005-0000-0000-0000FF060000}"/>
    <cellStyle name="style1524051237865" xfId="1517" xr:uid="{00000000-0005-0000-0000-000000070000}"/>
    <cellStyle name="style1524051237888" xfId="1518" xr:uid="{00000000-0005-0000-0000-000001070000}"/>
    <cellStyle name="style1524051237906" xfId="1519" xr:uid="{00000000-0005-0000-0000-000002070000}"/>
    <cellStyle name="style1524051237929" xfId="1520" xr:uid="{00000000-0005-0000-0000-000003070000}"/>
    <cellStyle name="style1524051237947" xfId="1521" xr:uid="{00000000-0005-0000-0000-000004070000}"/>
    <cellStyle name="style1524051237970" xfId="1522" xr:uid="{00000000-0005-0000-0000-000005070000}"/>
    <cellStyle name="style1524051237992" xfId="1523" xr:uid="{00000000-0005-0000-0000-000006070000}"/>
    <cellStyle name="style1524051238043" xfId="1524" xr:uid="{00000000-0005-0000-0000-000007070000}"/>
    <cellStyle name="style1524051238062" xfId="1525" xr:uid="{00000000-0005-0000-0000-000008070000}"/>
    <cellStyle name="style1524051238080" xfId="1526" xr:uid="{00000000-0005-0000-0000-000009070000}"/>
    <cellStyle name="style1524051238097" xfId="1527" xr:uid="{00000000-0005-0000-0000-00000A070000}"/>
    <cellStyle name="style1524051238117" xfId="1528" xr:uid="{00000000-0005-0000-0000-00000B070000}"/>
    <cellStyle name="style1524051238140" xfId="1529" xr:uid="{00000000-0005-0000-0000-00000C070000}"/>
    <cellStyle name="style1524051238162" xfId="1530" xr:uid="{00000000-0005-0000-0000-00000D070000}"/>
    <cellStyle name="style1524051238185" xfId="1531" xr:uid="{00000000-0005-0000-0000-00000E070000}"/>
    <cellStyle name="style1524051238208" xfId="1532" xr:uid="{00000000-0005-0000-0000-00000F070000}"/>
    <cellStyle name="style1524051238231" xfId="1533" xr:uid="{00000000-0005-0000-0000-000010070000}"/>
    <cellStyle name="style1524051238256" xfId="1534" xr:uid="{00000000-0005-0000-0000-000011070000}"/>
    <cellStyle name="style1524051238278" xfId="1535" xr:uid="{00000000-0005-0000-0000-000012070000}"/>
    <cellStyle name="style1524051238302" xfId="1536" xr:uid="{00000000-0005-0000-0000-000013070000}"/>
    <cellStyle name="style1524051238343" xfId="1537" xr:uid="{00000000-0005-0000-0000-000014070000}"/>
    <cellStyle name="style1524051238367" xfId="1538" xr:uid="{00000000-0005-0000-0000-000015070000}"/>
    <cellStyle name="style1524051238391" xfId="1539" xr:uid="{00000000-0005-0000-0000-000016070000}"/>
    <cellStyle name="style1524051238418" xfId="1540" xr:uid="{00000000-0005-0000-0000-000017070000}"/>
    <cellStyle name="style1524051238436" xfId="1541" xr:uid="{00000000-0005-0000-0000-000018070000}"/>
    <cellStyle name="style1524051238500" xfId="1542" xr:uid="{00000000-0005-0000-0000-000019070000}"/>
    <cellStyle name="style1524051238522" xfId="1543" xr:uid="{00000000-0005-0000-0000-00001A070000}"/>
    <cellStyle name="style1524051238557" xfId="1544" xr:uid="{00000000-0005-0000-0000-00001B070000}"/>
    <cellStyle name="style1524051238575" xfId="1545" xr:uid="{00000000-0005-0000-0000-00001C070000}"/>
    <cellStyle name="style1524051238593" xfId="1546" xr:uid="{00000000-0005-0000-0000-00001D070000}"/>
    <cellStyle name="style1524051238611" xfId="1547" xr:uid="{00000000-0005-0000-0000-00001E070000}"/>
    <cellStyle name="style1524051238628" xfId="1548" xr:uid="{00000000-0005-0000-0000-00001F070000}"/>
    <cellStyle name="style1524051238646" xfId="1549" xr:uid="{00000000-0005-0000-0000-000020070000}"/>
    <cellStyle name="style1524051238671" xfId="1550" xr:uid="{00000000-0005-0000-0000-000021070000}"/>
    <cellStyle name="style1524051238693" xfId="1551" xr:uid="{00000000-0005-0000-0000-000022070000}"/>
    <cellStyle name="style1524051238727" xfId="1552" xr:uid="{00000000-0005-0000-0000-000023070000}"/>
    <cellStyle name="style1524051238747" xfId="1553" xr:uid="{00000000-0005-0000-0000-000024070000}"/>
    <cellStyle name="style1524051238787" xfId="1554" xr:uid="{00000000-0005-0000-0000-000025070000}"/>
    <cellStyle name="style1524051238809" xfId="1555" xr:uid="{00000000-0005-0000-0000-000026070000}"/>
    <cellStyle name="style1524051238830" xfId="1556" xr:uid="{00000000-0005-0000-0000-000027070000}"/>
    <cellStyle name="style1524051238849" xfId="1557" xr:uid="{00000000-0005-0000-0000-000028070000}"/>
    <cellStyle name="style1524051238874" xfId="1558" xr:uid="{00000000-0005-0000-0000-000029070000}"/>
    <cellStyle name="style1524051238893" xfId="1559" xr:uid="{00000000-0005-0000-0000-00002A070000}"/>
    <cellStyle name="style1524051238912" xfId="1560" xr:uid="{00000000-0005-0000-0000-00002B070000}"/>
    <cellStyle name="style1524051238956" xfId="1561" xr:uid="{00000000-0005-0000-0000-00002C070000}"/>
    <cellStyle name="style1524051238977" xfId="1562" xr:uid="{00000000-0005-0000-0000-00002D070000}"/>
    <cellStyle name="style1524051238996" xfId="1563" xr:uid="{00000000-0005-0000-0000-00002E070000}"/>
    <cellStyle name="style1524051239014" xfId="1564" xr:uid="{00000000-0005-0000-0000-00002F070000}"/>
    <cellStyle name="style1524051239036" xfId="1565" xr:uid="{00000000-0005-0000-0000-000030070000}"/>
    <cellStyle name="style1524051239058" xfId="1566" xr:uid="{00000000-0005-0000-0000-000031070000}"/>
    <cellStyle name="style1524051239075" xfId="1567" xr:uid="{00000000-0005-0000-0000-000032070000}"/>
    <cellStyle name="style1524051239092" xfId="1568" xr:uid="{00000000-0005-0000-0000-000033070000}"/>
    <cellStyle name="style1524051239110" xfId="1569" xr:uid="{00000000-0005-0000-0000-000034070000}"/>
    <cellStyle name="style1524051239139" xfId="1570" xr:uid="{00000000-0005-0000-0000-000035070000}"/>
    <cellStyle name="style1524051239157" xfId="1571" xr:uid="{00000000-0005-0000-0000-000036070000}"/>
    <cellStyle name="style1524051239175" xfId="1572" xr:uid="{00000000-0005-0000-0000-000037070000}"/>
    <cellStyle name="style1524051239193" xfId="1573" xr:uid="{00000000-0005-0000-0000-000038070000}"/>
    <cellStyle name="style1524051239227" xfId="1574" xr:uid="{00000000-0005-0000-0000-000039070000}"/>
    <cellStyle name="style1524051239245" xfId="1575" xr:uid="{00000000-0005-0000-0000-00003A070000}"/>
    <cellStyle name="style1524051239263" xfId="1576" xr:uid="{00000000-0005-0000-0000-00003B070000}"/>
    <cellStyle name="style1524051239348" xfId="1577" xr:uid="{00000000-0005-0000-0000-00003C070000}"/>
    <cellStyle name="style1524051577627" xfId="1578" xr:uid="{00000000-0005-0000-0000-00003D070000}"/>
    <cellStyle name="style1524051577657" xfId="1579" xr:uid="{00000000-0005-0000-0000-00003E070000}"/>
    <cellStyle name="style1524051577677" xfId="1580" xr:uid="{00000000-0005-0000-0000-00003F070000}"/>
    <cellStyle name="style1524051577697" xfId="1581" xr:uid="{00000000-0005-0000-0000-000040070000}"/>
    <cellStyle name="style1524051577717" xfId="1582" xr:uid="{00000000-0005-0000-0000-000041070000}"/>
    <cellStyle name="style1524051577737" xfId="1583" xr:uid="{00000000-0005-0000-0000-000042070000}"/>
    <cellStyle name="style1524051577757" xfId="1584" xr:uid="{00000000-0005-0000-0000-000043070000}"/>
    <cellStyle name="style1524051577777" xfId="1585" xr:uid="{00000000-0005-0000-0000-000044070000}"/>
    <cellStyle name="style1524051577807" xfId="1586" xr:uid="{00000000-0005-0000-0000-000045070000}"/>
    <cellStyle name="style1524051577818" xfId="1587" xr:uid="{00000000-0005-0000-0000-000046070000}"/>
    <cellStyle name="style1524051577835" xfId="1588" xr:uid="{00000000-0005-0000-0000-000047070000}"/>
    <cellStyle name="style1524051577866" xfId="1589" xr:uid="{00000000-0005-0000-0000-000048070000}"/>
    <cellStyle name="style1524051577886" xfId="1590" xr:uid="{00000000-0005-0000-0000-000049070000}"/>
    <cellStyle name="style1524051577906" xfId="1591" xr:uid="{00000000-0005-0000-0000-00004A070000}"/>
    <cellStyle name="style1524051577956" xfId="1592" xr:uid="{00000000-0005-0000-0000-00004B070000}"/>
    <cellStyle name="style1524051577976" xfId="1593" xr:uid="{00000000-0005-0000-0000-00004C070000}"/>
    <cellStyle name="style1524051577996" xfId="1594" xr:uid="{00000000-0005-0000-0000-00004D070000}"/>
    <cellStyle name="style1524051578006" xfId="1595" xr:uid="{00000000-0005-0000-0000-00004E070000}"/>
    <cellStyle name="style1524051578027" xfId="1596" xr:uid="{00000000-0005-0000-0000-00004F070000}"/>
    <cellStyle name="style1524051578049" xfId="1597" xr:uid="{00000000-0005-0000-0000-000050070000}"/>
    <cellStyle name="style1524051578069" xfId="1598" xr:uid="{00000000-0005-0000-0000-000051070000}"/>
    <cellStyle name="style1524051578089" xfId="1599" xr:uid="{00000000-0005-0000-0000-000052070000}"/>
    <cellStyle name="style1524051578108" xfId="1600" xr:uid="{00000000-0005-0000-0000-000053070000}"/>
    <cellStyle name="style1524051578128" xfId="1601" xr:uid="{00000000-0005-0000-0000-000054070000}"/>
    <cellStyle name="style1524051578148" xfId="1602" xr:uid="{00000000-0005-0000-0000-000055070000}"/>
    <cellStyle name="style1524051578158" xfId="1603" xr:uid="{00000000-0005-0000-0000-000056070000}"/>
    <cellStyle name="style1524051578178" xfId="1604" xr:uid="{00000000-0005-0000-0000-000057070000}"/>
    <cellStyle name="style1524051578198" xfId="1605" xr:uid="{00000000-0005-0000-0000-000058070000}"/>
    <cellStyle name="style1524051578218" xfId="1606" xr:uid="{00000000-0005-0000-0000-000059070000}"/>
    <cellStyle name="style1524051578238" xfId="1607" xr:uid="{00000000-0005-0000-0000-00005A070000}"/>
    <cellStyle name="style1524051578278" xfId="1608" xr:uid="{00000000-0005-0000-0000-00005B070000}"/>
    <cellStyle name="style1524051578308" xfId="1609" xr:uid="{00000000-0005-0000-0000-00005C070000}"/>
    <cellStyle name="style1524051578328" xfId="1610" xr:uid="{00000000-0005-0000-0000-00005D070000}"/>
    <cellStyle name="style1524051578348" xfId="1611" xr:uid="{00000000-0005-0000-0000-00005E070000}"/>
    <cellStyle name="style1524051578368" xfId="1612" xr:uid="{00000000-0005-0000-0000-00005F070000}"/>
    <cellStyle name="style1524051578408" xfId="1613" xr:uid="{00000000-0005-0000-0000-000060070000}"/>
    <cellStyle name="style1524051578428" xfId="1614" xr:uid="{00000000-0005-0000-0000-000061070000}"/>
    <cellStyle name="style1524051578448" xfId="1615" xr:uid="{00000000-0005-0000-0000-000062070000}"/>
    <cellStyle name="style1524051578468" xfId="1616" xr:uid="{00000000-0005-0000-0000-000063070000}"/>
    <cellStyle name="style1524051578488" xfId="1617" xr:uid="{00000000-0005-0000-0000-000064070000}"/>
    <cellStyle name="style1524051578561" xfId="1618" xr:uid="{00000000-0005-0000-0000-000065070000}"/>
    <cellStyle name="style1524051578581" xfId="1619" xr:uid="{00000000-0005-0000-0000-000066070000}"/>
    <cellStyle name="style1524051578621" xfId="1620" xr:uid="{00000000-0005-0000-0000-000067070000}"/>
    <cellStyle name="style1524051578631" xfId="1621" xr:uid="{00000000-0005-0000-0000-000068070000}"/>
    <cellStyle name="style1524051578651" xfId="1622" xr:uid="{00000000-0005-0000-0000-000069070000}"/>
    <cellStyle name="style1524051578662" xfId="1623" xr:uid="{00000000-0005-0000-0000-00006A070000}"/>
    <cellStyle name="style1524051578684" xfId="1624" xr:uid="{00000000-0005-0000-0000-00006B070000}"/>
    <cellStyle name="style1524051578704" xfId="1625" xr:uid="{00000000-0005-0000-0000-00006C070000}"/>
    <cellStyle name="style1524051578724" xfId="1626" xr:uid="{00000000-0005-0000-0000-00006D070000}"/>
    <cellStyle name="style1524051578744" xfId="1627" xr:uid="{00000000-0005-0000-0000-00006E070000}"/>
    <cellStyle name="style1524051578765" xfId="1628" xr:uid="{00000000-0005-0000-0000-00006F070000}"/>
    <cellStyle name="style1524051578787" xfId="1629" xr:uid="{00000000-0005-0000-0000-000070070000}"/>
    <cellStyle name="style1524051578827" xfId="1630" xr:uid="{00000000-0005-0000-0000-000071070000}"/>
    <cellStyle name="style1524051578847" xfId="1631" xr:uid="{00000000-0005-0000-0000-000072070000}"/>
    <cellStyle name="style1524051578853" xfId="1632" xr:uid="{00000000-0005-0000-0000-000073070000}"/>
    <cellStyle name="style1524051578887" xfId="1633" xr:uid="{00000000-0005-0000-0000-000074070000}"/>
    <cellStyle name="style1524051578927" xfId="1634" xr:uid="{00000000-0005-0000-0000-000075070000}"/>
    <cellStyle name="style1524051578947" xfId="1635" xr:uid="{00000000-0005-0000-0000-000076070000}"/>
    <cellStyle name="style1524051578967" xfId="1636" xr:uid="{00000000-0005-0000-0000-000077070000}"/>
    <cellStyle name="style1524051578977" xfId="1637" xr:uid="{00000000-0005-0000-0000-000078070000}"/>
    <cellStyle name="style1524051578988" xfId="1638" xr:uid="{00000000-0005-0000-0000-000079070000}"/>
    <cellStyle name="style1524051579004" xfId="1639" xr:uid="{00000000-0005-0000-0000-00007A070000}"/>
    <cellStyle name="style1524051579022" xfId="1640" xr:uid="{00000000-0005-0000-0000-00007B070000}"/>
    <cellStyle name="style1524051579043" xfId="1641" xr:uid="{00000000-0005-0000-0000-00007C070000}"/>
    <cellStyle name="style1524051579076" xfId="1642" xr:uid="{00000000-0005-0000-0000-00007D070000}"/>
    <cellStyle name="style1524051579096" xfId="1643" xr:uid="{00000000-0005-0000-0000-00007E070000}"/>
    <cellStyle name="style1524051579106" xfId="1644" xr:uid="{00000000-0005-0000-0000-00007F070000}"/>
    <cellStyle name="style1524051579126" xfId="1645" xr:uid="{00000000-0005-0000-0000-000080070000}"/>
    <cellStyle name="style1524051579156" xfId="1646" xr:uid="{00000000-0005-0000-0000-000081070000}"/>
    <cellStyle name="style1524051579166" xfId="1647" xr:uid="{00000000-0005-0000-0000-000082070000}"/>
    <cellStyle name="style1524051579186" xfId="1648" xr:uid="{00000000-0005-0000-0000-000083070000}"/>
    <cellStyle name="style1524051579196" xfId="1649" xr:uid="{00000000-0005-0000-0000-000084070000}"/>
    <cellStyle name="style1524051579228" xfId="1650" xr:uid="{00000000-0005-0000-0000-000085070000}"/>
    <cellStyle name="style1524051579248" xfId="1651" xr:uid="{00000000-0005-0000-0000-000086070000}"/>
    <cellStyle name="style1524051579268" xfId="1652" xr:uid="{00000000-0005-0000-0000-000087070000}"/>
    <cellStyle name="style1524051579349" xfId="1653" xr:uid="{00000000-0005-0000-0000-000088070000}"/>
    <cellStyle name="style1524739478948" xfId="5425" xr:uid="{00000000-0005-0000-0000-000089070000}"/>
    <cellStyle name="style1524739478994" xfId="5426" xr:uid="{00000000-0005-0000-0000-00008A070000}"/>
    <cellStyle name="style1524739479026" xfId="5427" xr:uid="{00000000-0005-0000-0000-00008B070000}"/>
    <cellStyle name="style1524739479057" xfId="5428" xr:uid="{00000000-0005-0000-0000-00008C070000}"/>
    <cellStyle name="style1524739479088" xfId="5429" xr:uid="{00000000-0005-0000-0000-00008D070000}"/>
    <cellStyle name="style1524739479135" xfId="5430" xr:uid="{00000000-0005-0000-0000-00008E070000}"/>
    <cellStyle name="style1524739479166" xfId="5431" xr:uid="{00000000-0005-0000-0000-00008F070000}"/>
    <cellStyle name="style1524739479197" xfId="5432" xr:uid="{00000000-0005-0000-0000-000090070000}"/>
    <cellStyle name="style1524739479213" xfId="5433" xr:uid="{00000000-0005-0000-0000-000091070000}"/>
    <cellStyle name="style1524739479244" xfId="5434" xr:uid="{00000000-0005-0000-0000-000092070000}"/>
    <cellStyle name="style1524739479260" xfId="5435" xr:uid="{00000000-0005-0000-0000-000093070000}"/>
    <cellStyle name="style1524739479276" xfId="5436" xr:uid="{00000000-0005-0000-0000-000094070000}"/>
    <cellStyle name="style1524739479292" xfId="5437" xr:uid="{00000000-0005-0000-0000-000095070000}"/>
    <cellStyle name="style1524739479328" xfId="5438" xr:uid="{00000000-0005-0000-0000-000096070000}"/>
    <cellStyle name="style1524739479375" xfId="5439" xr:uid="{00000000-0005-0000-0000-000097070000}"/>
    <cellStyle name="style1524739479406" xfId="5440" xr:uid="{00000000-0005-0000-0000-000098070000}"/>
    <cellStyle name="style1524739479437" xfId="5441" xr:uid="{00000000-0005-0000-0000-000099070000}"/>
    <cellStyle name="style1524739479468" xfId="5442" xr:uid="{00000000-0005-0000-0000-00009A070000}"/>
    <cellStyle name="style1524739479484" xfId="5443" xr:uid="{00000000-0005-0000-0000-00009B070000}"/>
    <cellStyle name="style1524739479515" xfId="5444" xr:uid="{00000000-0005-0000-0000-00009C070000}"/>
    <cellStyle name="style1524739479546" xfId="5445" xr:uid="{00000000-0005-0000-0000-00009D070000}"/>
    <cellStyle name="style1524739479562" xfId="5446" xr:uid="{00000000-0005-0000-0000-00009E070000}"/>
    <cellStyle name="style1524739479609" xfId="5447" xr:uid="{00000000-0005-0000-0000-00009F070000}"/>
    <cellStyle name="style1524739479640" xfId="5448" xr:uid="{00000000-0005-0000-0000-0000A0070000}"/>
    <cellStyle name="style1524739479655" xfId="5449" xr:uid="{00000000-0005-0000-0000-0000A1070000}"/>
    <cellStyle name="style1524739479687" xfId="5450" xr:uid="{00000000-0005-0000-0000-0000A2070000}"/>
    <cellStyle name="style1524739479702" xfId="5451" xr:uid="{00000000-0005-0000-0000-0000A3070000}"/>
    <cellStyle name="style1524739479733" xfId="5452" xr:uid="{00000000-0005-0000-0000-0000A4070000}"/>
    <cellStyle name="style1524739479749" xfId="5453" xr:uid="{00000000-0005-0000-0000-0000A5070000}"/>
    <cellStyle name="style1524739479780" xfId="5454" xr:uid="{00000000-0005-0000-0000-0000A6070000}"/>
    <cellStyle name="style1524739479796" xfId="5455" xr:uid="{00000000-0005-0000-0000-0000A7070000}"/>
    <cellStyle name="style1524739479827" xfId="5456" xr:uid="{00000000-0005-0000-0000-0000A8070000}"/>
    <cellStyle name="style1524739479843" xfId="5457" xr:uid="{00000000-0005-0000-0000-0000A9070000}"/>
    <cellStyle name="style1524739479874" xfId="5458" xr:uid="{00000000-0005-0000-0000-0000AA070000}"/>
    <cellStyle name="style1524739479889" xfId="5459" xr:uid="{00000000-0005-0000-0000-0000AB070000}"/>
    <cellStyle name="style1524739479905" xfId="5460" xr:uid="{00000000-0005-0000-0000-0000AC070000}"/>
    <cellStyle name="style1524739479952" xfId="5461" xr:uid="{00000000-0005-0000-0000-0000AD070000}"/>
    <cellStyle name="style1524739479967" xfId="5462" xr:uid="{00000000-0005-0000-0000-0000AE070000}"/>
    <cellStyle name="style1524739479983" xfId="5463" xr:uid="{00000000-0005-0000-0000-0000AF070000}"/>
    <cellStyle name="style1524739479999" xfId="5464" xr:uid="{00000000-0005-0000-0000-0000B0070000}"/>
    <cellStyle name="style1524739480030" xfId="5465" xr:uid="{00000000-0005-0000-0000-0000B1070000}"/>
    <cellStyle name="style1524739480045" xfId="5466" xr:uid="{00000000-0005-0000-0000-0000B2070000}"/>
    <cellStyle name="style1524739480061" xfId="5467" xr:uid="{00000000-0005-0000-0000-0000B3070000}"/>
    <cellStyle name="style1524739480092" xfId="5468" xr:uid="{00000000-0005-0000-0000-0000B4070000}"/>
    <cellStyle name="style1524739480108" xfId="5469" xr:uid="{00000000-0005-0000-0000-0000B5070000}"/>
    <cellStyle name="style1524739480139" xfId="5470" xr:uid="{00000000-0005-0000-0000-0000B6070000}"/>
    <cellStyle name="style1524739480155" xfId="5471" xr:uid="{00000000-0005-0000-0000-0000B7070000}"/>
    <cellStyle name="style1524739480186" xfId="5472" xr:uid="{00000000-0005-0000-0000-0000B8070000}"/>
    <cellStyle name="style1524739480201" xfId="5473" xr:uid="{00000000-0005-0000-0000-0000B9070000}"/>
    <cellStyle name="style1524739480233" xfId="5474" xr:uid="{00000000-0005-0000-0000-0000BA070000}"/>
    <cellStyle name="style1524746182636" xfId="1" xr:uid="{00000000-0005-0000-0000-0000BB070000}"/>
    <cellStyle name="style1524746182636 2" xfId="1655" xr:uid="{00000000-0005-0000-0000-0000BC070000}"/>
    <cellStyle name="style1524746182659" xfId="2" xr:uid="{00000000-0005-0000-0000-0000BD070000}"/>
    <cellStyle name="style1524746182659 2" xfId="1656" xr:uid="{00000000-0005-0000-0000-0000BE070000}"/>
    <cellStyle name="style1524746182680" xfId="3" xr:uid="{00000000-0005-0000-0000-0000BF070000}"/>
    <cellStyle name="style1524746182680 2" xfId="1657" xr:uid="{00000000-0005-0000-0000-0000C0070000}"/>
    <cellStyle name="style1524746182700" xfId="4" xr:uid="{00000000-0005-0000-0000-0000C1070000}"/>
    <cellStyle name="style1524746182700 2" xfId="1658" xr:uid="{00000000-0005-0000-0000-0000C2070000}"/>
    <cellStyle name="style1524746182720" xfId="5" xr:uid="{00000000-0005-0000-0000-0000C3070000}"/>
    <cellStyle name="style1524746182720 2" xfId="1659" xr:uid="{00000000-0005-0000-0000-0000C4070000}"/>
    <cellStyle name="style1524746182740" xfId="6" xr:uid="{00000000-0005-0000-0000-0000C5070000}"/>
    <cellStyle name="style1524746182740 2" xfId="1660" xr:uid="{00000000-0005-0000-0000-0000C6070000}"/>
    <cellStyle name="style1524746182756" xfId="7" xr:uid="{00000000-0005-0000-0000-0000C7070000}"/>
    <cellStyle name="style1524746182756 2" xfId="1661" xr:uid="{00000000-0005-0000-0000-0000C8070000}"/>
    <cellStyle name="style1524746182777" xfId="8" xr:uid="{00000000-0005-0000-0000-0000C9070000}"/>
    <cellStyle name="style1524746182777 2" xfId="1662" xr:uid="{00000000-0005-0000-0000-0000CA070000}"/>
    <cellStyle name="style1524746182793" xfId="9" xr:uid="{00000000-0005-0000-0000-0000CB070000}"/>
    <cellStyle name="style1524746182793 2" xfId="1663" xr:uid="{00000000-0005-0000-0000-0000CC070000}"/>
    <cellStyle name="style1524746182815" xfId="10" xr:uid="{00000000-0005-0000-0000-0000CD070000}"/>
    <cellStyle name="style1524746182815 2" xfId="1664" xr:uid="{00000000-0005-0000-0000-0000CE070000}"/>
    <cellStyle name="style1524746182836" xfId="11" xr:uid="{00000000-0005-0000-0000-0000CF070000}"/>
    <cellStyle name="style1524746182836 2" xfId="1665" xr:uid="{00000000-0005-0000-0000-0000D0070000}"/>
    <cellStyle name="style1524746182857" xfId="12" xr:uid="{00000000-0005-0000-0000-0000D1070000}"/>
    <cellStyle name="style1524746182857 2" xfId="1666" xr:uid="{00000000-0005-0000-0000-0000D2070000}"/>
    <cellStyle name="style1524746182878" xfId="13" xr:uid="{00000000-0005-0000-0000-0000D3070000}"/>
    <cellStyle name="style1524746182878 2" xfId="1667" xr:uid="{00000000-0005-0000-0000-0000D4070000}"/>
    <cellStyle name="style1524746182898" xfId="14" xr:uid="{00000000-0005-0000-0000-0000D5070000}"/>
    <cellStyle name="style1524746182898 2" xfId="1668" xr:uid="{00000000-0005-0000-0000-0000D6070000}"/>
    <cellStyle name="style1524746182948" xfId="15" xr:uid="{00000000-0005-0000-0000-0000D7070000}"/>
    <cellStyle name="style1524746182948 2" xfId="1669" xr:uid="{00000000-0005-0000-0000-0000D8070000}"/>
    <cellStyle name="style1524746182970" xfId="16" xr:uid="{00000000-0005-0000-0000-0000D9070000}"/>
    <cellStyle name="style1524746182970 2" xfId="1670" xr:uid="{00000000-0005-0000-0000-0000DA070000}"/>
    <cellStyle name="style1524746182986" xfId="17" xr:uid="{00000000-0005-0000-0000-0000DB070000}"/>
    <cellStyle name="style1524746182986 2" xfId="1671" xr:uid="{00000000-0005-0000-0000-0000DC070000}"/>
    <cellStyle name="style1524746183004" xfId="18" xr:uid="{00000000-0005-0000-0000-0000DD070000}"/>
    <cellStyle name="style1524746183004 2" xfId="1672" xr:uid="{00000000-0005-0000-0000-0000DE070000}"/>
    <cellStyle name="style1524746183024" xfId="19" xr:uid="{00000000-0005-0000-0000-0000DF070000}"/>
    <cellStyle name="style1524746183024 2" xfId="1673" xr:uid="{00000000-0005-0000-0000-0000E0070000}"/>
    <cellStyle name="style1524746183044" xfId="20" xr:uid="{00000000-0005-0000-0000-0000E1070000}"/>
    <cellStyle name="style1524746183044 2" xfId="1674" xr:uid="{00000000-0005-0000-0000-0000E2070000}"/>
    <cellStyle name="style1524746183066" xfId="21" xr:uid="{00000000-0005-0000-0000-0000E3070000}"/>
    <cellStyle name="style1524746183066 2" xfId="1675" xr:uid="{00000000-0005-0000-0000-0000E4070000}"/>
    <cellStyle name="style1524746183084" xfId="22" xr:uid="{00000000-0005-0000-0000-0000E5070000}"/>
    <cellStyle name="style1524746183084 2" xfId="1676" xr:uid="{00000000-0005-0000-0000-0000E6070000}"/>
    <cellStyle name="style1524746183099" xfId="23" xr:uid="{00000000-0005-0000-0000-0000E7070000}"/>
    <cellStyle name="style1524746183099 2" xfId="1677" xr:uid="{00000000-0005-0000-0000-0000E8070000}"/>
    <cellStyle name="style1524746183116" xfId="24" xr:uid="{00000000-0005-0000-0000-0000E9070000}"/>
    <cellStyle name="style1524746183116 2" xfId="1678" xr:uid="{00000000-0005-0000-0000-0000EA070000}"/>
    <cellStyle name="style1524746183132" xfId="25" xr:uid="{00000000-0005-0000-0000-0000EB070000}"/>
    <cellStyle name="style1524746183132 2" xfId="1679" xr:uid="{00000000-0005-0000-0000-0000EC070000}"/>
    <cellStyle name="style1524746183153" xfId="26" xr:uid="{00000000-0005-0000-0000-0000ED070000}"/>
    <cellStyle name="style1524746183153 2" xfId="1680" xr:uid="{00000000-0005-0000-0000-0000EE070000}"/>
    <cellStyle name="style1524746183174" xfId="27" xr:uid="{00000000-0005-0000-0000-0000EF070000}"/>
    <cellStyle name="style1524746183174 2" xfId="1681" xr:uid="{00000000-0005-0000-0000-0000F0070000}"/>
    <cellStyle name="style1524746183194" xfId="28" xr:uid="{00000000-0005-0000-0000-0000F1070000}"/>
    <cellStyle name="style1524746183194 2" xfId="1682" xr:uid="{00000000-0005-0000-0000-0000F2070000}"/>
    <cellStyle name="style1524746183214" xfId="29" xr:uid="{00000000-0005-0000-0000-0000F3070000}"/>
    <cellStyle name="style1524746183214 2" xfId="1683" xr:uid="{00000000-0005-0000-0000-0000F4070000}"/>
    <cellStyle name="style1524746183263" xfId="30" xr:uid="{00000000-0005-0000-0000-0000F5070000}"/>
    <cellStyle name="style1524746183263 2" xfId="1684" xr:uid="{00000000-0005-0000-0000-0000F6070000}"/>
    <cellStyle name="style1524746183284" xfId="31" xr:uid="{00000000-0005-0000-0000-0000F7070000}"/>
    <cellStyle name="style1524746183284 2" xfId="1685" xr:uid="{00000000-0005-0000-0000-0000F8070000}"/>
    <cellStyle name="style1524746183305" xfId="32" xr:uid="{00000000-0005-0000-0000-0000F9070000}"/>
    <cellStyle name="style1524746183305 2" xfId="1686" xr:uid="{00000000-0005-0000-0000-0000FA070000}"/>
    <cellStyle name="style1524746183326" xfId="33" xr:uid="{00000000-0005-0000-0000-0000FB070000}"/>
    <cellStyle name="style1524746183326 2" xfId="1687" xr:uid="{00000000-0005-0000-0000-0000FC070000}"/>
    <cellStyle name="style1524746183348" xfId="34" xr:uid="{00000000-0005-0000-0000-0000FD070000}"/>
    <cellStyle name="style1524746183348 2" xfId="1688" xr:uid="{00000000-0005-0000-0000-0000FE070000}"/>
    <cellStyle name="style1524746183369" xfId="35" xr:uid="{00000000-0005-0000-0000-0000FF070000}"/>
    <cellStyle name="style1524746183369 2" xfId="1689" xr:uid="{00000000-0005-0000-0000-000000080000}"/>
    <cellStyle name="style1524746183389" xfId="36" xr:uid="{00000000-0005-0000-0000-000001080000}"/>
    <cellStyle name="style1524746183389 2" xfId="1690" xr:uid="{00000000-0005-0000-0000-000002080000}"/>
    <cellStyle name="style1524746183409" xfId="37" xr:uid="{00000000-0005-0000-0000-000003080000}"/>
    <cellStyle name="style1524746183409 2" xfId="1691" xr:uid="{00000000-0005-0000-0000-000004080000}"/>
    <cellStyle name="style1524746183430" xfId="38" xr:uid="{00000000-0005-0000-0000-000005080000}"/>
    <cellStyle name="style1524746183430 2" xfId="1692" xr:uid="{00000000-0005-0000-0000-000006080000}"/>
    <cellStyle name="style1524746183446" xfId="39" xr:uid="{00000000-0005-0000-0000-000007080000}"/>
    <cellStyle name="style1524746183446 2" xfId="1693" xr:uid="{00000000-0005-0000-0000-000008080000}"/>
    <cellStyle name="style1524746183463" xfId="40" xr:uid="{00000000-0005-0000-0000-000009080000}"/>
    <cellStyle name="style1524746183463 2" xfId="1694" xr:uid="{00000000-0005-0000-0000-00000A080000}"/>
    <cellStyle name="style1524746183483" xfId="41" xr:uid="{00000000-0005-0000-0000-00000B080000}"/>
    <cellStyle name="style1524746183483 2" xfId="1695" xr:uid="{00000000-0005-0000-0000-00000C080000}"/>
    <cellStyle name="style1524746183499" xfId="42" xr:uid="{00000000-0005-0000-0000-00000D080000}"/>
    <cellStyle name="style1524746183499 2" xfId="1696" xr:uid="{00000000-0005-0000-0000-00000E080000}"/>
    <cellStyle name="style1524746183516" xfId="43" xr:uid="{00000000-0005-0000-0000-00000F080000}"/>
    <cellStyle name="style1524746183516 2" xfId="1697" xr:uid="{00000000-0005-0000-0000-000010080000}"/>
    <cellStyle name="style1524746183537" xfId="44" xr:uid="{00000000-0005-0000-0000-000011080000}"/>
    <cellStyle name="style1524746183537 2" xfId="1698" xr:uid="{00000000-0005-0000-0000-000012080000}"/>
    <cellStyle name="style1524746183594" xfId="45" xr:uid="{00000000-0005-0000-0000-000013080000}"/>
    <cellStyle name="style1524746183594 2" xfId="1699" xr:uid="{00000000-0005-0000-0000-000014080000}"/>
    <cellStyle name="style1524746183615" xfId="46" xr:uid="{00000000-0005-0000-0000-000015080000}"/>
    <cellStyle name="style1524746183615 2" xfId="1700" xr:uid="{00000000-0005-0000-0000-000016080000}"/>
    <cellStyle name="style1524746183638" xfId="47" xr:uid="{00000000-0005-0000-0000-000017080000}"/>
    <cellStyle name="style1524746183638 2" xfId="1701" xr:uid="{00000000-0005-0000-0000-000018080000}"/>
    <cellStyle name="style1524746183655" xfId="48" xr:uid="{00000000-0005-0000-0000-000019080000}"/>
    <cellStyle name="style1524746183655 2" xfId="1702" xr:uid="{00000000-0005-0000-0000-00001A080000}"/>
    <cellStyle name="style1524746183680" xfId="49" xr:uid="{00000000-0005-0000-0000-00001B080000}"/>
    <cellStyle name="style1524746183680 2" xfId="1703" xr:uid="{00000000-0005-0000-0000-00001C080000}"/>
    <cellStyle name="style1524746183744" xfId="50" xr:uid="{00000000-0005-0000-0000-00001D080000}"/>
    <cellStyle name="style1524746183744 2" xfId="1704" xr:uid="{00000000-0005-0000-0000-00001E080000}"/>
    <cellStyle name="style1524746183766" xfId="51" xr:uid="{00000000-0005-0000-0000-00001F080000}"/>
    <cellStyle name="style1524746183766 2" xfId="1705" xr:uid="{00000000-0005-0000-0000-000020080000}"/>
    <cellStyle name="style1524746183785" xfId="52" xr:uid="{00000000-0005-0000-0000-000021080000}"/>
    <cellStyle name="style1524746183785 2" xfId="1706" xr:uid="{00000000-0005-0000-0000-000022080000}"/>
    <cellStyle name="style1524746183803" xfId="53" xr:uid="{00000000-0005-0000-0000-000023080000}"/>
    <cellStyle name="style1524746183803 2" xfId="1707" xr:uid="{00000000-0005-0000-0000-000024080000}"/>
    <cellStyle name="style1524746183824" xfId="54" xr:uid="{00000000-0005-0000-0000-000025080000}"/>
    <cellStyle name="style1524746183824 2" xfId="1708" xr:uid="{00000000-0005-0000-0000-000026080000}"/>
    <cellStyle name="style1524746183843" xfId="55" xr:uid="{00000000-0005-0000-0000-000027080000}"/>
    <cellStyle name="style1524746183843 2" xfId="1709" xr:uid="{00000000-0005-0000-0000-000028080000}"/>
    <cellStyle name="style1524746183931" xfId="56" xr:uid="{00000000-0005-0000-0000-000029080000}"/>
    <cellStyle name="style1524746183931 2" xfId="1710" xr:uid="{00000000-0005-0000-0000-00002A080000}"/>
    <cellStyle name="style1524746183947" xfId="57" xr:uid="{00000000-0005-0000-0000-00002B080000}"/>
    <cellStyle name="style1524746183947 2" xfId="1711" xr:uid="{00000000-0005-0000-0000-00002C080000}"/>
    <cellStyle name="style1524746183964" xfId="58" xr:uid="{00000000-0005-0000-0000-00002D080000}"/>
    <cellStyle name="style1524746183964 2" xfId="1712" xr:uid="{00000000-0005-0000-0000-00002E080000}"/>
    <cellStyle name="style1524746183981" xfId="59" xr:uid="{00000000-0005-0000-0000-00002F080000}"/>
    <cellStyle name="style1524746183981 2" xfId="1713" xr:uid="{00000000-0005-0000-0000-000030080000}"/>
    <cellStyle name="style1524746183997" xfId="60" xr:uid="{00000000-0005-0000-0000-000031080000}"/>
    <cellStyle name="style1524746183997 2" xfId="1714" xr:uid="{00000000-0005-0000-0000-000032080000}"/>
    <cellStyle name="style1524746184035" xfId="61" xr:uid="{00000000-0005-0000-0000-000033080000}"/>
    <cellStyle name="style1524746184035 2" xfId="1715" xr:uid="{00000000-0005-0000-0000-000034080000}"/>
    <cellStyle name="style1524746184067" xfId="62" xr:uid="{00000000-0005-0000-0000-000035080000}"/>
    <cellStyle name="style1524746184067 2" xfId="1716" xr:uid="{00000000-0005-0000-0000-000036080000}"/>
    <cellStyle name="style1524746184084" xfId="63" xr:uid="{00000000-0005-0000-0000-000037080000}"/>
    <cellStyle name="style1524746184084 2" xfId="1717" xr:uid="{00000000-0005-0000-0000-000038080000}"/>
    <cellStyle name="style1524746184101" xfId="64" xr:uid="{00000000-0005-0000-0000-000039080000}"/>
    <cellStyle name="style1524746184101 2" xfId="1718" xr:uid="{00000000-0005-0000-0000-00003A080000}"/>
    <cellStyle name="style1524746184141" xfId="65" xr:uid="{00000000-0005-0000-0000-00003B080000}"/>
    <cellStyle name="style1524746184141 2" xfId="1719" xr:uid="{00000000-0005-0000-0000-00003C080000}"/>
    <cellStyle name="style1524746184159" xfId="66" xr:uid="{00000000-0005-0000-0000-00003D080000}"/>
    <cellStyle name="style1524746184159 2" xfId="1720" xr:uid="{00000000-0005-0000-0000-00003E080000}"/>
    <cellStyle name="style1524746184175" xfId="67" xr:uid="{00000000-0005-0000-0000-00003F080000}"/>
    <cellStyle name="style1524746184175 2" xfId="1721" xr:uid="{00000000-0005-0000-0000-000040080000}"/>
    <cellStyle name="style1524746184192" xfId="68" xr:uid="{00000000-0005-0000-0000-000041080000}"/>
    <cellStyle name="style1524746184192 2" xfId="1722" xr:uid="{00000000-0005-0000-0000-000042080000}"/>
    <cellStyle name="style1524746184213" xfId="69" xr:uid="{00000000-0005-0000-0000-000043080000}"/>
    <cellStyle name="style1524746184213 2" xfId="1723" xr:uid="{00000000-0005-0000-0000-000044080000}"/>
    <cellStyle name="style1524746184235" xfId="70" xr:uid="{00000000-0005-0000-0000-000045080000}"/>
    <cellStyle name="style1524746184235 2" xfId="1724" xr:uid="{00000000-0005-0000-0000-000046080000}"/>
    <cellStyle name="style1524746184253" xfId="71" xr:uid="{00000000-0005-0000-0000-000047080000}"/>
    <cellStyle name="style1524746184253 2" xfId="1725" xr:uid="{00000000-0005-0000-0000-000048080000}"/>
    <cellStyle name="style1524746184335" xfId="72" xr:uid="{00000000-0005-0000-0000-000049080000}"/>
    <cellStyle name="style1524746184335 2" xfId="1726" xr:uid="{00000000-0005-0000-0000-00004A080000}"/>
    <cellStyle name="style1524746184351" xfId="73" xr:uid="{00000000-0005-0000-0000-00004B080000}"/>
    <cellStyle name="style1524746184351 2" xfId="1727" xr:uid="{00000000-0005-0000-0000-00004C080000}"/>
    <cellStyle name="style1524746184369" xfId="74" xr:uid="{00000000-0005-0000-0000-00004D080000}"/>
    <cellStyle name="style1524746184369 2" xfId="1728" xr:uid="{00000000-0005-0000-0000-00004E080000}"/>
    <cellStyle name="style1524746184441" xfId="75" xr:uid="{00000000-0005-0000-0000-00004F080000}"/>
    <cellStyle name="style1524746184441 2" xfId="1729" xr:uid="{00000000-0005-0000-0000-000050080000}"/>
    <cellStyle name="style1524746184479" xfId="76" xr:uid="{00000000-0005-0000-0000-000051080000}"/>
    <cellStyle name="style1524746184479 2" xfId="1730" xr:uid="{00000000-0005-0000-0000-000052080000}"/>
    <cellStyle name="style1524746184501" xfId="77" xr:uid="{00000000-0005-0000-0000-000053080000}"/>
    <cellStyle name="style1524746184501 2" xfId="1731" xr:uid="{00000000-0005-0000-0000-000054080000}"/>
    <cellStyle name="style1524825725730" xfId="5475" xr:uid="{00000000-0005-0000-0000-000055080000}"/>
    <cellStyle name="style1524825725790" xfId="5476" xr:uid="{00000000-0005-0000-0000-000056080000}"/>
    <cellStyle name="style1524825725830" xfId="5477" xr:uid="{00000000-0005-0000-0000-000057080000}"/>
    <cellStyle name="style1524825725860" xfId="5478" xr:uid="{00000000-0005-0000-0000-000058080000}"/>
    <cellStyle name="style1524825725890" xfId="5479" xr:uid="{00000000-0005-0000-0000-000059080000}"/>
    <cellStyle name="style1524825725940" xfId="5480" xr:uid="{00000000-0005-0000-0000-00005A080000}"/>
    <cellStyle name="style1524825725970" xfId="5481" xr:uid="{00000000-0005-0000-0000-00005B080000}"/>
    <cellStyle name="style1524825726000" xfId="5482" xr:uid="{00000000-0005-0000-0000-00005C080000}"/>
    <cellStyle name="style1524825726030" xfId="5483" xr:uid="{00000000-0005-0000-0000-00005D080000}"/>
    <cellStyle name="style1524825726050" xfId="5484" xr:uid="{00000000-0005-0000-0000-00005E080000}"/>
    <cellStyle name="style1524825726070" xfId="5485" xr:uid="{00000000-0005-0000-0000-00005F080000}"/>
    <cellStyle name="style1524825726100" xfId="5486" xr:uid="{00000000-0005-0000-0000-000060080000}"/>
    <cellStyle name="style1524825726120" xfId="5487" xr:uid="{00000000-0005-0000-0000-000061080000}"/>
    <cellStyle name="style1524825726170" xfId="5488" xr:uid="{00000000-0005-0000-0000-000062080000}"/>
    <cellStyle name="style1524825726190" xfId="5489" xr:uid="{00000000-0005-0000-0000-000063080000}"/>
    <cellStyle name="style1524825726220" xfId="5490" xr:uid="{00000000-0005-0000-0000-000064080000}"/>
    <cellStyle name="style1524825726250" xfId="5491" xr:uid="{00000000-0005-0000-0000-000065080000}"/>
    <cellStyle name="style1524825726280" xfId="5492" xr:uid="{00000000-0005-0000-0000-000066080000}"/>
    <cellStyle name="style1524825726310" xfId="5493" xr:uid="{00000000-0005-0000-0000-000067080000}"/>
    <cellStyle name="style1524825726340" xfId="5494" xr:uid="{00000000-0005-0000-0000-000068080000}"/>
    <cellStyle name="style1524825726372" xfId="5495" xr:uid="{00000000-0005-0000-0000-000069080000}"/>
    <cellStyle name="style1524825726412" xfId="5496" xr:uid="{00000000-0005-0000-0000-00006A080000}"/>
    <cellStyle name="style1524825726432" xfId="5497" xr:uid="{00000000-0005-0000-0000-00006B080000}"/>
    <cellStyle name="style1524825726462" xfId="5498" xr:uid="{00000000-0005-0000-0000-00006C080000}"/>
    <cellStyle name="style1524825726482" xfId="5499" xr:uid="{00000000-0005-0000-0000-00006D080000}"/>
    <cellStyle name="style1524825726502" xfId="5500" xr:uid="{00000000-0005-0000-0000-00006E080000}"/>
    <cellStyle name="style1524825726532" xfId="5501" xr:uid="{00000000-0005-0000-0000-00006F080000}"/>
    <cellStyle name="style1524825726552" xfId="5502" xr:uid="{00000000-0005-0000-0000-000070080000}"/>
    <cellStyle name="style1524825726572" xfId="5503" xr:uid="{00000000-0005-0000-0000-000071080000}"/>
    <cellStyle name="style1524825726612" xfId="5504" xr:uid="{00000000-0005-0000-0000-000072080000}"/>
    <cellStyle name="style1524825726642" xfId="5505" xr:uid="{00000000-0005-0000-0000-000073080000}"/>
    <cellStyle name="style1524825726662" xfId="5506" xr:uid="{00000000-0005-0000-0000-000074080000}"/>
    <cellStyle name="style1524825726692" xfId="5507" xr:uid="{00000000-0005-0000-0000-000075080000}"/>
    <cellStyle name="style1524825726712" xfId="5508" xr:uid="{00000000-0005-0000-0000-000076080000}"/>
    <cellStyle name="style1524825726732" xfId="5509" xr:uid="{00000000-0005-0000-0000-000077080000}"/>
    <cellStyle name="style1524825726752" xfId="5510" xr:uid="{00000000-0005-0000-0000-000078080000}"/>
    <cellStyle name="style1524825726762" xfId="5511" xr:uid="{00000000-0005-0000-0000-000079080000}"/>
    <cellStyle name="style1524825726782" xfId="5512" xr:uid="{00000000-0005-0000-0000-00007A080000}"/>
    <cellStyle name="style1524825726822" xfId="5513" xr:uid="{00000000-0005-0000-0000-00007B080000}"/>
    <cellStyle name="style1524825726842" xfId="5514" xr:uid="{00000000-0005-0000-0000-00007C080000}"/>
    <cellStyle name="style1524825726862" xfId="5515" xr:uid="{00000000-0005-0000-0000-00007D080000}"/>
    <cellStyle name="style1524825726882" xfId="5516" xr:uid="{00000000-0005-0000-0000-00007E080000}"/>
    <cellStyle name="style1524825726902" xfId="5517" xr:uid="{00000000-0005-0000-0000-00007F080000}"/>
    <cellStyle name="style1524825726922" xfId="5518" xr:uid="{00000000-0005-0000-0000-000080080000}"/>
    <cellStyle name="style1524825726952" xfId="5519" xr:uid="{00000000-0005-0000-0000-000081080000}"/>
    <cellStyle name="style1524825726963" xfId="5520" xr:uid="{00000000-0005-0000-0000-000082080000}"/>
    <cellStyle name="style1524825726983" xfId="5521" xr:uid="{00000000-0005-0000-0000-000083080000}"/>
    <cellStyle name="style1524825727044" xfId="5522" xr:uid="{00000000-0005-0000-0000-000084080000}"/>
    <cellStyle name="style1524825727064" xfId="5523" xr:uid="{00000000-0005-0000-0000-000085080000}"/>
    <cellStyle name="style1524825727094" xfId="5524" xr:uid="{00000000-0005-0000-0000-000086080000}"/>
    <cellStyle name="style1526900948123" xfId="1735" xr:uid="{00000000-0005-0000-0000-000087080000}"/>
    <cellStyle name="style1526900948204" xfId="1736" xr:uid="{00000000-0005-0000-0000-000088080000}"/>
    <cellStyle name="style1526900948242" xfId="1737" xr:uid="{00000000-0005-0000-0000-000089080000}"/>
    <cellStyle name="style1526900948253" xfId="1738" xr:uid="{00000000-0005-0000-0000-00008A080000}"/>
    <cellStyle name="style1526900948309" xfId="1739" xr:uid="{00000000-0005-0000-0000-00008B080000}"/>
    <cellStyle name="style1526900948326" xfId="1791" xr:uid="{00000000-0005-0000-0000-00008C080000}"/>
    <cellStyle name="style1526900948368" xfId="1740" xr:uid="{00000000-0005-0000-0000-00008D080000}"/>
    <cellStyle name="style1526900948398" xfId="1741" xr:uid="{00000000-0005-0000-0000-00008E080000}"/>
    <cellStyle name="style1526900948415" xfId="1742" xr:uid="{00000000-0005-0000-0000-00008F080000}"/>
    <cellStyle name="style1526900948457" xfId="1743" xr:uid="{00000000-0005-0000-0000-000090080000}"/>
    <cellStyle name="style1526900948477" xfId="1744" xr:uid="{00000000-0005-0000-0000-000091080000}"/>
    <cellStyle name="style1526900948507" xfId="1745" xr:uid="{00000000-0005-0000-0000-000092080000}"/>
    <cellStyle name="style1526900948518" xfId="1746" xr:uid="{00000000-0005-0000-0000-000093080000}"/>
    <cellStyle name="style1526900948575" xfId="1747" xr:uid="{00000000-0005-0000-0000-000094080000}"/>
    <cellStyle name="style1526900948621" xfId="1748" xr:uid="{00000000-0005-0000-0000-000095080000}"/>
    <cellStyle name="style1526900948641" xfId="1749" xr:uid="{00000000-0005-0000-0000-000096080000}"/>
    <cellStyle name="style1526900948670" xfId="1750" xr:uid="{00000000-0005-0000-0000-000097080000}"/>
    <cellStyle name="style1526900948694" xfId="1751" xr:uid="{00000000-0005-0000-0000-000098080000}"/>
    <cellStyle name="style1526900948719" xfId="1753" xr:uid="{00000000-0005-0000-0000-000099080000}"/>
    <cellStyle name="style1526900948756" xfId="1752" xr:uid="{00000000-0005-0000-0000-00009A080000}"/>
    <cellStyle name="style1526900948788" xfId="1754" xr:uid="{00000000-0005-0000-0000-00009B080000}"/>
    <cellStyle name="style1526900948808" xfId="1758" xr:uid="{00000000-0005-0000-0000-00009C080000}"/>
    <cellStyle name="style1526900948818" xfId="1762" xr:uid="{00000000-0005-0000-0000-00009D080000}"/>
    <cellStyle name="style1526900948827" xfId="1755" xr:uid="{00000000-0005-0000-0000-00009E080000}"/>
    <cellStyle name="style1526900948852" xfId="1756" xr:uid="{00000000-0005-0000-0000-00009F080000}"/>
    <cellStyle name="style1526900948876" xfId="1757" xr:uid="{00000000-0005-0000-0000-0000A0080000}"/>
    <cellStyle name="style1526900948901" xfId="1759" xr:uid="{00000000-0005-0000-0000-0000A1080000}"/>
    <cellStyle name="style1526900948924" xfId="1760" xr:uid="{00000000-0005-0000-0000-0000A2080000}"/>
    <cellStyle name="style1526900948959" xfId="1761" xr:uid="{00000000-0005-0000-0000-0000A3080000}"/>
    <cellStyle name="style1526900948989" xfId="1763" xr:uid="{00000000-0005-0000-0000-0000A4080000}"/>
    <cellStyle name="style1526900949009" xfId="1764" xr:uid="{00000000-0005-0000-0000-0000A5080000}"/>
    <cellStyle name="style1526900949049" xfId="1765" xr:uid="{00000000-0005-0000-0000-0000A6080000}"/>
    <cellStyle name="style1526900949077" xfId="1766" xr:uid="{00000000-0005-0000-0000-0000A7080000}"/>
    <cellStyle name="style1526900949100" xfId="1767" xr:uid="{00000000-0005-0000-0000-0000A8080000}"/>
    <cellStyle name="style1526900949122" xfId="1768" xr:uid="{00000000-0005-0000-0000-0000A9080000}"/>
    <cellStyle name="style1526900949144" xfId="1769" xr:uid="{00000000-0005-0000-0000-0000AA080000}"/>
    <cellStyle name="style1526900949185" xfId="1770" xr:uid="{00000000-0005-0000-0000-0000AB080000}"/>
    <cellStyle name="style1526900949195" xfId="1771" xr:uid="{00000000-0005-0000-0000-0000AC080000}"/>
    <cellStyle name="style1526900949206" xfId="1773" xr:uid="{00000000-0005-0000-0000-0000AD080000}"/>
    <cellStyle name="style1526900949234" xfId="1775" xr:uid="{00000000-0005-0000-0000-0000AE080000}"/>
    <cellStyle name="style1526900949254" xfId="1772" xr:uid="{00000000-0005-0000-0000-0000AF080000}"/>
    <cellStyle name="style1526900949275" xfId="1774" xr:uid="{00000000-0005-0000-0000-0000B0080000}"/>
    <cellStyle name="style1526900949295" xfId="1776" xr:uid="{00000000-0005-0000-0000-0000B1080000}"/>
    <cellStyle name="style1526900949326" xfId="1777" xr:uid="{00000000-0005-0000-0000-0000B2080000}"/>
    <cellStyle name="style1526900949351" xfId="1778" xr:uid="{00000000-0005-0000-0000-0000B3080000}"/>
    <cellStyle name="style1526900949388" xfId="1779" xr:uid="{00000000-0005-0000-0000-0000B4080000}"/>
    <cellStyle name="style1526900949422" xfId="1780" xr:uid="{00000000-0005-0000-0000-0000B5080000}"/>
    <cellStyle name="style1526900949465" xfId="1781" xr:uid="{00000000-0005-0000-0000-0000B6080000}"/>
    <cellStyle name="style1526900949556" xfId="1782" xr:uid="{00000000-0005-0000-0000-0000B7080000}"/>
    <cellStyle name="style1526900949569" xfId="1783" xr:uid="{00000000-0005-0000-0000-0000B8080000}"/>
    <cellStyle name="style1526900949604" xfId="1784" xr:uid="{00000000-0005-0000-0000-0000B9080000}"/>
    <cellStyle name="style1526900949622" xfId="1804" xr:uid="{00000000-0005-0000-0000-0000BA080000}"/>
    <cellStyle name="style1526900949640" xfId="1785" xr:uid="{00000000-0005-0000-0000-0000BB080000}"/>
    <cellStyle name="style1526900949721" xfId="1786" xr:uid="{00000000-0005-0000-0000-0000BC080000}"/>
    <cellStyle name="style1526900949739" xfId="1787" xr:uid="{00000000-0005-0000-0000-0000BD080000}"/>
    <cellStyle name="style1526900949757" xfId="1788" xr:uid="{00000000-0005-0000-0000-0000BE080000}"/>
    <cellStyle name="style1526900949774" xfId="1789" xr:uid="{00000000-0005-0000-0000-0000BF080000}"/>
    <cellStyle name="style1526900949792" xfId="1790" xr:uid="{00000000-0005-0000-0000-0000C0080000}"/>
    <cellStyle name="style1526900949815" xfId="1792" xr:uid="{00000000-0005-0000-0000-0000C1080000}"/>
    <cellStyle name="style1526900949842" xfId="1793" xr:uid="{00000000-0005-0000-0000-0000C2080000}"/>
    <cellStyle name="style1526900949862" xfId="1794" xr:uid="{00000000-0005-0000-0000-0000C3080000}"/>
    <cellStyle name="style1526900949882" xfId="1795" xr:uid="{00000000-0005-0000-0000-0000C4080000}"/>
    <cellStyle name="style1526900949903" xfId="1796" xr:uid="{00000000-0005-0000-0000-0000C5080000}"/>
    <cellStyle name="style1526900949922" xfId="1797" xr:uid="{00000000-0005-0000-0000-0000C6080000}"/>
    <cellStyle name="style1526900949968" xfId="1798" xr:uid="{00000000-0005-0000-0000-0000C7080000}"/>
    <cellStyle name="style1526900949986" xfId="1799" xr:uid="{00000000-0005-0000-0000-0000C8080000}"/>
    <cellStyle name="style1526900950008" xfId="1800" xr:uid="{00000000-0005-0000-0000-0000C9080000}"/>
    <cellStyle name="style1526900950032" xfId="1801" xr:uid="{00000000-0005-0000-0000-0000CA080000}"/>
    <cellStyle name="style1526900950051" xfId="1802" xr:uid="{00000000-0005-0000-0000-0000CB080000}"/>
    <cellStyle name="style1526900950150" xfId="1803" xr:uid="{00000000-0005-0000-0000-0000CC080000}"/>
    <cellStyle name="style1526900950218" xfId="1805" xr:uid="{00000000-0005-0000-0000-0000CD080000}"/>
    <cellStyle name="style1526900950252" xfId="1806" xr:uid="{00000000-0005-0000-0000-0000CE080000}"/>
    <cellStyle name="style1526900950320" xfId="1807" xr:uid="{00000000-0005-0000-0000-0000CF080000}"/>
    <cellStyle name="style1526900950351" xfId="1808" xr:uid="{00000000-0005-0000-0000-0000D0080000}"/>
    <cellStyle name="style1526914966082" xfId="1809" xr:uid="{00000000-0005-0000-0000-0000D1080000}"/>
    <cellStyle name="style1526914966113" xfId="1810" xr:uid="{00000000-0005-0000-0000-0000D2080000}"/>
    <cellStyle name="style1526914966129" xfId="1811" xr:uid="{00000000-0005-0000-0000-0000D3080000}"/>
    <cellStyle name="style1526914966160" xfId="1812" xr:uid="{00000000-0005-0000-0000-0000D4080000}"/>
    <cellStyle name="style1526914966175" xfId="1877" xr:uid="{00000000-0005-0000-0000-0000D5080000}"/>
    <cellStyle name="style1526914966191" xfId="1813" xr:uid="{00000000-0005-0000-0000-0000D6080000}"/>
    <cellStyle name="style1526914966207" xfId="1864" xr:uid="{00000000-0005-0000-0000-0000D7080000}"/>
    <cellStyle name="style1526914966222" xfId="1814" xr:uid="{00000000-0005-0000-0000-0000D8080000}"/>
    <cellStyle name="style1526914966238" xfId="1815" xr:uid="{00000000-0005-0000-0000-0000D9080000}"/>
    <cellStyle name="style1526914966253" xfId="1816" xr:uid="{00000000-0005-0000-0000-0000DA080000}"/>
    <cellStyle name="style1526914966285" xfId="1817" xr:uid="{00000000-0005-0000-0000-0000DB080000}"/>
    <cellStyle name="style1526914966300" xfId="1818" xr:uid="{00000000-0005-0000-0000-0000DC080000}"/>
    <cellStyle name="style1526914966316" xfId="1819" xr:uid="{00000000-0005-0000-0000-0000DD080000}"/>
    <cellStyle name="style1526914966347" xfId="1820" xr:uid="{00000000-0005-0000-0000-0000DE080000}"/>
    <cellStyle name="style1526914966363" xfId="1821" xr:uid="{00000000-0005-0000-0000-0000DF080000}"/>
    <cellStyle name="style1526914966378" xfId="1822" xr:uid="{00000000-0005-0000-0000-0000E0080000}"/>
    <cellStyle name="style1526914966394" xfId="1823" xr:uid="{00000000-0005-0000-0000-0000E1080000}"/>
    <cellStyle name="style1526914966409" xfId="1824" xr:uid="{00000000-0005-0000-0000-0000E2080000}"/>
    <cellStyle name="style1526914966425" xfId="1825" xr:uid="{00000000-0005-0000-0000-0000E3080000}"/>
    <cellStyle name="style1526914966456" xfId="1827" xr:uid="{00000000-0005-0000-0000-0000E4080000}"/>
    <cellStyle name="style1526914966472" xfId="1826" xr:uid="{00000000-0005-0000-0000-0000E5080000}"/>
    <cellStyle name="style1526914966487" xfId="1828" xr:uid="{00000000-0005-0000-0000-0000E6080000}"/>
    <cellStyle name="style1526914966503" xfId="1832" xr:uid="{00000000-0005-0000-0000-0000E7080000}"/>
    <cellStyle name="style1526914966519" xfId="1836" xr:uid="{00000000-0005-0000-0000-0000E8080000}"/>
    <cellStyle name="style1526914966534" xfId="1829" xr:uid="{00000000-0005-0000-0000-0000E9080000}"/>
    <cellStyle name="style1526914966550" xfId="1830" xr:uid="{00000000-0005-0000-0000-0000EA080000}"/>
    <cellStyle name="style1526914966565" xfId="1831" xr:uid="{00000000-0005-0000-0000-0000EB080000}"/>
    <cellStyle name="style1526914966628" xfId="1833" xr:uid="{00000000-0005-0000-0000-0000EC080000}"/>
    <cellStyle name="style1526914966643" xfId="1834" xr:uid="{00000000-0005-0000-0000-0000ED080000}"/>
    <cellStyle name="style1526914966659" xfId="1835" xr:uid="{00000000-0005-0000-0000-0000EE080000}"/>
    <cellStyle name="style1526914966690" xfId="1837" xr:uid="{00000000-0005-0000-0000-0000EF080000}"/>
    <cellStyle name="style1526914966706" xfId="1838" xr:uid="{00000000-0005-0000-0000-0000F0080000}"/>
    <cellStyle name="style1526914966721" xfId="1839" xr:uid="{00000000-0005-0000-0000-0000F1080000}"/>
    <cellStyle name="style1526914966737" xfId="1840" xr:uid="{00000000-0005-0000-0000-0000F2080000}"/>
    <cellStyle name="style1526914966768" xfId="1841" xr:uid="{00000000-0005-0000-0000-0000F3080000}"/>
    <cellStyle name="style1526914966784" xfId="1842" xr:uid="{00000000-0005-0000-0000-0000F4080000}"/>
    <cellStyle name="style1526914966799" xfId="1843" xr:uid="{00000000-0005-0000-0000-0000F5080000}"/>
    <cellStyle name="style1526914966831" xfId="1844" xr:uid="{00000000-0005-0000-0000-0000F6080000}"/>
    <cellStyle name="style1526914966846" xfId="1845" xr:uid="{00000000-0005-0000-0000-0000F7080000}"/>
    <cellStyle name="style1526914966862" xfId="1847" xr:uid="{00000000-0005-0000-0000-0000F8080000}"/>
    <cellStyle name="style1526914966877" xfId="1849" xr:uid="{00000000-0005-0000-0000-0000F9080000}"/>
    <cellStyle name="style1526914966893" xfId="1846" xr:uid="{00000000-0005-0000-0000-0000FA080000}"/>
    <cellStyle name="style1526914966909" xfId="1848" xr:uid="{00000000-0005-0000-0000-0000FB080000}"/>
    <cellStyle name="style1526914966924" xfId="1850" xr:uid="{00000000-0005-0000-0000-0000FC080000}"/>
    <cellStyle name="style1526914966955" xfId="1851" xr:uid="{00000000-0005-0000-0000-0000FD080000}"/>
    <cellStyle name="style1526914966971" xfId="1852" xr:uid="{00000000-0005-0000-0000-0000FE080000}"/>
    <cellStyle name="style1526914966987" xfId="1853" xr:uid="{00000000-0005-0000-0000-0000FF080000}"/>
    <cellStyle name="style1526914967002" xfId="1854" xr:uid="{00000000-0005-0000-0000-000000090000}"/>
    <cellStyle name="style1526914967033" xfId="1855" xr:uid="{00000000-0005-0000-0000-000001090000}"/>
    <cellStyle name="style1526914967111" xfId="1856" xr:uid="{00000000-0005-0000-0000-000002090000}"/>
    <cellStyle name="style1526914967143" xfId="1857" xr:uid="{00000000-0005-0000-0000-000003090000}"/>
    <cellStyle name="style1526914967158" xfId="1882" xr:uid="{00000000-0005-0000-0000-000004090000}"/>
    <cellStyle name="style1526914967174" xfId="1858" xr:uid="{00000000-0005-0000-0000-000005090000}"/>
    <cellStyle name="style1526914967189" xfId="1859" xr:uid="{00000000-0005-0000-0000-000006090000}"/>
    <cellStyle name="style1526914967236" xfId="1860" xr:uid="{00000000-0005-0000-0000-000007090000}"/>
    <cellStyle name="style1526914967252" xfId="1861" xr:uid="{00000000-0005-0000-0000-000008090000}"/>
    <cellStyle name="style1526914967267" xfId="1862" xr:uid="{00000000-0005-0000-0000-000009090000}"/>
    <cellStyle name="style1526914967283" xfId="1863" xr:uid="{00000000-0005-0000-0000-00000A090000}"/>
    <cellStyle name="style1526914967299" xfId="1865" xr:uid="{00000000-0005-0000-0000-00000B090000}"/>
    <cellStyle name="style1526914967314" xfId="1866" xr:uid="{00000000-0005-0000-0000-00000C090000}"/>
    <cellStyle name="style1526914967330" xfId="1867" xr:uid="{00000000-0005-0000-0000-00000D090000}"/>
    <cellStyle name="style1526914967345" xfId="1868" xr:uid="{00000000-0005-0000-0000-00000E090000}"/>
    <cellStyle name="style1526914967361" xfId="1869" xr:uid="{00000000-0005-0000-0000-00000F090000}"/>
    <cellStyle name="style1526914967423" xfId="1870" xr:uid="{00000000-0005-0000-0000-000010090000}"/>
    <cellStyle name="style1526914967439" xfId="1871" xr:uid="{00000000-0005-0000-0000-000011090000}"/>
    <cellStyle name="style1526914967455" xfId="1872" xr:uid="{00000000-0005-0000-0000-000012090000}"/>
    <cellStyle name="style1526914967470" xfId="1873" xr:uid="{00000000-0005-0000-0000-000013090000}"/>
    <cellStyle name="style1526914967486" xfId="1874" xr:uid="{00000000-0005-0000-0000-000014090000}"/>
    <cellStyle name="style1526914967517" xfId="1875" xr:uid="{00000000-0005-0000-0000-000015090000}"/>
    <cellStyle name="style1526914967533" xfId="1876" xr:uid="{00000000-0005-0000-0000-000016090000}"/>
    <cellStyle name="style1526914967564" xfId="1878" xr:uid="{00000000-0005-0000-0000-000017090000}"/>
    <cellStyle name="style1526914967579" xfId="1879" xr:uid="{00000000-0005-0000-0000-000018090000}"/>
    <cellStyle name="style1526914967595" xfId="1880" xr:uid="{00000000-0005-0000-0000-000019090000}"/>
    <cellStyle name="style1526914967611" xfId="1881" xr:uid="{00000000-0005-0000-0000-00001A090000}"/>
    <cellStyle name="style1526914967673" xfId="1883" xr:uid="{00000000-0005-0000-0000-00001B090000}"/>
    <cellStyle name="style1526914967735" xfId="1884" xr:uid="{00000000-0005-0000-0000-00001C090000}"/>
    <cellStyle name="style1526974184680" xfId="1885" xr:uid="{00000000-0005-0000-0000-00001D090000}"/>
    <cellStyle name="style1526974184733" xfId="1886" xr:uid="{00000000-0005-0000-0000-00001E090000}"/>
    <cellStyle name="style1526974184764" xfId="1887" xr:uid="{00000000-0005-0000-0000-00001F090000}"/>
    <cellStyle name="style1526974184793" xfId="1888" xr:uid="{00000000-0005-0000-0000-000020090000}"/>
    <cellStyle name="style1526974184824" xfId="1954" xr:uid="{00000000-0005-0000-0000-000021090000}"/>
    <cellStyle name="style1526974184854" xfId="1889" xr:uid="{00000000-0005-0000-0000-000022090000}"/>
    <cellStyle name="style1526974184877" xfId="1941" xr:uid="{00000000-0005-0000-0000-000023090000}"/>
    <cellStyle name="style1526974184905" xfId="1890" xr:uid="{00000000-0005-0000-0000-000024090000}"/>
    <cellStyle name="style1526974184928" xfId="1891" xr:uid="{00000000-0005-0000-0000-000025090000}"/>
    <cellStyle name="style1526974184954" xfId="1892" xr:uid="{00000000-0005-0000-0000-000026090000}"/>
    <cellStyle name="style1526974184980" xfId="1893" xr:uid="{00000000-0005-0000-0000-000027090000}"/>
    <cellStyle name="style1526974185032" xfId="1894" xr:uid="{00000000-0005-0000-0000-000028090000}"/>
    <cellStyle name="style1526974185061" xfId="1895" xr:uid="{00000000-0005-0000-0000-000029090000}"/>
    <cellStyle name="style1526974185088" xfId="1896" xr:uid="{00000000-0005-0000-0000-00002A090000}"/>
    <cellStyle name="style1526974185114" xfId="1897" xr:uid="{00000000-0005-0000-0000-00002B090000}"/>
    <cellStyle name="style1526974185145" xfId="1898" xr:uid="{00000000-0005-0000-0000-00002C090000}"/>
    <cellStyle name="style1526974185167" xfId="1899" xr:uid="{00000000-0005-0000-0000-00002D090000}"/>
    <cellStyle name="style1526974185194" xfId="1900" xr:uid="{00000000-0005-0000-0000-00002E090000}"/>
    <cellStyle name="style1526974185220" xfId="1901" xr:uid="{00000000-0005-0000-0000-00002F090000}"/>
    <cellStyle name="style1526974185246" xfId="1903" xr:uid="{00000000-0005-0000-0000-000030090000}"/>
    <cellStyle name="style1526974185275" xfId="1902" xr:uid="{00000000-0005-0000-0000-000031090000}"/>
    <cellStyle name="style1526974185297" xfId="1904" xr:uid="{00000000-0005-0000-0000-000032090000}"/>
    <cellStyle name="style1526974185317" xfId="1908" xr:uid="{00000000-0005-0000-0000-000033090000}"/>
    <cellStyle name="style1526974185338" xfId="1912" xr:uid="{00000000-0005-0000-0000-000034090000}"/>
    <cellStyle name="style1526974185382" xfId="1905" xr:uid="{00000000-0005-0000-0000-000035090000}"/>
    <cellStyle name="style1526974185407" xfId="1906" xr:uid="{00000000-0005-0000-0000-000036090000}"/>
    <cellStyle name="style1526974185434" xfId="1907" xr:uid="{00000000-0005-0000-0000-000037090000}"/>
    <cellStyle name="style1526974185460" xfId="1909" xr:uid="{00000000-0005-0000-0000-000038090000}"/>
    <cellStyle name="style1526974185484" xfId="1910" xr:uid="{00000000-0005-0000-0000-000039090000}"/>
    <cellStyle name="style1526974185509" xfId="1911" xr:uid="{00000000-0005-0000-0000-00003A090000}"/>
    <cellStyle name="style1526974185535" xfId="1913" xr:uid="{00000000-0005-0000-0000-00003B090000}"/>
    <cellStyle name="style1526974185560" xfId="1914" xr:uid="{00000000-0005-0000-0000-00003C090000}"/>
    <cellStyle name="style1526974185591" xfId="1915" xr:uid="{00000000-0005-0000-0000-00003D090000}"/>
    <cellStyle name="style1526974185629" xfId="1916" xr:uid="{00000000-0005-0000-0000-00003E090000}"/>
    <cellStyle name="style1526974185655" xfId="1917" xr:uid="{00000000-0005-0000-0000-00003F090000}"/>
    <cellStyle name="style1526974185678" xfId="1918" xr:uid="{00000000-0005-0000-0000-000040090000}"/>
    <cellStyle name="style1526974185701" xfId="1919" xr:uid="{00000000-0005-0000-0000-000041090000}"/>
    <cellStyle name="style1526974185749" xfId="1920" xr:uid="{00000000-0005-0000-0000-000042090000}"/>
    <cellStyle name="style1526974185768" xfId="1921" xr:uid="{00000000-0005-0000-0000-000043090000}"/>
    <cellStyle name="style1526974185787" xfId="1923" xr:uid="{00000000-0005-0000-0000-000044090000}"/>
    <cellStyle name="style1526974185810" xfId="1925" xr:uid="{00000000-0005-0000-0000-000045090000}"/>
    <cellStyle name="style1526974185831" xfId="1922" xr:uid="{00000000-0005-0000-0000-000046090000}"/>
    <cellStyle name="style1526974185851" xfId="1924" xr:uid="{00000000-0005-0000-0000-000047090000}"/>
    <cellStyle name="style1526974185875" xfId="1926" xr:uid="{00000000-0005-0000-0000-000048090000}"/>
    <cellStyle name="style1526974185923" xfId="1927" xr:uid="{00000000-0005-0000-0000-000049090000}"/>
    <cellStyle name="style1526974185946" xfId="1928" xr:uid="{00000000-0005-0000-0000-00004A090000}"/>
    <cellStyle name="style1526974185975" xfId="1929" xr:uid="{00000000-0005-0000-0000-00004B090000}"/>
    <cellStyle name="style1526974185993" xfId="1930" xr:uid="{00000000-0005-0000-0000-00004C090000}"/>
    <cellStyle name="style1526974186045" xfId="1931" xr:uid="{00000000-0005-0000-0000-00004D090000}"/>
    <cellStyle name="style1526974186142" xfId="1932" xr:uid="{00000000-0005-0000-0000-00004E090000}"/>
    <cellStyle name="style1526974186166" xfId="1933" xr:uid="{00000000-0005-0000-0000-00004F090000}"/>
    <cellStyle name="style1526974186201" xfId="1934" xr:uid="{00000000-0005-0000-0000-000050090000}"/>
    <cellStyle name="style1526974186220" xfId="1959" xr:uid="{00000000-0005-0000-0000-000051090000}"/>
    <cellStyle name="style1526974186259" xfId="1935" xr:uid="{00000000-0005-0000-0000-000052090000}"/>
    <cellStyle name="style1526974186311" xfId="1936" xr:uid="{00000000-0005-0000-0000-000053090000}"/>
    <cellStyle name="style1526974186328" xfId="1937" xr:uid="{00000000-0005-0000-0000-000054090000}"/>
    <cellStyle name="style1526974186346" xfId="1938" xr:uid="{00000000-0005-0000-0000-000055090000}"/>
    <cellStyle name="style1526974186367" xfId="1939" xr:uid="{00000000-0005-0000-0000-000056090000}"/>
    <cellStyle name="style1526974186386" xfId="1940" xr:uid="{00000000-0005-0000-0000-000057090000}"/>
    <cellStyle name="style1526974186407" xfId="1942" xr:uid="{00000000-0005-0000-0000-000058090000}"/>
    <cellStyle name="style1526974186426" xfId="1943" xr:uid="{00000000-0005-0000-0000-000059090000}"/>
    <cellStyle name="style1526974186443" xfId="1944" xr:uid="{00000000-0005-0000-0000-00005A090000}"/>
    <cellStyle name="style1526974186484" xfId="1945" xr:uid="{00000000-0005-0000-0000-00005B090000}"/>
    <cellStyle name="style1526974186523" xfId="1946" xr:uid="{00000000-0005-0000-0000-00005C090000}"/>
    <cellStyle name="style1526974186542" xfId="1947" xr:uid="{00000000-0005-0000-0000-00005D090000}"/>
    <cellStyle name="style1526974186561" xfId="1948" xr:uid="{00000000-0005-0000-0000-00005E090000}"/>
    <cellStyle name="style1526974186581" xfId="1949" xr:uid="{00000000-0005-0000-0000-00005F090000}"/>
    <cellStyle name="style1526974186605" xfId="1950" xr:uid="{00000000-0005-0000-0000-000060090000}"/>
    <cellStyle name="style1526974186628" xfId="1951" xr:uid="{00000000-0005-0000-0000-000061090000}"/>
    <cellStyle name="style1526974186647" xfId="1952" xr:uid="{00000000-0005-0000-0000-000062090000}"/>
    <cellStyle name="style1526974186712" xfId="1953" xr:uid="{00000000-0005-0000-0000-000063090000}"/>
    <cellStyle name="style1526974186733" xfId="1955" xr:uid="{00000000-0005-0000-0000-000064090000}"/>
    <cellStyle name="style1526974186750" xfId="1956" xr:uid="{00000000-0005-0000-0000-000065090000}"/>
    <cellStyle name="style1526974186771" xfId="1957" xr:uid="{00000000-0005-0000-0000-000066090000}"/>
    <cellStyle name="style1526974186886" xfId="1958" xr:uid="{00000000-0005-0000-0000-000067090000}"/>
    <cellStyle name="style1526974186927" xfId="1960" xr:uid="{00000000-0005-0000-0000-000068090000}"/>
    <cellStyle name="style1526974186949" xfId="1961" xr:uid="{00000000-0005-0000-0000-000069090000}"/>
    <cellStyle name="style1527233656992" xfId="1962" xr:uid="{00000000-0005-0000-0000-00006A090000}"/>
    <cellStyle name="style1527233657039" xfId="1963" xr:uid="{00000000-0005-0000-0000-00006B090000}"/>
    <cellStyle name="style1527233657086" xfId="1964" xr:uid="{00000000-0005-0000-0000-00006C090000}"/>
    <cellStyle name="style1527233657117" xfId="1965" xr:uid="{00000000-0005-0000-0000-00006D090000}"/>
    <cellStyle name="style1527233657148" xfId="2031" xr:uid="{00000000-0005-0000-0000-00006E090000}"/>
    <cellStyle name="style1527233657179" xfId="1966" xr:uid="{00000000-0005-0000-0000-00006F090000}"/>
    <cellStyle name="style1527233657195" xfId="2018" xr:uid="{00000000-0005-0000-0000-000070090000}"/>
    <cellStyle name="style1527233657226" xfId="1967" xr:uid="{00000000-0005-0000-0000-000071090000}"/>
    <cellStyle name="style1527233657242" xfId="1968" xr:uid="{00000000-0005-0000-0000-000072090000}"/>
    <cellStyle name="style1527233657273" xfId="1969" xr:uid="{00000000-0005-0000-0000-000073090000}"/>
    <cellStyle name="style1527233657304" xfId="1970" xr:uid="{00000000-0005-0000-0000-000074090000}"/>
    <cellStyle name="style1527233657335" xfId="1971" xr:uid="{00000000-0005-0000-0000-000075090000}"/>
    <cellStyle name="style1527233657367" xfId="1972" xr:uid="{00000000-0005-0000-0000-000076090000}"/>
    <cellStyle name="style1527233657382" xfId="1973" xr:uid="{00000000-0005-0000-0000-000077090000}"/>
    <cellStyle name="style1527233657413" xfId="1974" xr:uid="{00000000-0005-0000-0000-000078090000}"/>
    <cellStyle name="style1527233657445" xfId="1975" xr:uid="{00000000-0005-0000-0000-000079090000}"/>
    <cellStyle name="style1527233657460" xfId="1976" xr:uid="{00000000-0005-0000-0000-00007A090000}"/>
    <cellStyle name="style1527233657523" xfId="1977" xr:uid="{00000000-0005-0000-0000-00007B090000}"/>
    <cellStyle name="style1527233657538" xfId="1978" xr:uid="{00000000-0005-0000-0000-00007C090000}"/>
    <cellStyle name="style1527233657569" xfId="1980" xr:uid="{00000000-0005-0000-0000-00007D090000}"/>
    <cellStyle name="style1527233657601" xfId="1979" xr:uid="{00000000-0005-0000-0000-00007E090000}"/>
    <cellStyle name="style1527233657616" xfId="1981" xr:uid="{00000000-0005-0000-0000-00007F090000}"/>
    <cellStyle name="style1527233657647" xfId="1985" xr:uid="{00000000-0005-0000-0000-000080090000}"/>
    <cellStyle name="style1527233657663" xfId="1989" xr:uid="{00000000-0005-0000-0000-000081090000}"/>
    <cellStyle name="style1527233657679" xfId="1982" xr:uid="{00000000-0005-0000-0000-000082090000}"/>
    <cellStyle name="style1527233657694" xfId="1983" xr:uid="{00000000-0005-0000-0000-000083090000}"/>
    <cellStyle name="style1527233657725" xfId="1984" xr:uid="{00000000-0005-0000-0000-000084090000}"/>
    <cellStyle name="style1527233657741" xfId="1986" xr:uid="{00000000-0005-0000-0000-000085090000}"/>
    <cellStyle name="style1527233657772" xfId="1987" xr:uid="{00000000-0005-0000-0000-000086090000}"/>
    <cellStyle name="style1527233657788" xfId="1988" xr:uid="{00000000-0005-0000-0000-000087090000}"/>
    <cellStyle name="style1527233657819" xfId="1990" xr:uid="{00000000-0005-0000-0000-000088090000}"/>
    <cellStyle name="style1527233657835" xfId="1991" xr:uid="{00000000-0005-0000-0000-000089090000}"/>
    <cellStyle name="style1527233657866" xfId="1992" xr:uid="{00000000-0005-0000-0000-00008A090000}"/>
    <cellStyle name="style1527233657881" xfId="1993" xr:uid="{00000000-0005-0000-0000-00008B090000}"/>
    <cellStyle name="style1527233657913" xfId="1994" xr:uid="{00000000-0005-0000-0000-00008C090000}"/>
    <cellStyle name="style1527233657928" xfId="1995" xr:uid="{00000000-0005-0000-0000-00008D090000}"/>
    <cellStyle name="style1527233657959" xfId="1996" xr:uid="{00000000-0005-0000-0000-00008E090000}"/>
    <cellStyle name="style1527233657975" xfId="1997" xr:uid="{00000000-0005-0000-0000-00008F090000}"/>
    <cellStyle name="style1527233658022" xfId="1998" xr:uid="{00000000-0005-0000-0000-000090090000}"/>
    <cellStyle name="style1527233658037" xfId="2000" xr:uid="{00000000-0005-0000-0000-000091090000}"/>
    <cellStyle name="style1527233658053" xfId="2002" xr:uid="{00000000-0005-0000-0000-000092090000}"/>
    <cellStyle name="style1527233658069" xfId="1999" xr:uid="{00000000-0005-0000-0000-000093090000}"/>
    <cellStyle name="style1527233658084" xfId="2001" xr:uid="{00000000-0005-0000-0000-000094090000}"/>
    <cellStyle name="style1527233658115" xfId="2003" xr:uid="{00000000-0005-0000-0000-000095090000}"/>
    <cellStyle name="style1527233658162" xfId="2004" xr:uid="{00000000-0005-0000-0000-000096090000}"/>
    <cellStyle name="style1527233658178" xfId="2005" xr:uid="{00000000-0005-0000-0000-000097090000}"/>
    <cellStyle name="style1527233658209" xfId="2006" xr:uid="{00000000-0005-0000-0000-000098090000}"/>
    <cellStyle name="style1527233658225" xfId="2007" xr:uid="{00000000-0005-0000-0000-000099090000}"/>
    <cellStyle name="style1527233658256" xfId="2008" xr:uid="{00000000-0005-0000-0000-00009A090000}"/>
    <cellStyle name="style1527233658349" xfId="2009" xr:uid="{00000000-0005-0000-0000-00009B090000}"/>
    <cellStyle name="style1527233658365" xfId="2010" xr:uid="{00000000-0005-0000-0000-00009C090000}"/>
    <cellStyle name="style1527233658396" xfId="2011" xr:uid="{00000000-0005-0000-0000-00009D090000}"/>
    <cellStyle name="style1527233658412" xfId="2036" xr:uid="{00000000-0005-0000-0000-00009E090000}"/>
    <cellStyle name="style1527233658427" xfId="2012" xr:uid="{00000000-0005-0000-0000-00009F090000}"/>
    <cellStyle name="style1527233658490" xfId="2013" xr:uid="{00000000-0005-0000-0000-0000A0090000}"/>
    <cellStyle name="style1527233658505" xfId="2014" xr:uid="{00000000-0005-0000-0000-0000A1090000}"/>
    <cellStyle name="style1527233658521" xfId="2015" xr:uid="{00000000-0005-0000-0000-0000A2090000}"/>
    <cellStyle name="style1527233658537" xfId="2016" xr:uid="{00000000-0005-0000-0000-0000A3090000}"/>
    <cellStyle name="style1527233658552" xfId="2017" xr:uid="{00000000-0005-0000-0000-0000A4090000}"/>
    <cellStyle name="style1527233658583" xfId="2019" xr:uid="{00000000-0005-0000-0000-0000A5090000}"/>
    <cellStyle name="style1527233658599" xfId="2020" xr:uid="{00000000-0005-0000-0000-0000A6090000}"/>
    <cellStyle name="style1527233658615" xfId="2021" xr:uid="{00000000-0005-0000-0000-0000A7090000}"/>
    <cellStyle name="style1527233658630" xfId="2022" xr:uid="{00000000-0005-0000-0000-0000A8090000}"/>
    <cellStyle name="style1527233658708" xfId="2023" xr:uid="{00000000-0005-0000-0000-0000A9090000}"/>
    <cellStyle name="style1527233658724" xfId="2024" xr:uid="{00000000-0005-0000-0000-0000AA090000}"/>
    <cellStyle name="style1527233658739" xfId="2025" xr:uid="{00000000-0005-0000-0000-0000AB090000}"/>
    <cellStyle name="style1527233658755" xfId="2026" xr:uid="{00000000-0005-0000-0000-0000AC090000}"/>
    <cellStyle name="style1527233658786" xfId="2027" xr:uid="{00000000-0005-0000-0000-0000AD090000}"/>
    <cellStyle name="style1527233658802" xfId="2028" xr:uid="{00000000-0005-0000-0000-0000AE090000}"/>
    <cellStyle name="style1527233658833" xfId="2029" xr:uid="{00000000-0005-0000-0000-0000AF090000}"/>
    <cellStyle name="style1527233658880" xfId="2030" xr:uid="{00000000-0005-0000-0000-0000B0090000}"/>
    <cellStyle name="style1527233658895" xfId="2032" xr:uid="{00000000-0005-0000-0000-0000B1090000}"/>
    <cellStyle name="style1527233658911" xfId="2033" xr:uid="{00000000-0005-0000-0000-0000B2090000}"/>
    <cellStyle name="style1527233658927" xfId="2034" xr:uid="{00000000-0005-0000-0000-0000B3090000}"/>
    <cellStyle name="style1527233659051" xfId="2035" xr:uid="{00000000-0005-0000-0000-0000B4090000}"/>
    <cellStyle name="style1527233659098" xfId="2037" xr:uid="{00000000-0005-0000-0000-0000B5090000}"/>
    <cellStyle name="style1527233659114" xfId="2038" xr:uid="{00000000-0005-0000-0000-0000B6090000}"/>
    <cellStyle name="style1527584088610" xfId="2039" xr:uid="{00000000-0005-0000-0000-0000B7090000}"/>
    <cellStyle name="style1527584088726" xfId="2040" xr:uid="{00000000-0005-0000-0000-0000B8090000}"/>
    <cellStyle name="style1527584088772" xfId="2041" xr:uid="{00000000-0005-0000-0000-0000B9090000}"/>
    <cellStyle name="style1527584088793" xfId="2042" xr:uid="{00000000-0005-0000-0000-0000BA090000}"/>
    <cellStyle name="style1527584088821" xfId="2108" xr:uid="{00000000-0005-0000-0000-0000BB090000}"/>
    <cellStyle name="style1527584088850" xfId="2043" xr:uid="{00000000-0005-0000-0000-0000BC090000}"/>
    <cellStyle name="style1527584088873" xfId="2095" xr:uid="{00000000-0005-0000-0000-0000BD090000}"/>
    <cellStyle name="style1527584088902" xfId="2044" xr:uid="{00000000-0005-0000-0000-0000BE090000}"/>
    <cellStyle name="style1527584088926" xfId="2045" xr:uid="{00000000-0005-0000-0000-0000BF090000}"/>
    <cellStyle name="style1527584088968" xfId="2046" xr:uid="{00000000-0005-0000-0000-0000C0090000}"/>
    <cellStyle name="style1527584088988" xfId="2047" xr:uid="{00000000-0005-0000-0000-0000C1090000}"/>
    <cellStyle name="style1527584089009" xfId="2048" xr:uid="{00000000-0005-0000-0000-0000C2090000}"/>
    <cellStyle name="style1527584089031" xfId="2049" xr:uid="{00000000-0005-0000-0000-0000C3090000}"/>
    <cellStyle name="style1527584089065" xfId="2050" xr:uid="{00000000-0005-0000-0000-0000C4090000}"/>
    <cellStyle name="style1527584089127" xfId="2051" xr:uid="{00000000-0005-0000-0000-0000C5090000}"/>
    <cellStyle name="style1527584089159" xfId="2052" xr:uid="{00000000-0005-0000-0000-0000C6090000}"/>
    <cellStyle name="style1527584089180" xfId="2053" xr:uid="{00000000-0005-0000-0000-0000C7090000}"/>
    <cellStyle name="style1527584089209" xfId="2054" xr:uid="{00000000-0005-0000-0000-0000C8090000}"/>
    <cellStyle name="style1527584089235" xfId="2055" xr:uid="{00000000-0005-0000-0000-0000C9090000}"/>
    <cellStyle name="style1527584089261" xfId="2057" xr:uid="{00000000-0005-0000-0000-0000CA090000}"/>
    <cellStyle name="style1527584089308" xfId="2056" xr:uid="{00000000-0005-0000-0000-0000CB090000}"/>
    <cellStyle name="style1527584089317" xfId="2058" xr:uid="{00000000-0005-0000-0000-0000CC090000}"/>
    <cellStyle name="style1527584089337" xfId="2062" xr:uid="{00000000-0005-0000-0000-0000CD090000}"/>
    <cellStyle name="style1527584089357" xfId="2066" xr:uid="{00000000-0005-0000-0000-0000CE090000}"/>
    <cellStyle name="style1527584089377" xfId="2059" xr:uid="{00000000-0005-0000-0000-0000CF090000}"/>
    <cellStyle name="style1527584089403" xfId="2060" xr:uid="{00000000-0005-0000-0000-0000D0090000}"/>
    <cellStyle name="style1527584089429" xfId="2061" xr:uid="{00000000-0005-0000-0000-0000D1090000}"/>
    <cellStyle name="style1527584089455" xfId="2063" xr:uid="{00000000-0005-0000-0000-0000D2090000}"/>
    <cellStyle name="style1527584089479" xfId="2064" xr:uid="{00000000-0005-0000-0000-0000D3090000}"/>
    <cellStyle name="style1527584089505" xfId="2065" xr:uid="{00000000-0005-0000-0000-0000D4090000}"/>
    <cellStyle name="style1527584089531" xfId="2067" xr:uid="{00000000-0005-0000-0000-0000D5090000}"/>
    <cellStyle name="style1527584089580" xfId="2068" xr:uid="{00000000-0005-0000-0000-0000D6090000}"/>
    <cellStyle name="style1527584089606" xfId="2069" xr:uid="{00000000-0005-0000-0000-0000D7090000}"/>
    <cellStyle name="style1527584089634" xfId="2070" xr:uid="{00000000-0005-0000-0000-0000D8090000}"/>
    <cellStyle name="style1527584089659" xfId="2071" xr:uid="{00000000-0005-0000-0000-0000D9090000}"/>
    <cellStyle name="style1527584089683" xfId="2072" xr:uid="{00000000-0005-0000-0000-0000DA090000}"/>
    <cellStyle name="style1527584089707" xfId="2073" xr:uid="{00000000-0005-0000-0000-0000DB090000}"/>
    <cellStyle name="style1527584089735" xfId="2074" xr:uid="{00000000-0005-0000-0000-0000DC090000}"/>
    <cellStyle name="style1527584089753" xfId="2075" xr:uid="{00000000-0005-0000-0000-0000DD090000}"/>
    <cellStyle name="style1527584089771" xfId="2077" xr:uid="{00000000-0005-0000-0000-0000DE090000}"/>
    <cellStyle name="style1527584089810" xfId="2079" xr:uid="{00000000-0005-0000-0000-0000DF090000}"/>
    <cellStyle name="style1527584089830" xfId="2076" xr:uid="{00000000-0005-0000-0000-0000E0090000}"/>
    <cellStyle name="style1527584089840" xfId="2078" xr:uid="{00000000-0005-0000-0000-0000E1090000}"/>
    <cellStyle name="style1527584089870" xfId="2080" xr:uid="{00000000-0005-0000-0000-0000E2090000}"/>
    <cellStyle name="style1527584089915" xfId="2081" xr:uid="{00000000-0005-0000-0000-0000E3090000}"/>
    <cellStyle name="style1527584090032" xfId="2082" xr:uid="{00000000-0005-0000-0000-0000E4090000}"/>
    <cellStyle name="style1527584090064" xfId="2083" xr:uid="{00000000-0005-0000-0000-0000E5090000}"/>
    <cellStyle name="style1527584090082" xfId="2084" xr:uid="{00000000-0005-0000-0000-0000E6090000}"/>
    <cellStyle name="style1527584090117" xfId="2085" xr:uid="{00000000-0005-0000-0000-0000E7090000}"/>
    <cellStyle name="style1527584090244" xfId="2086" xr:uid="{00000000-0005-0000-0000-0000E8090000}"/>
    <cellStyle name="style1527584090268" xfId="2087" xr:uid="{00000000-0005-0000-0000-0000E9090000}"/>
    <cellStyle name="style1527584090311" xfId="2088" xr:uid="{00000000-0005-0000-0000-0000EA090000}"/>
    <cellStyle name="style1527584090321" xfId="2113" xr:uid="{00000000-0005-0000-0000-0000EB090000}"/>
    <cellStyle name="style1527584090362" xfId="2089" xr:uid="{00000000-0005-0000-0000-0000EC090000}"/>
    <cellStyle name="style1527584090433" xfId="2090" xr:uid="{00000000-0005-0000-0000-0000ED090000}"/>
    <cellStyle name="style1527584090452" xfId="2091" xr:uid="{00000000-0005-0000-0000-0000EE090000}"/>
    <cellStyle name="style1527584090470" xfId="2092" xr:uid="{00000000-0005-0000-0000-0000EF090000}"/>
    <cellStyle name="style1527584090489" xfId="2093" xr:uid="{00000000-0005-0000-0000-0000F0090000}"/>
    <cellStyle name="style1527584090507" xfId="2094" xr:uid="{00000000-0005-0000-0000-0000F1090000}"/>
    <cellStyle name="style1527584090530" xfId="2096" xr:uid="{00000000-0005-0000-0000-0000F2090000}"/>
    <cellStyle name="style1527584090549" xfId="2097" xr:uid="{00000000-0005-0000-0000-0000F3090000}"/>
    <cellStyle name="style1527584090567" xfId="2098" xr:uid="{00000000-0005-0000-0000-0000F4090000}"/>
    <cellStyle name="style1527584090586" xfId="2099" xr:uid="{00000000-0005-0000-0000-0000F5090000}"/>
    <cellStyle name="style1527584090649" xfId="2100" xr:uid="{00000000-0005-0000-0000-0000F6090000}"/>
    <cellStyle name="style1527584090668" xfId="2101" xr:uid="{00000000-0005-0000-0000-0000F7090000}"/>
    <cellStyle name="style1527584090686" xfId="2102" xr:uid="{00000000-0005-0000-0000-0000F8090000}"/>
    <cellStyle name="style1527584090704" xfId="2103" xr:uid="{00000000-0005-0000-0000-0000F9090000}"/>
    <cellStyle name="style1527584090726" xfId="2104" xr:uid="{00000000-0005-0000-0000-0000FA090000}"/>
    <cellStyle name="style1527584090767" xfId="2105" xr:uid="{00000000-0005-0000-0000-0000FB090000}"/>
    <cellStyle name="style1527584090777" xfId="2106" xr:uid="{00000000-0005-0000-0000-0000FC090000}"/>
    <cellStyle name="style1527584090810" xfId="2107" xr:uid="{00000000-0005-0000-0000-0000FD090000}"/>
    <cellStyle name="style1527584090831" xfId="2109" xr:uid="{00000000-0005-0000-0000-0000FE090000}"/>
    <cellStyle name="style1527584090876" xfId="2110" xr:uid="{00000000-0005-0000-0000-0000FF090000}"/>
    <cellStyle name="style1527584090897" xfId="2111" xr:uid="{00000000-0005-0000-0000-0000000A0000}"/>
    <cellStyle name="style1527584091011" xfId="2112" xr:uid="{00000000-0005-0000-0000-0000010A0000}"/>
    <cellStyle name="style1527584091063" xfId="2114" xr:uid="{00000000-0005-0000-0000-0000020A0000}"/>
    <cellStyle name="style1527584091087" xfId="2115" xr:uid="{00000000-0005-0000-0000-0000030A0000}"/>
    <cellStyle name="style1527680309005" xfId="2116" xr:uid="{00000000-0005-0000-0000-0000040A0000}"/>
    <cellStyle name="style1527680309116" xfId="2117" xr:uid="{00000000-0005-0000-0000-0000050A0000}"/>
    <cellStyle name="style1527680309156" xfId="2118" xr:uid="{00000000-0005-0000-0000-0000060A0000}"/>
    <cellStyle name="style1527680309188" xfId="2119" xr:uid="{00000000-0005-0000-0000-0000070A0000}"/>
    <cellStyle name="style1527680309219" xfId="2185" xr:uid="{00000000-0005-0000-0000-0000080A0000}"/>
    <cellStyle name="style1527680309248" xfId="2120" xr:uid="{00000000-0005-0000-0000-0000090A0000}"/>
    <cellStyle name="style1527680309271" xfId="2172" xr:uid="{00000000-0005-0000-0000-00000A0A0000}"/>
    <cellStyle name="style1527680309298" xfId="2121" xr:uid="{00000000-0005-0000-0000-00000B0A0000}"/>
    <cellStyle name="style1527680309322" xfId="2122" xr:uid="{00000000-0005-0000-0000-00000C0A0000}"/>
    <cellStyle name="style1527680309348" xfId="2123" xr:uid="{00000000-0005-0000-0000-00000D0A0000}"/>
    <cellStyle name="style1527680309375" xfId="2124" xr:uid="{00000000-0005-0000-0000-00000E0A0000}"/>
    <cellStyle name="style1527680309401" xfId="2125" xr:uid="{00000000-0005-0000-0000-00000F0A0000}"/>
    <cellStyle name="style1527680309430" xfId="2126" xr:uid="{00000000-0005-0000-0000-0000100A0000}"/>
    <cellStyle name="style1527680309461" xfId="2127" xr:uid="{00000000-0005-0000-0000-0000110A0000}"/>
    <cellStyle name="style1527680309535" xfId="2128" xr:uid="{00000000-0005-0000-0000-0000120A0000}"/>
    <cellStyle name="style1527680309569" xfId="2129" xr:uid="{00000000-0005-0000-0000-0000130A0000}"/>
    <cellStyle name="style1527680309590" xfId="2130" xr:uid="{00000000-0005-0000-0000-0000140A0000}"/>
    <cellStyle name="style1527680309617" xfId="2131" xr:uid="{00000000-0005-0000-0000-0000150A0000}"/>
    <cellStyle name="style1527680309642" xfId="2132" xr:uid="{00000000-0005-0000-0000-0000160A0000}"/>
    <cellStyle name="style1527680309667" xfId="2134" xr:uid="{00000000-0005-0000-0000-0000170A0000}"/>
    <cellStyle name="style1527680309696" xfId="2133" xr:uid="{00000000-0005-0000-0000-0000180A0000}"/>
    <cellStyle name="style1527680309718" xfId="2135" xr:uid="{00000000-0005-0000-0000-0000190A0000}"/>
    <cellStyle name="style1527680309738" xfId="2139" xr:uid="{00000000-0005-0000-0000-00001A0A0000}"/>
    <cellStyle name="style1527680309758" xfId="2143" xr:uid="{00000000-0005-0000-0000-00001B0A0000}"/>
    <cellStyle name="style1527680309779" xfId="2136" xr:uid="{00000000-0005-0000-0000-00001C0A0000}"/>
    <cellStyle name="style1527680309804" xfId="2137" xr:uid="{00000000-0005-0000-0000-00001D0A0000}"/>
    <cellStyle name="style1527680309831" xfId="2138" xr:uid="{00000000-0005-0000-0000-00001E0A0000}"/>
    <cellStyle name="style1527680309854" xfId="2140" xr:uid="{00000000-0005-0000-0000-00001F0A0000}"/>
    <cellStyle name="style1527680309877" xfId="2141" xr:uid="{00000000-0005-0000-0000-0000200A0000}"/>
    <cellStyle name="style1527680309927" xfId="2142" xr:uid="{00000000-0005-0000-0000-0000210A0000}"/>
    <cellStyle name="style1527680309953" xfId="2144" xr:uid="{00000000-0005-0000-0000-0000220A0000}"/>
    <cellStyle name="style1527680309976" xfId="2145" xr:uid="{00000000-0005-0000-0000-0000230A0000}"/>
    <cellStyle name="style1527680310000" xfId="2146" xr:uid="{00000000-0005-0000-0000-0000240A0000}"/>
    <cellStyle name="style1527680310028" xfId="2147" xr:uid="{00000000-0005-0000-0000-0000250A0000}"/>
    <cellStyle name="style1527680310051" xfId="2148" xr:uid="{00000000-0005-0000-0000-0000260A0000}"/>
    <cellStyle name="style1527680310074" xfId="2149" xr:uid="{00000000-0005-0000-0000-0000270A0000}"/>
    <cellStyle name="style1527680310098" xfId="2150" xr:uid="{00000000-0005-0000-0000-0000280A0000}"/>
    <cellStyle name="style1527680310124" xfId="2151" xr:uid="{00000000-0005-0000-0000-0000290A0000}"/>
    <cellStyle name="style1527680310143" xfId="2152" xr:uid="{00000000-0005-0000-0000-00002A0A0000}"/>
    <cellStyle name="style1527680310161" xfId="2154" xr:uid="{00000000-0005-0000-0000-00002B0A0000}"/>
    <cellStyle name="style1527680310183" xfId="2156" xr:uid="{00000000-0005-0000-0000-00002C0A0000}"/>
    <cellStyle name="style1527680310201" xfId="2153" xr:uid="{00000000-0005-0000-0000-00002D0A0000}"/>
    <cellStyle name="style1527680310219" xfId="2155" xr:uid="{00000000-0005-0000-0000-00002E0A0000}"/>
    <cellStyle name="style1527680310267" xfId="2157" xr:uid="{00000000-0005-0000-0000-00002F0A0000}"/>
    <cellStyle name="style1527680310313" xfId="2158" xr:uid="{00000000-0005-0000-0000-0000300A0000}"/>
    <cellStyle name="style1527680310337" xfId="2159" xr:uid="{00000000-0005-0000-0000-0000310A0000}"/>
    <cellStyle name="style1527680310365" xfId="2160" xr:uid="{00000000-0005-0000-0000-0000320A0000}"/>
    <cellStyle name="style1527680310383" xfId="2161" xr:uid="{00000000-0005-0000-0000-0000330A0000}"/>
    <cellStyle name="style1527680310413" xfId="2162" xr:uid="{00000000-0005-0000-0000-0000340A0000}"/>
    <cellStyle name="style1527680310520" xfId="2163" xr:uid="{00000000-0005-0000-0000-0000350A0000}"/>
    <cellStyle name="style1527680310543" xfId="2164" xr:uid="{00000000-0005-0000-0000-0000360A0000}"/>
    <cellStyle name="style1527680310579" xfId="2165" xr:uid="{00000000-0005-0000-0000-0000370A0000}"/>
    <cellStyle name="style1527680310597" xfId="2190" xr:uid="{00000000-0005-0000-0000-0000380A0000}"/>
    <cellStyle name="style1527680310614" xfId="2166" xr:uid="{00000000-0005-0000-0000-0000390A0000}"/>
    <cellStyle name="style1527680310671" xfId="2167" xr:uid="{00000000-0005-0000-0000-00003A0A0000}"/>
    <cellStyle name="style1527680310690" xfId="2168" xr:uid="{00000000-0005-0000-0000-00003B0A0000}"/>
    <cellStyle name="style1527680310709" xfId="2169" xr:uid="{00000000-0005-0000-0000-00003C0A0000}"/>
    <cellStyle name="style1527680310754" xfId="2170" xr:uid="{00000000-0005-0000-0000-00003D0A0000}"/>
    <cellStyle name="style1527680310772" xfId="2171" xr:uid="{00000000-0005-0000-0000-00003E0A0000}"/>
    <cellStyle name="style1527680310796" xfId="2173" xr:uid="{00000000-0005-0000-0000-00003F0A0000}"/>
    <cellStyle name="style1527680310815" xfId="2174" xr:uid="{00000000-0005-0000-0000-0000400A0000}"/>
    <cellStyle name="style1527680310833" xfId="2175" xr:uid="{00000000-0005-0000-0000-0000410A0000}"/>
    <cellStyle name="style1527680310851" xfId="2176" xr:uid="{00000000-0005-0000-0000-0000420A0000}"/>
    <cellStyle name="style1527680310893" xfId="2177" xr:uid="{00000000-0005-0000-0000-0000430A0000}"/>
    <cellStyle name="style1527680310914" xfId="2178" xr:uid="{00000000-0005-0000-0000-0000440A0000}"/>
    <cellStyle name="style1527680310932" xfId="2179" xr:uid="{00000000-0005-0000-0000-0000450A0000}"/>
    <cellStyle name="style1527680310951" xfId="2180" xr:uid="{00000000-0005-0000-0000-0000460A0000}"/>
    <cellStyle name="style1527680310975" xfId="2181" xr:uid="{00000000-0005-0000-0000-0000470A0000}"/>
    <cellStyle name="style1527680311028" xfId="2182" xr:uid="{00000000-0005-0000-0000-0000480A0000}"/>
    <cellStyle name="style1527680311047" xfId="2183" xr:uid="{00000000-0005-0000-0000-0000490A0000}"/>
    <cellStyle name="style1527680311096" xfId="2184" xr:uid="{00000000-0005-0000-0000-00004A0A0000}"/>
    <cellStyle name="style1527680311120" xfId="2186" xr:uid="{00000000-0005-0000-0000-00004B0A0000}"/>
    <cellStyle name="style1527680311138" xfId="2187" xr:uid="{00000000-0005-0000-0000-00004C0A0000}"/>
    <cellStyle name="style1527680311162" xfId="2188" xr:uid="{00000000-0005-0000-0000-00004D0A0000}"/>
    <cellStyle name="style1527680311305" xfId="2189" xr:uid="{00000000-0005-0000-0000-00004E0A0000}"/>
    <cellStyle name="style1527680689296" xfId="2191" xr:uid="{00000000-0005-0000-0000-00004F0A0000}"/>
    <cellStyle name="style1527680689320" xfId="2192" xr:uid="{00000000-0005-0000-0000-0000500A0000}"/>
    <cellStyle name="style1527680689341" xfId="2193" xr:uid="{00000000-0005-0000-0000-0000510A0000}"/>
    <cellStyle name="style1527680689361" xfId="2194" xr:uid="{00000000-0005-0000-0000-0000520A0000}"/>
    <cellStyle name="style1527680689382" xfId="2260" xr:uid="{00000000-0005-0000-0000-0000530A0000}"/>
    <cellStyle name="style1527680689402" xfId="2195" xr:uid="{00000000-0005-0000-0000-0000540A0000}"/>
    <cellStyle name="style1527680689419" xfId="2247" xr:uid="{00000000-0005-0000-0000-0000550A0000}"/>
    <cellStyle name="style1527680689440" xfId="2196" xr:uid="{00000000-0005-0000-0000-0000560A0000}"/>
    <cellStyle name="style1527680689456" xfId="2197" xr:uid="{00000000-0005-0000-0000-0000570A0000}"/>
    <cellStyle name="style1527680689477" xfId="2198" xr:uid="{00000000-0005-0000-0000-0000580A0000}"/>
    <cellStyle name="style1527680689497" xfId="2199" xr:uid="{00000000-0005-0000-0000-0000590A0000}"/>
    <cellStyle name="style1527680689546" xfId="2200" xr:uid="{00000000-0005-0000-0000-00005A0A0000}"/>
    <cellStyle name="style1527680689567" xfId="2201" xr:uid="{00000000-0005-0000-0000-00005B0A0000}"/>
    <cellStyle name="style1527680689588" xfId="2202" xr:uid="{00000000-0005-0000-0000-00005C0A0000}"/>
    <cellStyle name="style1527680689609" xfId="2203" xr:uid="{00000000-0005-0000-0000-00005D0A0000}"/>
    <cellStyle name="style1527680689632" xfId="2204" xr:uid="{00000000-0005-0000-0000-00005E0A0000}"/>
    <cellStyle name="style1527680689648" xfId="2205" xr:uid="{00000000-0005-0000-0000-00005F0A0000}"/>
    <cellStyle name="style1527680689666" xfId="2206" xr:uid="{00000000-0005-0000-0000-0000600A0000}"/>
    <cellStyle name="style1527680689687" xfId="2207" xr:uid="{00000000-0005-0000-0000-0000610A0000}"/>
    <cellStyle name="style1527680689708" xfId="2209" xr:uid="{00000000-0005-0000-0000-0000620A0000}"/>
    <cellStyle name="style1527680689730" xfId="2208" xr:uid="{00000000-0005-0000-0000-0000630A0000}"/>
    <cellStyle name="style1527680689747" xfId="2210" xr:uid="{00000000-0005-0000-0000-0000640A0000}"/>
    <cellStyle name="style1527680689764" xfId="2214" xr:uid="{00000000-0005-0000-0000-0000650A0000}"/>
    <cellStyle name="style1527680689810" xfId="2218" xr:uid="{00000000-0005-0000-0000-0000660A0000}"/>
    <cellStyle name="style1527680689827" xfId="2211" xr:uid="{00000000-0005-0000-0000-0000670A0000}"/>
    <cellStyle name="style1527680689849" xfId="2212" xr:uid="{00000000-0005-0000-0000-0000680A0000}"/>
    <cellStyle name="style1527680689870" xfId="2213" xr:uid="{00000000-0005-0000-0000-0000690A0000}"/>
    <cellStyle name="style1527680689890" xfId="2215" xr:uid="{00000000-0005-0000-0000-00006A0A0000}"/>
    <cellStyle name="style1527680689911" xfId="2216" xr:uid="{00000000-0005-0000-0000-00006B0A0000}"/>
    <cellStyle name="style1527680689932" xfId="2217" xr:uid="{00000000-0005-0000-0000-00006C0A0000}"/>
    <cellStyle name="style1527680689953" xfId="2219" xr:uid="{00000000-0005-0000-0000-00006D0A0000}"/>
    <cellStyle name="style1527680689974" xfId="2220" xr:uid="{00000000-0005-0000-0000-00006E0A0000}"/>
    <cellStyle name="style1527680689994" xfId="2221" xr:uid="{00000000-0005-0000-0000-00006F0A0000}"/>
    <cellStyle name="style1527680690017" xfId="2222" xr:uid="{00000000-0005-0000-0000-0000700A0000}"/>
    <cellStyle name="style1527680690039" xfId="2223" xr:uid="{00000000-0005-0000-0000-0000710A0000}"/>
    <cellStyle name="style1527680690088" xfId="2224" xr:uid="{00000000-0005-0000-0000-0000720A0000}"/>
    <cellStyle name="style1527680690109" xfId="2225" xr:uid="{00000000-0005-0000-0000-0000730A0000}"/>
    <cellStyle name="style1527680690131" xfId="2226" xr:uid="{00000000-0005-0000-0000-0000740A0000}"/>
    <cellStyle name="style1527680690147" xfId="2227" xr:uid="{00000000-0005-0000-0000-0000750A0000}"/>
    <cellStyle name="style1527680690164" xfId="2229" xr:uid="{00000000-0005-0000-0000-0000760A0000}"/>
    <cellStyle name="style1527680690184" xfId="2231" xr:uid="{00000000-0005-0000-0000-0000770A0000}"/>
    <cellStyle name="style1527680690201" xfId="2228" xr:uid="{00000000-0005-0000-0000-0000780A0000}"/>
    <cellStyle name="style1527680690217" xfId="2230" xr:uid="{00000000-0005-0000-0000-0000790A0000}"/>
    <cellStyle name="style1527680690238" xfId="2232" xr:uid="{00000000-0005-0000-0000-00007A0A0000}"/>
    <cellStyle name="style1527680690267" xfId="2233" xr:uid="{00000000-0005-0000-0000-00007B0A0000}"/>
    <cellStyle name="style1527680690290" xfId="2234" xr:uid="{00000000-0005-0000-0000-00007C0A0000}"/>
    <cellStyle name="style1527680690316" xfId="2235" xr:uid="{00000000-0005-0000-0000-00007D0A0000}"/>
    <cellStyle name="style1527680690333" xfId="2236" xr:uid="{00000000-0005-0000-0000-00007E0A0000}"/>
    <cellStyle name="style1527680690363" xfId="2237" xr:uid="{00000000-0005-0000-0000-00007F0A0000}"/>
    <cellStyle name="style1527680690473" xfId="2238" xr:uid="{00000000-0005-0000-0000-0000800A0000}"/>
    <cellStyle name="style1527680690495" xfId="2239" xr:uid="{00000000-0005-0000-0000-0000810A0000}"/>
    <cellStyle name="style1527680690528" xfId="2240" xr:uid="{00000000-0005-0000-0000-0000820A0000}"/>
    <cellStyle name="style1527680690545" xfId="2265" xr:uid="{00000000-0005-0000-0000-0000830A0000}"/>
    <cellStyle name="style1527680690564" xfId="2241" xr:uid="{00000000-0005-0000-0000-0000840A0000}"/>
    <cellStyle name="style1527680690617" xfId="2242" xr:uid="{00000000-0005-0000-0000-0000850A0000}"/>
    <cellStyle name="style1527680690665" xfId="2243" xr:uid="{00000000-0005-0000-0000-0000860A0000}"/>
    <cellStyle name="style1527680690683" xfId="2244" xr:uid="{00000000-0005-0000-0000-0000870A0000}"/>
    <cellStyle name="style1527680690700" xfId="2245" xr:uid="{00000000-0005-0000-0000-0000880A0000}"/>
    <cellStyle name="style1527680690717" xfId="2246" xr:uid="{00000000-0005-0000-0000-0000890A0000}"/>
    <cellStyle name="style1527680690740" xfId="2248" xr:uid="{00000000-0005-0000-0000-00008A0A0000}"/>
    <cellStyle name="style1527680690758" xfId="2249" xr:uid="{00000000-0005-0000-0000-00008B0A0000}"/>
    <cellStyle name="style1527680690775" xfId="2250" xr:uid="{00000000-0005-0000-0000-00008C0A0000}"/>
    <cellStyle name="style1527680690792" xfId="2251" xr:uid="{00000000-0005-0000-0000-00008D0A0000}"/>
    <cellStyle name="style1527680690829" xfId="2252" xr:uid="{00000000-0005-0000-0000-00008E0A0000}"/>
    <cellStyle name="style1527680690848" xfId="2253" xr:uid="{00000000-0005-0000-0000-00008F0A0000}"/>
    <cellStyle name="style1527680690865" xfId="2254" xr:uid="{00000000-0005-0000-0000-0000900A0000}"/>
    <cellStyle name="style1527680690883" xfId="2255" xr:uid="{00000000-0005-0000-0000-0000910A0000}"/>
    <cellStyle name="style1527680690906" xfId="2256" xr:uid="{00000000-0005-0000-0000-0000920A0000}"/>
    <cellStyle name="style1527680690957" xfId="2257" xr:uid="{00000000-0005-0000-0000-0000930A0000}"/>
    <cellStyle name="style1527680690976" xfId="2258" xr:uid="{00000000-0005-0000-0000-0000940A0000}"/>
    <cellStyle name="style1527680691020" xfId="2259" xr:uid="{00000000-0005-0000-0000-0000950A0000}"/>
    <cellStyle name="style1527680691040" xfId="2261" xr:uid="{00000000-0005-0000-0000-0000960A0000}"/>
    <cellStyle name="style1527680691057" xfId="2262" xr:uid="{00000000-0005-0000-0000-0000970A0000}"/>
    <cellStyle name="style1527680691077" xfId="2263" xr:uid="{00000000-0005-0000-0000-0000980A0000}"/>
    <cellStyle name="style1527680691209" xfId="2264" xr:uid="{00000000-0005-0000-0000-0000990A0000}"/>
    <cellStyle name="style1527755609872" xfId="2266" xr:uid="{00000000-0005-0000-0000-00009A0A0000}"/>
    <cellStyle name="style1527755609898" xfId="2267" xr:uid="{00000000-0005-0000-0000-00009B0A0000}"/>
    <cellStyle name="style1527755609919" xfId="2268" xr:uid="{00000000-0005-0000-0000-00009C0A0000}"/>
    <cellStyle name="style1527755609941" xfId="2269" xr:uid="{00000000-0005-0000-0000-00009D0A0000}"/>
    <cellStyle name="style1527755609962" xfId="2335" xr:uid="{00000000-0005-0000-0000-00009E0A0000}"/>
    <cellStyle name="style1527755609983" xfId="2270" xr:uid="{00000000-0005-0000-0000-00009F0A0000}"/>
    <cellStyle name="style1527755609999" xfId="2322" xr:uid="{00000000-0005-0000-0000-0000A00A0000}"/>
    <cellStyle name="style1527755610021" xfId="2271" xr:uid="{00000000-0005-0000-0000-0000A10A0000}"/>
    <cellStyle name="style1527755610037" xfId="2272" xr:uid="{00000000-0005-0000-0000-0000A20A0000}"/>
    <cellStyle name="style1527755610058" xfId="2273" xr:uid="{00000000-0005-0000-0000-0000A30A0000}"/>
    <cellStyle name="style1527755610078" xfId="2274" xr:uid="{00000000-0005-0000-0000-0000A40A0000}"/>
    <cellStyle name="style1527755610099" xfId="2275" xr:uid="{00000000-0005-0000-0000-0000A50A0000}"/>
    <cellStyle name="style1527755610120" xfId="2276" xr:uid="{00000000-0005-0000-0000-0000A60A0000}"/>
    <cellStyle name="style1527755610141" xfId="2277" xr:uid="{00000000-0005-0000-0000-0000A70A0000}"/>
    <cellStyle name="style1527755610162" xfId="2278" xr:uid="{00000000-0005-0000-0000-0000A80A0000}"/>
    <cellStyle name="style1527755610184" xfId="2279" xr:uid="{00000000-0005-0000-0000-0000A90A0000}"/>
    <cellStyle name="style1527755610200" xfId="2280" xr:uid="{00000000-0005-0000-0000-0000AA0A0000}"/>
    <cellStyle name="style1527755610219" xfId="2281" xr:uid="{00000000-0005-0000-0000-0000AB0A0000}"/>
    <cellStyle name="style1527755610240" xfId="2282" xr:uid="{00000000-0005-0000-0000-0000AC0A0000}"/>
    <cellStyle name="style1527755610261" xfId="2284" xr:uid="{00000000-0005-0000-0000-0000AD0A0000}"/>
    <cellStyle name="style1527755610283" xfId="2283" xr:uid="{00000000-0005-0000-0000-0000AE0A0000}"/>
    <cellStyle name="style1527755610301" xfId="2285" xr:uid="{00000000-0005-0000-0000-0000AF0A0000}"/>
    <cellStyle name="style1527755610318" xfId="2289" xr:uid="{00000000-0005-0000-0000-0000B00A0000}"/>
    <cellStyle name="style1527755610335" xfId="2293" xr:uid="{00000000-0005-0000-0000-0000B10A0000}"/>
    <cellStyle name="style1527755610352" xfId="2286" xr:uid="{00000000-0005-0000-0000-0000B20A0000}"/>
    <cellStyle name="style1527755610373" xfId="2287" xr:uid="{00000000-0005-0000-0000-0000B30A0000}"/>
    <cellStyle name="style1527755610427" xfId="2288" xr:uid="{00000000-0005-0000-0000-0000B40A0000}"/>
    <cellStyle name="style1527755610448" xfId="2290" xr:uid="{00000000-0005-0000-0000-0000B50A0000}"/>
    <cellStyle name="style1527755610468" xfId="2291" xr:uid="{00000000-0005-0000-0000-0000B60A0000}"/>
    <cellStyle name="style1527755610489" xfId="2292" xr:uid="{00000000-0005-0000-0000-0000B70A0000}"/>
    <cellStyle name="style1527755610511" xfId="2294" xr:uid="{00000000-0005-0000-0000-0000B80A0000}"/>
    <cellStyle name="style1527755610532" xfId="2295" xr:uid="{00000000-0005-0000-0000-0000B90A0000}"/>
    <cellStyle name="style1527755610553" xfId="2296" xr:uid="{00000000-0005-0000-0000-0000BA0A0000}"/>
    <cellStyle name="style1527755610576" xfId="2297" xr:uid="{00000000-0005-0000-0000-0000BB0A0000}"/>
    <cellStyle name="style1527755610598" xfId="2298" xr:uid="{00000000-0005-0000-0000-0000BC0A0000}"/>
    <cellStyle name="style1527755610619" xfId="2299" xr:uid="{00000000-0005-0000-0000-0000BD0A0000}"/>
    <cellStyle name="style1527755610639" xfId="2300" xr:uid="{00000000-0005-0000-0000-0000BE0A0000}"/>
    <cellStyle name="style1527755610662" xfId="2301" xr:uid="{00000000-0005-0000-0000-0000BF0A0000}"/>
    <cellStyle name="style1527755610679" xfId="2302" xr:uid="{00000000-0005-0000-0000-0000C00A0000}"/>
    <cellStyle name="style1527755610695" xfId="2304" xr:uid="{00000000-0005-0000-0000-0000C10A0000}"/>
    <cellStyle name="style1527755610717" xfId="2306" xr:uid="{00000000-0005-0000-0000-0000C20A0000}"/>
    <cellStyle name="style1527755610734" xfId="2303" xr:uid="{00000000-0005-0000-0000-0000C30A0000}"/>
    <cellStyle name="style1527755610750" xfId="2305" xr:uid="{00000000-0005-0000-0000-0000C40A0000}"/>
    <cellStyle name="style1527755610771" xfId="2307" xr:uid="{00000000-0005-0000-0000-0000C50A0000}"/>
    <cellStyle name="style1527755610802" xfId="2308" xr:uid="{00000000-0005-0000-0000-0000C60A0000}"/>
    <cellStyle name="style1527755610824" xfId="2309" xr:uid="{00000000-0005-0000-0000-0000C70A0000}"/>
    <cellStyle name="style1527755610850" xfId="2310" xr:uid="{00000000-0005-0000-0000-0000C80A0000}"/>
    <cellStyle name="style1527755610867" xfId="2311" xr:uid="{00000000-0005-0000-0000-0000C90A0000}"/>
    <cellStyle name="style1527755610893" xfId="2312" xr:uid="{00000000-0005-0000-0000-0000CA0A0000}"/>
    <cellStyle name="style1527755610993" xfId="2313" xr:uid="{00000000-0005-0000-0000-0000CB0A0000}"/>
    <cellStyle name="style1527755611026" xfId="2314" xr:uid="{00000000-0005-0000-0000-0000CC0A0000}"/>
    <cellStyle name="style1527755611060" xfId="2315" xr:uid="{00000000-0005-0000-0000-0000CD0A0000}"/>
    <cellStyle name="style1527755611077" xfId="2340" xr:uid="{00000000-0005-0000-0000-0000CE0A0000}"/>
    <cellStyle name="style1527755611094" xfId="2316" xr:uid="{00000000-0005-0000-0000-0000CF0A0000}"/>
    <cellStyle name="style1527755611146" xfId="2317" xr:uid="{00000000-0005-0000-0000-0000D00A0000}"/>
    <cellStyle name="style1527755611164" xfId="2318" xr:uid="{00000000-0005-0000-0000-0000D10A0000}"/>
    <cellStyle name="style1527755611182" xfId="2319" xr:uid="{00000000-0005-0000-0000-0000D20A0000}"/>
    <cellStyle name="style1527755611200" xfId="2320" xr:uid="{00000000-0005-0000-0000-0000D30A0000}"/>
    <cellStyle name="style1527755611217" xfId="2321" xr:uid="{00000000-0005-0000-0000-0000D40A0000}"/>
    <cellStyle name="style1527755611238" xfId="2323" xr:uid="{00000000-0005-0000-0000-0000D50A0000}"/>
    <cellStyle name="style1527755611256" xfId="2324" xr:uid="{00000000-0005-0000-0000-0000D60A0000}"/>
    <cellStyle name="style1527755611273" xfId="2325" xr:uid="{00000000-0005-0000-0000-0000D70A0000}"/>
    <cellStyle name="style1527755611291" xfId="2326" xr:uid="{00000000-0005-0000-0000-0000D80A0000}"/>
    <cellStyle name="style1527755611360" xfId="2327" xr:uid="{00000000-0005-0000-0000-0000D90A0000}"/>
    <cellStyle name="style1527755611380" xfId="2328" xr:uid="{00000000-0005-0000-0000-0000DA0A0000}"/>
    <cellStyle name="style1527755611398" xfId="2329" xr:uid="{00000000-0005-0000-0000-0000DB0A0000}"/>
    <cellStyle name="style1527755611416" xfId="2330" xr:uid="{00000000-0005-0000-0000-0000DC0A0000}"/>
    <cellStyle name="style1527755611439" xfId="2331" xr:uid="{00000000-0005-0000-0000-0000DD0A0000}"/>
    <cellStyle name="style1527755611462" xfId="2332" xr:uid="{00000000-0005-0000-0000-0000DE0A0000}"/>
    <cellStyle name="style1527755611481" xfId="2333" xr:uid="{00000000-0005-0000-0000-0000DF0A0000}"/>
    <cellStyle name="style1527755611524" xfId="2334" xr:uid="{00000000-0005-0000-0000-0000E00A0000}"/>
    <cellStyle name="style1527755611545" xfId="2336" xr:uid="{00000000-0005-0000-0000-0000E10A0000}"/>
    <cellStyle name="style1527755611562" xfId="2337" xr:uid="{00000000-0005-0000-0000-0000E20A0000}"/>
    <cellStyle name="style1527755611583" xfId="2338" xr:uid="{00000000-0005-0000-0000-0000E30A0000}"/>
    <cellStyle name="style1527755611714" xfId="2339" xr:uid="{00000000-0005-0000-0000-0000E40A0000}"/>
    <cellStyle name="style1527755611946" xfId="2341" xr:uid="{00000000-0005-0000-0000-0000E50A0000}"/>
    <cellStyle name="style1527755611968" xfId="2342" xr:uid="{00000000-0005-0000-0000-0000E60A0000}"/>
    <cellStyle name="style1528285644614" xfId="2343" xr:uid="{00000000-0005-0000-0000-0000E70A0000}"/>
    <cellStyle name="style1528285644666" xfId="2344" xr:uid="{00000000-0005-0000-0000-0000E80A0000}"/>
    <cellStyle name="style1528285644698" xfId="2345" xr:uid="{00000000-0005-0000-0000-0000E90A0000}"/>
    <cellStyle name="style1528285644729" xfId="2346" xr:uid="{00000000-0005-0000-0000-0000EA0A0000}"/>
    <cellStyle name="style1528285644758" xfId="2412" xr:uid="{00000000-0005-0000-0000-0000EB0A0000}"/>
    <cellStyle name="style1528285644786" xfId="2347" xr:uid="{00000000-0005-0000-0000-0000EC0A0000}"/>
    <cellStyle name="style1528285644808" xfId="2399" xr:uid="{00000000-0005-0000-0000-0000ED0A0000}"/>
    <cellStyle name="style1528285644834" xfId="2348" xr:uid="{00000000-0005-0000-0000-0000EE0A0000}"/>
    <cellStyle name="style1528285644885" xfId="2349" xr:uid="{00000000-0005-0000-0000-0000EF0A0000}"/>
    <cellStyle name="style1528285644911" xfId="2350" xr:uid="{00000000-0005-0000-0000-0000F00A0000}"/>
    <cellStyle name="style1528285644938" xfId="2351" xr:uid="{00000000-0005-0000-0000-0000F10A0000}"/>
    <cellStyle name="style1528285644965" xfId="2352" xr:uid="{00000000-0005-0000-0000-0000F20A0000}"/>
    <cellStyle name="style1528285644993" xfId="2353" xr:uid="{00000000-0005-0000-0000-0000F30A0000}"/>
    <cellStyle name="style1528285645019" xfId="2354" xr:uid="{00000000-0005-0000-0000-0000F40A0000}"/>
    <cellStyle name="style1528285645045" xfId="2355" xr:uid="{00000000-0005-0000-0000-0000F50A0000}"/>
    <cellStyle name="style1528285645076" xfId="2356" xr:uid="{00000000-0005-0000-0000-0000F60A0000}"/>
    <cellStyle name="style1528285645096" xfId="2357" xr:uid="{00000000-0005-0000-0000-0000F70A0000}"/>
    <cellStyle name="style1528285645124" xfId="2358" xr:uid="{00000000-0005-0000-0000-0000F80A0000}"/>
    <cellStyle name="style1528285645148" xfId="2359" xr:uid="{00000000-0005-0000-0000-0000F90A0000}"/>
    <cellStyle name="style1528285645196" xfId="2361" xr:uid="{00000000-0005-0000-0000-0000FA0A0000}"/>
    <cellStyle name="style1528285645224" xfId="2360" xr:uid="{00000000-0005-0000-0000-0000FB0A0000}"/>
    <cellStyle name="style1528285645245" xfId="2362" xr:uid="{00000000-0005-0000-0000-0000FC0A0000}"/>
    <cellStyle name="style1528285645265" xfId="2366" xr:uid="{00000000-0005-0000-0000-0000FD0A0000}"/>
    <cellStyle name="style1528285645284" xfId="2370" xr:uid="{00000000-0005-0000-0000-0000FE0A0000}"/>
    <cellStyle name="style1528285645304" xfId="2363" xr:uid="{00000000-0005-0000-0000-0000FF0A0000}"/>
    <cellStyle name="style1528285645329" xfId="2364" xr:uid="{00000000-0005-0000-0000-0000000B0000}"/>
    <cellStyle name="style1528285645355" xfId="2365" xr:uid="{00000000-0005-0000-0000-0000010B0000}"/>
    <cellStyle name="style1528285645380" xfId="2367" xr:uid="{00000000-0005-0000-0000-0000020B0000}"/>
    <cellStyle name="style1528285645403" xfId="2368" xr:uid="{00000000-0005-0000-0000-0000030B0000}"/>
    <cellStyle name="style1528285645429" xfId="2369" xr:uid="{00000000-0005-0000-0000-0000040B0000}"/>
    <cellStyle name="style1528285645480" xfId="2371" xr:uid="{00000000-0005-0000-0000-0000050B0000}"/>
    <cellStyle name="style1528285645504" xfId="2372" xr:uid="{00000000-0005-0000-0000-0000060B0000}"/>
    <cellStyle name="style1528285645528" xfId="2373" xr:uid="{00000000-0005-0000-0000-0000070B0000}"/>
    <cellStyle name="style1528285645556" xfId="2374" xr:uid="{00000000-0005-0000-0000-0000080B0000}"/>
    <cellStyle name="style1528285645580" xfId="2375" xr:uid="{00000000-0005-0000-0000-0000090B0000}"/>
    <cellStyle name="style1528285645603" xfId="2376" xr:uid="{00000000-0005-0000-0000-00000A0B0000}"/>
    <cellStyle name="style1528285645626" xfId="2377" xr:uid="{00000000-0005-0000-0000-00000B0B0000}"/>
    <cellStyle name="style1528285645651" xfId="2378" xr:uid="{00000000-0005-0000-0000-00000C0B0000}"/>
    <cellStyle name="style1528285645671" xfId="2379" xr:uid="{00000000-0005-0000-0000-00000D0B0000}"/>
    <cellStyle name="style1528285645690" xfId="2381" xr:uid="{00000000-0005-0000-0000-00000E0B0000}"/>
    <cellStyle name="style1528285645714" xfId="2383" xr:uid="{00000000-0005-0000-0000-00000F0B0000}"/>
    <cellStyle name="style1528285645758" xfId="2380" xr:uid="{00000000-0005-0000-0000-0000100B0000}"/>
    <cellStyle name="style1528285645776" xfId="2382" xr:uid="{00000000-0005-0000-0000-0000110B0000}"/>
    <cellStyle name="style1528285645801" xfId="2384" xr:uid="{00000000-0005-0000-0000-0000120B0000}"/>
    <cellStyle name="style1528285645849" xfId="2385" xr:uid="{00000000-0005-0000-0000-0000130B0000}"/>
    <cellStyle name="style1528285645874" xfId="2386" xr:uid="{00000000-0005-0000-0000-0000140B0000}"/>
    <cellStyle name="style1528285645904" xfId="2387" xr:uid="{00000000-0005-0000-0000-0000150B0000}"/>
    <cellStyle name="style1528285645924" xfId="2388" xr:uid="{00000000-0005-0000-0000-0000160B0000}"/>
    <cellStyle name="style1528285645956" xfId="2389" xr:uid="{00000000-0005-0000-0000-0000170B0000}"/>
    <cellStyle name="style1528285646076" xfId="2390" xr:uid="{00000000-0005-0000-0000-0000180B0000}"/>
    <cellStyle name="style1528285646101" xfId="2391" xr:uid="{00000000-0005-0000-0000-0000190B0000}"/>
    <cellStyle name="style1528285646138" xfId="2392" xr:uid="{00000000-0005-0000-0000-00001A0B0000}"/>
    <cellStyle name="style1528285646156" xfId="2417" xr:uid="{00000000-0005-0000-0000-00001B0B0000}"/>
    <cellStyle name="style1528285646199" xfId="2393" xr:uid="{00000000-0005-0000-0000-00001C0B0000}"/>
    <cellStyle name="style1528285646252" xfId="2394" xr:uid="{00000000-0005-0000-0000-00001D0B0000}"/>
    <cellStyle name="style1528285646270" xfId="2395" xr:uid="{00000000-0005-0000-0000-00001E0B0000}"/>
    <cellStyle name="style1528285646288" xfId="2396" xr:uid="{00000000-0005-0000-0000-00001F0B0000}"/>
    <cellStyle name="style1528285646308" xfId="2397" xr:uid="{00000000-0005-0000-0000-0000200B0000}"/>
    <cellStyle name="style1528285646327" xfId="2398" xr:uid="{00000000-0005-0000-0000-0000210B0000}"/>
    <cellStyle name="style1528285646375" xfId="2400" xr:uid="{00000000-0005-0000-0000-0000220B0000}"/>
    <cellStyle name="style1528285646394" xfId="2401" xr:uid="{00000000-0005-0000-0000-0000230B0000}"/>
    <cellStyle name="style1528285646412" xfId="2402" xr:uid="{00000000-0005-0000-0000-0000240B0000}"/>
    <cellStyle name="style1528285646431" xfId="2403" xr:uid="{00000000-0005-0000-0000-0000250B0000}"/>
    <cellStyle name="style1528285646472" xfId="2404" xr:uid="{00000000-0005-0000-0000-0000260B0000}"/>
    <cellStyle name="style1528285646491" xfId="2405" xr:uid="{00000000-0005-0000-0000-0000270B0000}"/>
    <cellStyle name="style1528285646510" xfId="2406" xr:uid="{00000000-0005-0000-0000-0000280B0000}"/>
    <cellStyle name="style1528285646528" xfId="2407" xr:uid="{00000000-0005-0000-0000-0000290B0000}"/>
    <cellStyle name="style1528285646578" xfId="2408" xr:uid="{00000000-0005-0000-0000-00002A0B0000}"/>
    <cellStyle name="style1528285646602" xfId="2409" xr:uid="{00000000-0005-0000-0000-00002B0B0000}"/>
    <cellStyle name="style1528285646621" xfId="2410" xr:uid="{00000000-0005-0000-0000-00002C0B0000}"/>
    <cellStyle name="style1528285646667" xfId="2411" xr:uid="{00000000-0005-0000-0000-00002D0B0000}"/>
    <cellStyle name="style1528285646690" xfId="2413" xr:uid="{00000000-0005-0000-0000-00002E0B0000}"/>
    <cellStyle name="style1528285646708" xfId="2414" xr:uid="{00000000-0005-0000-0000-00002F0B0000}"/>
    <cellStyle name="style1528285646733" xfId="2415" xr:uid="{00000000-0005-0000-0000-0000300B0000}"/>
    <cellStyle name="style1528285646874" xfId="2416" xr:uid="{00000000-0005-0000-0000-0000310B0000}"/>
    <cellStyle name="style1528285647126" xfId="2418" xr:uid="{00000000-0005-0000-0000-0000320B0000}"/>
    <cellStyle name="style1528285647149" xfId="2419" xr:uid="{00000000-0005-0000-0000-0000330B0000}"/>
    <cellStyle name="style1528293453195" xfId="2420" xr:uid="{00000000-0005-0000-0000-0000340B0000}"/>
    <cellStyle name="style1528293453209" xfId="2421" xr:uid="{00000000-0005-0000-0000-0000350B0000}"/>
    <cellStyle name="style1528293453230" xfId="2422" xr:uid="{00000000-0005-0000-0000-0000360B0000}"/>
    <cellStyle name="style1528293453251" xfId="2423" xr:uid="{00000000-0005-0000-0000-0000370B0000}"/>
    <cellStyle name="style1528293453273" xfId="2489" xr:uid="{00000000-0005-0000-0000-0000380B0000}"/>
    <cellStyle name="style1528293453303" xfId="2424" xr:uid="{00000000-0005-0000-0000-0000390B0000}"/>
    <cellStyle name="style1528293453323" xfId="2476" xr:uid="{00000000-0005-0000-0000-00003A0B0000}"/>
    <cellStyle name="style1528293453343" xfId="2425" xr:uid="{00000000-0005-0000-0000-00003B0B0000}"/>
    <cellStyle name="style1528293453363" xfId="2426" xr:uid="{00000000-0005-0000-0000-00003C0B0000}"/>
    <cellStyle name="style1528293453374" xfId="2427" xr:uid="{00000000-0005-0000-0000-00003D0B0000}"/>
    <cellStyle name="style1528293453391" xfId="2428" xr:uid="{00000000-0005-0000-0000-00003E0B0000}"/>
    <cellStyle name="style1528293453413" xfId="2429" xr:uid="{00000000-0005-0000-0000-00003F0B0000}"/>
    <cellStyle name="style1528293453436" xfId="2430" xr:uid="{00000000-0005-0000-0000-0000400B0000}"/>
    <cellStyle name="style1528293453458" xfId="2431" xr:uid="{00000000-0005-0000-0000-0000410B0000}"/>
    <cellStyle name="style1528293453480" xfId="2432" xr:uid="{00000000-0005-0000-0000-0000420B0000}"/>
    <cellStyle name="style1528293453502" xfId="2433" xr:uid="{00000000-0005-0000-0000-0000430B0000}"/>
    <cellStyle name="style1528293453520" xfId="2434" xr:uid="{00000000-0005-0000-0000-0000440B0000}"/>
    <cellStyle name="style1528293453580" xfId="2435" xr:uid="{00000000-0005-0000-0000-0000450B0000}"/>
    <cellStyle name="style1528293453600" xfId="2436" xr:uid="{00000000-0005-0000-0000-0000460B0000}"/>
    <cellStyle name="style1528293453620" xfId="2438" xr:uid="{00000000-0005-0000-0000-0000470B0000}"/>
    <cellStyle name="style1528293453627" xfId="2437" xr:uid="{00000000-0005-0000-0000-0000480B0000}"/>
    <cellStyle name="style1528293453644" xfId="2439" xr:uid="{00000000-0005-0000-0000-0000490B0000}"/>
    <cellStyle name="style1528293453661" xfId="2443" xr:uid="{00000000-0005-0000-0000-00004A0B0000}"/>
    <cellStyle name="style1528293453677" xfId="2447" xr:uid="{00000000-0005-0000-0000-00004B0B0000}"/>
    <cellStyle name="style1528293453695" xfId="2440" xr:uid="{00000000-0005-0000-0000-00004C0B0000}"/>
    <cellStyle name="style1528293453716" xfId="2441" xr:uid="{00000000-0005-0000-0000-00004D0B0000}"/>
    <cellStyle name="style1528293453738" xfId="2442" xr:uid="{00000000-0005-0000-0000-00004E0B0000}"/>
    <cellStyle name="style1528293453759" xfId="2444" xr:uid="{00000000-0005-0000-0000-00004F0B0000}"/>
    <cellStyle name="style1528293453780" xfId="2445" xr:uid="{00000000-0005-0000-0000-0000500B0000}"/>
    <cellStyle name="style1528293453812" xfId="2446" xr:uid="{00000000-0005-0000-0000-0000510B0000}"/>
    <cellStyle name="style1528293453823" xfId="2448" xr:uid="{00000000-0005-0000-0000-0000520B0000}"/>
    <cellStyle name="style1528293453843" xfId="2449" xr:uid="{00000000-0005-0000-0000-0000530B0000}"/>
    <cellStyle name="style1528293453866" xfId="2450" xr:uid="{00000000-0005-0000-0000-0000540B0000}"/>
    <cellStyle name="style1528293453888" xfId="2451" xr:uid="{00000000-0005-0000-0000-0000550B0000}"/>
    <cellStyle name="style1528293453910" xfId="2452" xr:uid="{00000000-0005-0000-0000-0000560B0000}"/>
    <cellStyle name="style1528293453959" xfId="2453" xr:uid="{00000000-0005-0000-0000-0000570B0000}"/>
    <cellStyle name="style1528293453981" xfId="2454" xr:uid="{00000000-0005-0000-0000-0000580B0000}"/>
    <cellStyle name="style1528293454020" xfId="2455" xr:uid="{00000000-0005-0000-0000-0000590B0000}"/>
    <cellStyle name="style1528293454030" xfId="2456" xr:uid="{00000000-0005-0000-0000-00005A0B0000}"/>
    <cellStyle name="style1528293454050" xfId="2458" xr:uid="{00000000-0005-0000-0000-00005B0B0000}"/>
    <cellStyle name="style1528293454070" xfId="2460" xr:uid="{00000000-0005-0000-0000-00005C0B0000}"/>
    <cellStyle name="style1528293454090" xfId="2457" xr:uid="{00000000-0005-0000-0000-00005D0B0000}"/>
    <cellStyle name="style1528293454100" xfId="2459" xr:uid="{00000000-0005-0000-0000-00005E0B0000}"/>
    <cellStyle name="style1528293454120" xfId="2461" xr:uid="{00000000-0005-0000-0000-00005F0B0000}"/>
    <cellStyle name="style1528293454150" xfId="2462" xr:uid="{00000000-0005-0000-0000-0000600B0000}"/>
    <cellStyle name="style1528293454170" xfId="2463" xr:uid="{00000000-0005-0000-0000-0000610B0000}"/>
    <cellStyle name="style1528293454183" xfId="2464" xr:uid="{00000000-0005-0000-0000-0000620B0000}"/>
    <cellStyle name="style1528293454200" xfId="2465" xr:uid="{00000000-0005-0000-0000-0000630B0000}"/>
    <cellStyle name="style1528293454226" xfId="2466" xr:uid="{00000000-0005-0000-0000-0000640B0000}"/>
    <cellStyle name="style1528293454330" xfId="2467" xr:uid="{00000000-0005-0000-0000-0000650B0000}"/>
    <cellStyle name="style1528293454350" xfId="2468" xr:uid="{00000000-0005-0000-0000-0000660B0000}"/>
    <cellStyle name="style1528293454380" xfId="2469" xr:uid="{00000000-0005-0000-0000-0000670B0000}"/>
    <cellStyle name="style1528293454400" xfId="2494" xr:uid="{00000000-0005-0000-0000-0000680B0000}"/>
    <cellStyle name="style1528293454410" xfId="2470" xr:uid="{00000000-0005-0000-0000-0000690B0000}"/>
    <cellStyle name="style1528293454446" xfId="2471" xr:uid="{00000000-0005-0000-0000-00006A0B0000}"/>
    <cellStyle name="style1528293454490" xfId="2472" xr:uid="{00000000-0005-0000-0000-00006B0B0000}"/>
    <cellStyle name="style1528293454524" xfId="2473" xr:uid="{00000000-0005-0000-0000-00006C0B0000}"/>
    <cellStyle name="style1528293454534" xfId="2474" xr:uid="{00000000-0005-0000-0000-00006D0B0000}"/>
    <cellStyle name="style1528293454554" xfId="2475" xr:uid="{00000000-0005-0000-0000-00006E0B0000}"/>
    <cellStyle name="style1528293454574" xfId="2477" xr:uid="{00000000-0005-0000-0000-00006F0B0000}"/>
    <cellStyle name="style1528293454584" xfId="2478" xr:uid="{00000000-0005-0000-0000-0000700B0000}"/>
    <cellStyle name="style1528293454604" xfId="2479" xr:uid="{00000000-0005-0000-0000-0000710B0000}"/>
    <cellStyle name="style1528293454624" xfId="2480" xr:uid="{00000000-0005-0000-0000-0000720B0000}"/>
    <cellStyle name="style1528293454645" xfId="2481" xr:uid="{00000000-0005-0000-0000-0000730B0000}"/>
    <cellStyle name="style1528293454657" xfId="2482" xr:uid="{00000000-0005-0000-0000-0000740B0000}"/>
    <cellStyle name="style1528293454674" xfId="2483" xr:uid="{00000000-0005-0000-0000-0000750B0000}"/>
    <cellStyle name="style1528293454692" xfId="2484" xr:uid="{00000000-0005-0000-0000-0000760B0000}"/>
    <cellStyle name="style1528293454713" xfId="2485" xr:uid="{00000000-0005-0000-0000-0000770B0000}"/>
    <cellStyle name="style1528293454763" xfId="2486" xr:uid="{00000000-0005-0000-0000-0000780B0000}"/>
    <cellStyle name="style1528293454781" xfId="2487" xr:uid="{00000000-0005-0000-0000-0000790B0000}"/>
    <cellStyle name="style1528293454831" xfId="2488" xr:uid="{00000000-0005-0000-0000-00007A0B0000}"/>
    <cellStyle name="style1528293454851" xfId="2490" xr:uid="{00000000-0005-0000-0000-00007B0B0000}"/>
    <cellStyle name="style1528293454871" xfId="2491" xr:uid="{00000000-0005-0000-0000-00007C0B0000}"/>
    <cellStyle name="style1528293454876" xfId="2492" xr:uid="{00000000-0005-0000-0000-00007D0B0000}"/>
    <cellStyle name="style1528293455000" xfId="2493" xr:uid="{00000000-0005-0000-0000-00007E0B0000}"/>
    <cellStyle name="style1528293455198" xfId="2495" xr:uid="{00000000-0005-0000-0000-00007F0B0000}"/>
    <cellStyle name="style1528293455220" xfId="2496" xr:uid="{00000000-0005-0000-0000-0000800B0000}"/>
    <cellStyle name="style1528355831239" xfId="2497" xr:uid="{00000000-0005-0000-0000-0000810B0000}"/>
    <cellStyle name="style1528355831307" xfId="2498" xr:uid="{00000000-0005-0000-0000-0000820B0000}"/>
    <cellStyle name="style1528355831338" xfId="2499" xr:uid="{00000000-0005-0000-0000-0000830B0000}"/>
    <cellStyle name="style1528355831367" xfId="2500" xr:uid="{00000000-0005-0000-0000-0000840B0000}"/>
    <cellStyle name="style1528355831396" xfId="2566" xr:uid="{00000000-0005-0000-0000-0000850B0000}"/>
    <cellStyle name="style1528355831426" xfId="2501" xr:uid="{00000000-0005-0000-0000-0000860B0000}"/>
    <cellStyle name="style1528355831448" xfId="2553" xr:uid="{00000000-0005-0000-0000-0000870B0000}"/>
    <cellStyle name="style1528355831476" xfId="2502" xr:uid="{00000000-0005-0000-0000-0000880B0000}"/>
    <cellStyle name="style1528355831498" xfId="2503" xr:uid="{00000000-0005-0000-0000-0000890B0000}"/>
    <cellStyle name="style1528355831525" xfId="2504" xr:uid="{00000000-0005-0000-0000-00008A0B0000}"/>
    <cellStyle name="style1528355831551" xfId="2505" xr:uid="{00000000-0005-0000-0000-00008B0B0000}"/>
    <cellStyle name="style1528355831579" xfId="2506" xr:uid="{00000000-0005-0000-0000-00008C0B0000}"/>
    <cellStyle name="style1528355831608" xfId="2507" xr:uid="{00000000-0005-0000-0000-00008D0B0000}"/>
    <cellStyle name="style1528355831634" xfId="2508" xr:uid="{00000000-0005-0000-0000-00008E0B0000}"/>
    <cellStyle name="style1528355831660" xfId="2509" xr:uid="{00000000-0005-0000-0000-00008F0B0000}"/>
    <cellStyle name="style1528355831690" xfId="2510" xr:uid="{00000000-0005-0000-0000-0000900B0000}"/>
    <cellStyle name="style1528355831710" xfId="2511" xr:uid="{00000000-0005-0000-0000-0000910B0000}"/>
    <cellStyle name="style1528355831737" xfId="2512" xr:uid="{00000000-0005-0000-0000-0000920B0000}"/>
    <cellStyle name="style1528355831762" xfId="2513" xr:uid="{00000000-0005-0000-0000-0000930B0000}"/>
    <cellStyle name="style1528355831786" xfId="2515" xr:uid="{00000000-0005-0000-0000-0000940B0000}"/>
    <cellStyle name="style1528355831847" xfId="2514" xr:uid="{00000000-0005-0000-0000-0000950B0000}"/>
    <cellStyle name="style1528355831868" xfId="2516" xr:uid="{00000000-0005-0000-0000-0000960B0000}"/>
    <cellStyle name="style1528355831887" xfId="2520" xr:uid="{00000000-0005-0000-0000-0000970B0000}"/>
    <cellStyle name="style1528355831906" xfId="2524" xr:uid="{00000000-0005-0000-0000-0000980B0000}"/>
    <cellStyle name="style1528355831925" xfId="2517" xr:uid="{00000000-0005-0000-0000-0000990B0000}"/>
    <cellStyle name="style1528355831950" xfId="2518" xr:uid="{00000000-0005-0000-0000-00009A0B0000}"/>
    <cellStyle name="style1528355831976" xfId="2519" xr:uid="{00000000-0005-0000-0000-00009B0B0000}"/>
    <cellStyle name="style1528355832000" xfId="2521" xr:uid="{00000000-0005-0000-0000-00009C0B0000}"/>
    <cellStyle name="style1528355832025" xfId="2522" xr:uid="{00000000-0005-0000-0000-00009D0B0000}"/>
    <cellStyle name="style1528355832094" xfId="2523" xr:uid="{00000000-0005-0000-0000-00009E0B0000}"/>
    <cellStyle name="style1528355832130" xfId="2525" xr:uid="{00000000-0005-0000-0000-00009F0B0000}"/>
    <cellStyle name="style1528355832154" xfId="2526" xr:uid="{00000000-0005-0000-0000-0000A00B0000}"/>
    <cellStyle name="style1528355832178" xfId="2527" xr:uid="{00000000-0005-0000-0000-0000A10B0000}"/>
    <cellStyle name="style1528355832205" xfId="2528" xr:uid="{00000000-0005-0000-0000-0000A20B0000}"/>
    <cellStyle name="style1528355832229" xfId="2529" xr:uid="{00000000-0005-0000-0000-0000A30B0000}"/>
    <cellStyle name="style1528355832252" xfId="2530" xr:uid="{00000000-0005-0000-0000-0000A40B0000}"/>
    <cellStyle name="style1528355832275" xfId="2531" xr:uid="{00000000-0005-0000-0000-0000A50B0000}"/>
    <cellStyle name="style1528355832300" xfId="2532" xr:uid="{00000000-0005-0000-0000-0000A60B0000}"/>
    <cellStyle name="style1528355832319" xfId="2533" xr:uid="{00000000-0005-0000-0000-0000A70B0000}"/>
    <cellStyle name="style1528355832338" xfId="2535" xr:uid="{00000000-0005-0000-0000-0000A80B0000}"/>
    <cellStyle name="style1528355832361" xfId="2537" xr:uid="{00000000-0005-0000-0000-0000A90B0000}"/>
    <cellStyle name="style1528355832379" xfId="2534" xr:uid="{00000000-0005-0000-0000-0000AA0B0000}"/>
    <cellStyle name="style1528355832397" xfId="2536" xr:uid="{00000000-0005-0000-0000-0000AB0B0000}"/>
    <cellStyle name="style1528355832445" xfId="2538" xr:uid="{00000000-0005-0000-0000-0000AC0B0000}"/>
    <cellStyle name="style1528355832490" xfId="2539" xr:uid="{00000000-0005-0000-0000-0000AD0B0000}"/>
    <cellStyle name="style1528355832513" xfId="2540" xr:uid="{00000000-0005-0000-0000-0000AE0B0000}"/>
    <cellStyle name="style1528355832540" xfId="2541" xr:uid="{00000000-0005-0000-0000-0000AF0B0000}"/>
    <cellStyle name="style1528355832559" xfId="2542" xr:uid="{00000000-0005-0000-0000-0000B00B0000}"/>
    <cellStyle name="style1528355832588" xfId="2543" xr:uid="{00000000-0005-0000-0000-0000B10B0000}"/>
    <cellStyle name="style1528355832670" xfId="2544" xr:uid="{00000000-0005-0000-0000-0000B20B0000}"/>
    <cellStyle name="style1528355832694" xfId="2545" xr:uid="{00000000-0005-0000-0000-0000B30B0000}"/>
    <cellStyle name="style1528355832732" xfId="2546" xr:uid="{00000000-0005-0000-0000-0000B40B0000}"/>
    <cellStyle name="style1528355832751" xfId="2571" xr:uid="{00000000-0005-0000-0000-0000B50B0000}"/>
    <cellStyle name="style1528355832769" xfId="2547" xr:uid="{00000000-0005-0000-0000-0000B60B0000}"/>
    <cellStyle name="style1528355832846" xfId="2548" xr:uid="{00000000-0005-0000-0000-0000B70B0000}"/>
    <cellStyle name="style1528355832863" xfId="2549" xr:uid="{00000000-0005-0000-0000-0000B80B0000}"/>
    <cellStyle name="style1528355832881" xfId="2550" xr:uid="{00000000-0005-0000-0000-0000B90B0000}"/>
    <cellStyle name="style1528355832900" xfId="2551" xr:uid="{00000000-0005-0000-0000-0000BA0B0000}"/>
    <cellStyle name="style1528355832919" xfId="2552" xr:uid="{00000000-0005-0000-0000-0000BB0B0000}"/>
    <cellStyle name="style1528355832940" xfId="2554" xr:uid="{00000000-0005-0000-0000-0000BC0B0000}"/>
    <cellStyle name="style1528355832959" xfId="2555" xr:uid="{00000000-0005-0000-0000-0000BD0B0000}"/>
    <cellStyle name="style1528355832977" xfId="2556" xr:uid="{00000000-0005-0000-0000-0000BE0B0000}"/>
    <cellStyle name="style1528355832995" xfId="2557" xr:uid="{00000000-0005-0000-0000-0000BF0B0000}"/>
    <cellStyle name="style1528355833033" xfId="2558" xr:uid="{00000000-0005-0000-0000-0000C00B0000}"/>
    <cellStyle name="style1528355833051" xfId="2559" xr:uid="{00000000-0005-0000-0000-0000C10B0000}"/>
    <cellStyle name="style1528355833068" xfId="2560" xr:uid="{00000000-0005-0000-0000-0000C20B0000}"/>
    <cellStyle name="style1528355833086" xfId="2561" xr:uid="{00000000-0005-0000-0000-0000C30B0000}"/>
    <cellStyle name="style1528355833108" xfId="2562" xr:uid="{00000000-0005-0000-0000-0000C40B0000}"/>
    <cellStyle name="style1528355833130" xfId="2563" xr:uid="{00000000-0005-0000-0000-0000C50B0000}"/>
    <cellStyle name="style1528355833148" xfId="2564" xr:uid="{00000000-0005-0000-0000-0000C60B0000}"/>
    <cellStyle name="style1528355833218" xfId="2565" xr:uid="{00000000-0005-0000-0000-0000C70B0000}"/>
    <cellStyle name="style1528355833238" xfId="2567" xr:uid="{00000000-0005-0000-0000-0000C80B0000}"/>
    <cellStyle name="style1528355833255" xfId="2568" xr:uid="{00000000-0005-0000-0000-0000C90B0000}"/>
    <cellStyle name="style1528355833276" xfId="2569" xr:uid="{00000000-0005-0000-0000-0000CA0B0000}"/>
    <cellStyle name="style1528355833372" xfId="2570" xr:uid="{00000000-0005-0000-0000-0000CB0B0000}"/>
    <cellStyle name="style1528355833599" xfId="2572" xr:uid="{00000000-0005-0000-0000-0000CC0B0000}"/>
    <cellStyle name="style1528355833622" xfId="2573" xr:uid="{00000000-0005-0000-0000-0000CD0B0000}"/>
    <cellStyle name="style1528358277589" xfId="2574" xr:uid="{00000000-0005-0000-0000-0000CE0B0000}"/>
    <cellStyle name="style1528358277615" xfId="2575" xr:uid="{00000000-0005-0000-0000-0000CF0B0000}"/>
    <cellStyle name="style1528358277637" xfId="2576" xr:uid="{00000000-0005-0000-0000-0000D00B0000}"/>
    <cellStyle name="style1528358277658" xfId="2577" xr:uid="{00000000-0005-0000-0000-0000D10B0000}"/>
    <cellStyle name="style1528358277680" xfId="2643" xr:uid="{00000000-0005-0000-0000-0000D20B0000}"/>
    <cellStyle name="style1528358277700" xfId="2578" xr:uid="{00000000-0005-0000-0000-0000D30B0000}"/>
    <cellStyle name="style1528358277718" xfId="2630" xr:uid="{00000000-0005-0000-0000-0000D40B0000}"/>
    <cellStyle name="style1528358277739" xfId="2579" xr:uid="{00000000-0005-0000-0000-0000D50B0000}"/>
    <cellStyle name="style1528358277758" xfId="2580" xr:uid="{00000000-0005-0000-0000-0000D60B0000}"/>
    <cellStyle name="style1528358277779" xfId="2581" xr:uid="{00000000-0005-0000-0000-0000D70B0000}"/>
    <cellStyle name="style1528358277804" xfId="2582" xr:uid="{00000000-0005-0000-0000-0000D80B0000}"/>
    <cellStyle name="style1528358277826" xfId="2583" xr:uid="{00000000-0005-0000-0000-0000D90B0000}"/>
    <cellStyle name="style1528358277848" xfId="2584" xr:uid="{00000000-0005-0000-0000-0000DA0B0000}"/>
    <cellStyle name="style1528358277870" xfId="2585" xr:uid="{00000000-0005-0000-0000-0000DB0B0000}"/>
    <cellStyle name="style1528358277893" xfId="2586" xr:uid="{00000000-0005-0000-0000-0000DC0B0000}"/>
    <cellStyle name="style1528358277916" xfId="2587" xr:uid="{00000000-0005-0000-0000-0000DD0B0000}"/>
    <cellStyle name="style1528358277933" xfId="2588" xr:uid="{00000000-0005-0000-0000-0000DE0B0000}"/>
    <cellStyle name="style1528358277979" xfId="2589" xr:uid="{00000000-0005-0000-0000-0000DF0B0000}"/>
    <cellStyle name="style1528358278001" xfId="2590" xr:uid="{00000000-0005-0000-0000-0000E00B0000}"/>
    <cellStyle name="style1528358278021" xfId="2592" xr:uid="{00000000-0005-0000-0000-0000E10B0000}"/>
    <cellStyle name="style1528358278044" xfId="2591" xr:uid="{00000000-0005-0000-0000-0000E20B0000}"/>
    <cellStyle name="style1528358278061" xfId="2593" xr:uid="{00000000-0005-0000-0000-0000E30B0000}"/>
    <cellStyle name="style1528358278080" xfId="2597" xr:uid="{00000000-0005-0000-0000-0000E40B0000}"/>
    <cellStyle name="style1528358278097" xfId="2601" xr:uid="{00000000-0005-0000-0000-0000E50B0000}"/>
    <cellStyle name="style1528358278116" xfId="2594" xr:uid="{00000000-0005-0000-0000-0000E60B0000}"/>
    <cellStyle name="style1528358278136" xfId="2595" xr:uid="{00000000-0005-0000-0000-0000E70B0000}"/>
    <cellStyle name="style1528358278158" xfId="2596" xr:uid="{00000000-0005-0000-0000-0000E80B0000}"/>
    <cellStyle name="style1528358278180" xfId="2598" xr:uid="{00000000-0005-0000-0000-0000E90B0000}"/>
    <cellStyle name="style1528358278202" xfId="2599" xr:uid="{00000000-0005-0000-0000-0000EA0B0000}"/>
    <cellStyle name="style1528358278223" xfId="2600" xr:uid="{00000000-0005-0000-0000-0000EB0B0000}"/>
    <cellStyle name="style1528358278246" xfId="2602" xr:uid="{00000000-0005-0000-0000-0000EC0B0000}"/>
    <cellStyle name="style1528358278267" xfId="2603" xr:uid="{00000000-0005-0000-0000-0000ED0B0000}"/>
    <cellStyle name="style1528358278290" xfId="2604" xr:uid="{00000000-0005-0000-0000-0000EE0B0000}"/>
    <cellStyle name="style1528358278315" xfId="2605" xr:uid="{00000000-0005-0000-0000-0000EF0B0000}"/>
    <cellStyle name="style1528358278366" xfId="2606" xr:uid="{00000000-0005-0000-0000-0000F00B0000}"/>
    <cellStyle name="style1528358278387" xfId="2607" xr:uid="{00000000-0005-0000-0000-0000F10B0000}"/>
    <cellStyle name="style1528358278409" xfId="2608" xr:uid="{00000000-0005-0000-0000-0000F20B0000}"/>
    <cellStyle name="style1528358278432" xfId="2609" xr:uid="{00000000-0005-0000-0000-0000F30B0000}"/>
    <cellStyle name="style1528358278447" xfId="2610" xr:uid="{00000000-0005-0000-0000-0000F40B0000}"/>
    <cellStyle name="style1528358278463" xfId="2612" xr:uid="{00000000-0005-0000-0000-0000F50B0000}"/>
    <cellStyle name="style1528358278485" xfId="2614" xr:uid="{00000000-0005-0000-0000-0000F60B0000}"/>
    <cellStyle name="style1528358278501" xfId="2611" xr:uid="{00000000-0005-0000-0000-0000F70B0000}"/>
    <cellStyle name="style1528358278519" xfId="2613" xr:uid="{00000000-0005-0000-0000-0000F80B0000}"/>
    <cellStyle name="style1528358278541" xfId="2615" xr:uid="{00000000-0005-0000-0000-0000F90B0000}"/>
    <cellStyle name="style1528358278569" xfId="2616" xr:uid="{00000000-0005-0000-0000-0000FA0B0000}"/>
    <cellStyle name="style1528358278589" xfId="2617" xr:uid="{00000000-0005-0000-0000-0000FB0B0000}"/>
    <cellStyle name="style1528358278614" xfId="2618" xr:uid="{00000000-0005-0000-0000-0000FC0B0000}"/>
    <cellStyle name="style1528358278631" xfId="2619" xr:uid="{00000000-0005-0000-0000-0000FD0B0000}"/>
    <cellStyle name="style1528358278682" xfId="2620" xr:uid="{00000000-0005-0000-0000-0000FE0B0000}"/>
    <cellStyle name="style1528358278742" xfId="2621" xr:uid="{00000000-0005-0000-0000-0000FF0B0000}"/>
    <cellStyle name="style1528358278763" xfId="2622" xr:uid="{00000000-0005-0000-0000-0000000C0000}"/>
    <cellStyle name="style1528358278797" xfId="2623" xr:uid="{00000000-0005-0000-0000-0000010C0000}"/>
    <cellStyle name="style1528358278814" xfId="2648" xr:uid="{00000000-0005-0000-0000-0000020C0000}"/>
    <cellStyle name="style1528358278832" xfId="2624" xr:uid="{00000000-0005-0000-0000-0000030C0000}"/>
    <cellStyle name="style1528358278905" xfId="2625" xr:uid="{00000000-0005-0000-0000-0000040C0000}"/>
    <cellStyle name="style1528358278923" xfId="2626" xr:uid="{00000000-0005-0000-0000-0000050C0000}"/>
    <cellStyle name="style1528358278940" xfId="2627" xr:uid="{00000000-0005-0000-0000-0000060C0000}"/>
    <cellStyle name="style1528358278958" xfId="2628" xr:uid="{00000000-0005-0000-0000-0000070C0000}"/>
    <cellStyle name="style1528358278980" xfId="2629" xr:uid="{00000000-0005-0000-0000-0000080C0000}"/>
    <cellStyle name="style1528358279007" xfId="2631" xr:uid="{00000000-0005-0000-0000-0000090C0000}"/>
    <cellStyle name="style1528358279040" xfId="2632" xr:uid="{00000000-0005-0000-0000-00000A0C0000}"/>
    <cellStyle name="style1528358279059" xfId="2633" xr:uid="{00000000-0005-0000-0000-00000B0C0000}"/>
    <cellStyle name="style1528358279077" xfId="2634" xr:uid="{00000000-0005-0000-0000-00000C0C0000}"/>
    <cellStyle name="style1528358279115" xfId="2635" xr:uid="{00000000-0005-0000-0000-00000D0C0000}"/>
    <cellStyle name="style1528358279133" xfId="2636" xr:uid="{00000000-0005-0000-0000-00000E0C0000}"/>
    <cellStyle name="style1528358279151" xfId="2637" xr:uid="{00000000-0005-0000-0000-00000F0C0000}"/>
    <cellStyle name="style1528358279168" xfId="2638" xr:uid="{00000000-0005-0000-0000-0000100C0000}"/>
    <cellStyle name="style1528358279218" xfId="2639" xr:uid="{00000000-0005-0000-0000-0000110C0000}"/>
    <cellStyle name="style1528358279241" xfId="2640" xr:uid="{00000000-0005-0000-0000-0000120C0000}"/>
    <cellStyle name="style1528358279258" xfId="2641" xr:uid="{00000000-0005-0000-0000-0000130C0000}"/>
    <cellStyle name="style1528358279298" xfId="2642" xr:uid="{00000000-0005-0000-0000-0000140C0000}"/>
    <cellStyle name="style1528358279318" xfId="2644" xr:uid="{00000000-0005-0000-0000-0000150C0000}"/>
    <cellStyle name="style1528358279334" xfId="2645" xr:uid="{00000000-0005-0000-0000-0000160C0000}"/>
    <cellStyle name="style1528358279355" xfId="2646" xr:uid="{00000000-0005-0000-0000-0000170C0000}"/>
    <cellStyle name="style1528358279476" xfId="2647" xr:uid="{00000000-0005-0000-0000-0000180C0000}"/>
    <cellStyle name="style1528358279705" xfId="2649" xr:uid="{00000000-0005-0000-0000-0000190C0000}"/>
    <cellStyle name="style1528358279728" xfId="2650" xr:uid="{00000000-0005-0000-0000-00001A0C0000}"/>
    <cellStyle name="style1528358963486" xfId="2651" xr:uid="{00000000-0005-0000-0000-00001B0C0000}"/>
    <cellStyle name="style1528358963511" xfId="2652" xr:uid="{00000000-0005-0000-0000-00001C0C0000}"/>
    <cellStyle name="style1528358963530" xfId="2653" xr:uid="{00000000-0005-0000-0000-00001D0C0000}"/>
    <cellStyle name="style1528358963551" xfId="2654" xr:uid="{00000000-0005-0000-0000-00001E0C0000}"/>
    <cellStyle name="style1528358963572" xfId="2720" xr:uid="{00000000-0005-0000-0000-00001F0C0000}"/>
    <cellStyle name="style1528358963593" xfId="2655" xr:uid="{00000000-0005-0000-0000-0000200C0000}"/>
    <cellStyle name="style1528358963608" xfId="2707" xr:uid="{00000000-0005-0000-0000-0000210C0000}"/>
    <cellStyle name="style1528358963630" xfId="2656" xr:uid="{00000000-0005-0000-0000-0000220C0000}"/>
    <cellStyle name="style1528358963646" xfId="2657" xr:uid="{00000000-0005-0000-0000-0000230C0000}"/>
    <cellStyle name="style1528358963667" xfId="2658" xr:uid="{00000000-0005-0000-0000-0000240C0000}"/>
    <cellStyle name="style1528358963687" xfId="2659" xr:uid="{00000000-0005-0000-0000-0000250C0000}"/>
    <cellStyle name="style1528358963708" xfId="2660" xr:uid="{00000000-0005-0000-0000-0000260C0000}"/>
    <cellStyle name="style1528358963728" xfId="2661" xr:uid="{00000000-0005-0000-0000-0000270C0000}"/>
    <cellStyle name="style1528358963749" xfId="2662" xr:uid="{00000000-0005-0000-0000-0000280C0000}"/>
    <cellStyle name="style1528358963768" xfId="2663" xr:uid="{00000000-0005-0000-0000-0000290C0000}"/>
    <cellStyle name="style1528358963792" xfId="2664" xr:uid="{00000000-0005-0000-0000-00002A0C0000}"/>
    <cellStyle name="style1528358963810" xfId="2665" xr:uid="{00000000-0005-0000-0000-00002B0C0000}"/>
    <cellStyle name="style1528358963829" xfId="2666" xr:uid="{00000000-0005-0000-0000-00002C0C0000}"/>
    <cellStyle name="style1528358963849" xfId="2667" xr:uid="{00000000-0005-0000-0000-00002D0C0000}"/>
    <cellStyle name="style1528358963870" xfId="2669" xr:uid="{00000000-0005-0000-0000-00002E0C0000}"/>
    <cellStyle name="style1528358963891" xfId="2668" xr:uid="{00000000-0005-0000-0000-00002F0C0000}"/>
    <cellStyle name="style1528358963910" xfId="2670" xr:uid="{00000000-0005-0000-0000-0000300C0000}"/>
    <cellStyle name="style1528358963926" xfId="2674" xr:uid="{00000000-0005-0000-0000-0000310C0000}"/>
    <cellStyle name="style1528358963942" xfId="2678" xr:uid="{00000000-0005-0000-0000-0000320C0000}"/>
    <cellStyle name="style1528358963960" xfId="2671" xr:uid="{00000000-0005-0000-0000-0000330C0000}"/>
    <cellStyle name="style1528358963981" xfId="2672" xr:uid="{00000000-0005-0000-0000-0000340C0000}"/>
    <cellStyle name="style1528358964033" xfId="2673" xr:uid="{00000000-0005-0000-0000-0000350C0000}"/>
    <cellStyle name="style1528358964052" xfId="2675" xr:uid="{00000000-0005-0000-0000-0000360C0000}"/>
    <cellStyle name="style1528358964072" xfId="2676" xr:uid="{00000000-0005-0000-0000-0000370C0000}"/>
    <cellStyle name="style1528358964092" xfId="2677" xr:uid="{00000000-0005-0000-0000-0000380C0000}"/>
    <cellStyle name="style1528358964113" xfId="2679" xr:uid="{00000000-0005-0000-0000-0000390C0000}"/>
    <cellStyle name="style1528358964132" xfId="2680" xr:uid="{00000000-0005-0000-0000-00003A0C0000}"/>
    <cellStyle name="style1528358964153" xfId="2681" xr:uid="{00000000-0005-0000-0000-00003B0C0000}"/>
    <cellStyle name="style1528358964173" xfId="2682" xr:uid="{00000000-0005-0000-0000-00003C0C0000}"/>
    <cellStyle name="style1528358964194" xfId="2683" xr:uid="{00000000-0005-0000-0000-00003D0C0000}"/>
    <cellStyle name="style1528358964214" xfId="2684" xr:uid="{00000000-0005-0000-0000-00003E0C0000}"/>
    <cellStyle name="style1528358964234" xfId="2685" xr:uid="{00000000-0005-0000-0000-00003F0C0000}"/>
    <cellStyle name="style1528358964254" xfId="2686" xr:uid="{00000000-0005-0000-0000-0000400C0000}"/>
    <cellStyle name="style1528358964270" xfId="2687" xr:uid="{00000000-0005-0000-0000-0000410C0000}"/>
    <cellStyle name="style1528358964286" xfId="2689" xr:uid="{00000000-0005-0000-0000-0000420C0000}"/>
    <cellStyle name="style1528358964306" xfId="2691" xr:uid="{00000000-0005-0000-0000-0000430C0000}"/>
    <cellStyle name="style1528358964322" xfId="2688" xr:uid="{00000000-0005-0000-0000-0000440C0000}"/>
    <cellStyle name="style1528358964338" xfId="2690" xr:uid="{00000000-0005-0000-0000-0000450C0000}"/>
    <cellStyle name="style1528358964359" xfId="2692" xr:uid="{00000000-0005-0000-0000-0000460C0000}"/>
    <cellStyle name="style1528358964385" xfId="2693" xr:uid="{00000000-0005-0000-0000-0000470C0000}"/>
    <cellStyle name="style1528358964405" xfId="2694" xr:uid="{00000000-0005-0000-0000-0000480C0000}"/>
    <cellStyle name="style1528358964429" xfId="2695" xr:uid="{00000000-0005-0000-0000-0000490C0000}"/>
    <cellStyle name="style1528358964444" xfId="2696" xr:uid="{00000000-0005-0000-0000-00004A0C0000}"/>
    <cellStyle name="style1528358964467" xfId="2697" xr:uid="{00000000-0005-0000-0000-00004B0C0000}"/>
    <cellStyle name="style1528358964557" xfId="2698" xr:uid="{00000000-0005-0000-0000-00004C0C0000}"/>
    <cellStyle name="style1528358964579" xfId="2699" xr:uid="{00000000-0005-0000-0000-00004D0C0000}"/>
    <cellStyle name="style1528358964610" xfId="2700" xr:uid="{00000000-0005-0000-0000-00004E0C0000}"/>
    <cellStyle name="style1528358964626" xfId="2725" xr:uid="{00000000-0005-0000-0000-00004F0C0000}"/>
    <cellStyle name="style1528358964641" xfId="2701" xr:uid="{00000000-0005-0000-0000-0000500C0000}"/>
    <cellStyle name="style1528358964687" xfId="2702" xr:uid="{00000000-0005-0000-0000-0000510C0000}"/>
    <cellStyle name="style1528358964704" xfId="2703" xr:uid="{00000000-0005-0000-0000-0000520C0000}"/>
    <cellStyle name="style1528358964720" xfId="2704" xr:uid="{00000000-0005-0000-0000-0000530C0000}"/>
    <cellStyle name="style1528358964737" xfId="2705" xr:uid="{00000000-0005-0000-0000-0000540C0000}"/>
    <cellStyle name="style1528358964755" xfId="2706" xr:uid="{00000000-0005-0000-0000-0000550C0000}"/>
    <cellStyle name="style1528358964786" xfId="2708" xr:uid="{00000000-0005-0000-0000-0000560C0000}"/>
    <cellStyle name="style1528358964805" xfId="2709" xr:uid="{00000000-0005-0000-0000-0000570C0000}"/>
    <cellStyle name="style1528358964822" xfId="2710" xr:uid="{00000000-0005-0000-0000-0000580C0000}"/>
    <cellStyle name="style1528358964838" xfId="2711" xr:uid="{00000000-0005-0000-0000-0000590C0000}"/>
    <cellStyle name="style1528358964903" xfId="2712" xr:uid="{00000000-0005-0000-0000-00005A0C0000}"/>
    <cellStyle name="style1528358964922" xfId="2713" xr:uid="{00000000-0005-0000-0000-00005B0C0000}"/>
    <cellStyle name="style1528358964940" xfId="2714" xr:uid="{00000000-0005-0000-0000-00005C0C0000}"/>
    <cellStyle name="style1528358964960" xfId="2715" xr:uid="{00000000-0005-0000-0000-00005D0C0000}"/>
    <cellStyle name="style1528358964984" xfId="2716" xr:uid="{00000000-0005-0000-0000-00005E0C0000}"/>
    <cellStyle name="style1528358965009" xfId="2717" xr:uid="{00000000-0005-0000-0000-00005F0C0000}"/>
    <cellStyle name="style1528358965029" xfId="2718" xr:uid="{00000000-0005-0000-0000-0000600C0000}"/>
    <cellStyle name="style1528358965081" xfId="2719" xr:uid="{00000000-0005-0000-0000-0000610C0000}"/>
    <cellStyle name="style1528358965115" xfId="2721" xr:uid="{00000000-0005-0000-0000-0000620C0000}"/>
    <cellStyle name="style1528358965131" xfId="2722" xr:uid="{00000000-0005-0000-0000-0000630C0000}"/>
    <cellStyle name="style1528358965152" xfId="2723" xr:uid="{00000000-0005-0000-0000-0000640C0000}"/>
    <cellStyle name="style1528358965278" xfId="2724" xr:uid="{00000000-0005-0000-0000-0000650C0000}"/>
    <cellStyle name="style1528358965478" xfId="2726" xr:uid="{00000000-0005-0000-0000-0000660C0000}"/>
    <cellStyle name="style1528358965499" xfId="2727" xr:uid="{00000000-0005-0000-0000-0000670C0000}"/>
    <cellStyle name="style1528372380153" xfId="2728" xr:uid="{00000000-0005-0000-0000-0000680C0000}"/>
    <cellStyle name="style1528372380185" xfId="2729" xr:uid="{00000000-0005-0000-0000-0000690C0000}"/>
    <cellStyle name="style1528372380205" xfId="2730" xr:uid="{00000000-0005-0000-0000-00006A0C0000}"/>
    <cellStyle name="style1528372380225" xfId="2731" xr:uid="{00000000-0005-0000-0000-00006B0C0000}"/>
    <cellStyle name="style1528372380245" xfId="2797" xr:uid="{00000000-0005-0000-0000-00006C0C0000}"/>
    <cellStyle name="style1528372380265" xfId="2732" xr:uid="{00000000-0005-0000-0000-00006D0C0000}"/>
    <cellStyle name="style1528372380275" xfId="2784" xr:uid="{00000000-0005-0000-0000-00006E0C0000}"/>
    <cellStyle name="style1528372380295" xfId="2733" xr:uid="{00000000-0005-0000-0000-00006F0C0000}"/>
    <cellStyle name="style1528372380305" xfId="2734" xr:uid="{00000000-0005-0000-0000-0000700C0000}"/>
    <cellStyle name="style1528372380325" xfId="2735" xr:uid="{00000000-0005-0000-0000-0000710C0000}"/>
    <cellStyle name="style1528372380345" xfId="2736" xr:uid="{00000000-0005-0000-0000-0000720C0000}"/>
    <cellStyle name="style1528372380365" xfId="2737" xr:uid="{00000000-0005-0000-0000-0000730C0000}"/>
    <cellStyle name="style1528372380376" xfId="2738" xr:uid="{00000000-0005-0000-0000-0000740C0000}"/>
    <cellStyle name="style1528372380387" xfId="2739" xr:uid="{00000000-0005-0000-0000-0000750C0000}"/>
    <cellStyle name="style1528372380419" xfId="2740" xr:uid="{00000000-0005-0000-0000-0000760C0000}"/>
    <cellStyle name="style1528372380439" xfId="2741" xr:uid="{00000000-0005-0000-0000-0000770C0000}"/>
    <cellStyle name="style1528372380449" xfId="2742" xr:uid="{00000000-0005-0000-0000-0000780C0000}"/>
    <cellStyle name="style1528372380469" xfId="2743" xr:uid="{00000000-0005-0000-0000-0000790C0000}"/>
    <cellStyle name="style1528372380489" xfId="2744" xr:uid="{00000000-0005-0000-0000-00007A0C0000}"/>
    <cellStyle name="style1528372380509" xfId="2746" xr:uid="{00000000-0005-0000-0000-00007B0C0000}"/>
    <cellStyle name="style1528372380529" xfId="2745" xr:uid="{00000000-0005-0000-0000-00007C0C0000}"/>
    <cellStyle name="style1528372380539" xfId="2747" xr:uid="{00000000-0005-0000-0000-00007D0C0000}"/>
    <cellStyle name="style1528372380559" xfId="2751" xr:uid="{00000000-0005-0000-0000-00007E0C0000}"/>
    <cellStyle name="style1528372380569" xfId="2755" xr:uid="{00000000-0005-0000-0000-00007F0C0000}"/>
    <cellStyle name="style1528372380589" xfId="2748" xr:uid="{00000000-0005-0000-0000-0000800C0000}"/>
    <cellStyle name="style1528372380599" xfId="2749" xr:uid="{00000000-0005-0000-0000-0000810C0000}"/>
    <cellStyle name="style1528372380610" xfId="2750" xr:uid="{00000000-0005-0000-0000-0000820C0000}"/>
    <cellStyle name="style1528372380641" xfId="2752" xr:uid="{00000000-0005-0000-0000-0000830C0000}"/>
    <cellStyle name="style1528372380661" xfId="2753" xr:uid="{00000000-0005-0000-0000-0000840C0000}"/>
    <cellStyle name="style1528372380671" xfId="2754" xr:uid="{00000000-0005-0000-0000-0000850C0000}"/>
    <cellStyle name="style1528372380691" xfId="2756" xr:uid="{00000000-0005-0000-0000-0000860C0000}"/>
    <cellStyle name="style1528372380711" xfId="2757" xr:uid="{00000000-0005-0000-0000-0000870C0000}"/>
    <cellStyle name="style1528372380731" xfId="2758" xr:uid="{00000000-0005-0000-0000-0000880C0000}"/>
    <cellStyle name="style1528372380751" xfId="2759" xr:uid="{00000000-0005-0000-0000-0000890C0000}"/>
    <cellStyle name="style1528372380771" xfId="2760" xr:uid="{00000000-0005-0000-0000-00008A0C0000}"/>
    <cellStyle name="style1528372380791" xfId="2761" xr:uid="{00000000-0005-0000-0000-00008B0C0000}"/>
    <cellStyle name="style1528372380801" xfId="2762" xr:uid="{00000000-0005-0000-0000-00008C0C0000}"/>
    <cellStyle name="style1528372380851" xfId="2763" xr:uid="{00000000-0005-0000-0000-00008D0C0000}"/>
    <cellStyle name="style1528372380871" xfId="2764" xr:uid="{00000000-0005-0000-0000-00008E0C0000}"/>
    <cellStyle name="style1528372380881" xfId="2766" xr:uid="{00000000-0005-0000-0000-00008F0C0000}"/>
    <cellStyle name="style1528372380901" xfId="2768" xr:uid="{00000000-0005-0000-0000-0000900C0000}"/>
    <cellStyle name="style1528372380921" xfId="2765" xr:uid="{00000000-0005-0000-0000-0000910C0000}"/>
    <cellStyle name="style1528372380931" xfId="2767" xr:uid="{00000000-0005-0000-0000-0000920C0000}"/>
    <cellStyle name="style1528372380951" xfId="2769" xr:uid="{00000000-0005-0000-0000-0000930C0000}"/>
    <cellStyle name="style1528372380962" xfId="2770" xr:uid="{00000000-0005-0000-0000-0000940C0000}"/>
    <cellStyle name="style1528372380980" xfId="2771" xr:uid="{00000000-0005-0000-0000-0000950C0000}"/>
    <cellStyle name="style1528372381001" xfId="2772" xr:uid="{00000000-0005-0000-0000-0000960C0000}"/>
    <cellStyle name="style1528372381016" xfId="2773" xr:uid="{00000000-0005-0000-0000-0000970C0000}"/>
    <cellStyle name="style1528372381037" xfId="2774" xr:uid="{00000000-0005-0000-0000-0000980C0000}"/>
    <cellStyle name="style1528372381103" xfId="2775" xr:uid="{00000000-0005-0000-0000-0000990C0000}"/>
    <cellStyle name="style1528372381123" xfId="2776" xr:uid="{00000000-0005-0000-0000-00009A0C0000}"/>
    <cellStyle name="style1528372381153" xfId="2777" xr:uid="{00000000-0005-0000-0000-00009B0C0000}"/>
    <cellStyle name="style1528372381165" xfId="2802" xr:uid="{00000000-0005-0000-0000-00009C0C0000}"/>
    <cellStyle name="style1528372381185" xfId="2778" xr:uid="{00000000-0005-0000-0000-00009D0C0000}"/>
    <cellStyle name="style1528372381225" xfId="2779" xr:uid="{00000000-0005-0000-0000-00009E0C0000}"/>
    <cellStyle name="style1528372381245" xfId="2780" xr:uid="{00000000-0005-0000-0000-00009F0C0000}"/>
    <cellStyle name="style1528372381255" xfId="2781" xr:uid="{00000000-0005-0000-0000-0000A00C0000}"/>
    <cellStyle name="style1528372381275" xfId="2782" xr:uid="{00000000-0005-0000-0000-0000A10C0000}"/>
    <cellStyle name="style1528372381285" xfId="2783" xr:uid="{00000000-0005-0000-0000-0000A20C0000}"/>
    <cellStyle name="style1528372381305" xfId="2785" xr:uid="{00000000-0005-0000-0000-0000A30C0000}"/>
    <cellStyle name="style1528372381315" xfId="2786" xr:uid="{00000000-0005-0000-0000-0000A40C0000}"/>
    <cellStyle name="style1528372381356" xfId="2787" xr:uid="{00000000-0005-0000-0000-0000A50C0000}"/>
    <cellStyle name="style1528372381369" xfId="2788" xr:uid="{00000000-0005-0000-0000-0000A60C0000}"/>
    <cellStyle name="style1528372381415" xfId="2789" xr:uid="{00000000-0005-0000-0000-0000A70C0000}"/>
    <cellStyle name="style1528372381425" xfId="2790" xr:uid="{00000000-0005-0000-0000-0000A80C0000}"/>
    <cellStyle name="style1528372381445" xfId="2791" xr:uid="{00000000-0005-0000-0000-0000A90C0000}"/>
    <cellStyle name="style1528372381455" xfId="2792" xr:uid="{00000000-0005-0000-0000-0000AA0C0000}"/>
    <cellStyle name="style1528372381475" xfId="2793" xr:uid="{00000000-0005-0000-0000-0000AB0C0000}"/>
    <cellStyle name="style1528372381505" xfId="2794" xr:uid="{00000000-0005-0000-0000-0000AC0C0000}"/>
    <cellStyle name="style1528372381515" xfId="2795" xr:uid="{00000000-0005-0000-0000-0000AD0C0000}"/>
    <cellStyle name="style1528372381555" xfId="2796" xr:uid="{00000000-0005-0000-0000-0000AE0C0000}"/>
    <cellStyle name="style1528372381575" xfId="2798" xr:uid="{00000000-0005-0000-0000-0000AF0C0000}"/>
    <cellStyle name="style1528372381595" xfId="2799" xr:uid="{00000000-0005-0000-0000-0000B00C0000}"/>
    <cellStyle name="style1528372381615" xfId="2800" xr:uid="{00000000-0005-0000-0000-0000B10C0000}"/>
    <cellStyle name="style1528372381695" xfId="2801" xr:uid="{00000000-0005-0000-0000-0000B20C0000}"/>
    <cellStyle name="style1528372381887" xfId="2803" xr:uid="{00000000-0005-0000-0000-0000B30C0000}"/>
    <cellStyle name="style1528372381927" xfId="2804" xr:uid="{00000000-0005-0000-0000-0000B40C0000}"/>
    <cellStyle name="style1539257201217" xfId="2805" xr:uid="{00000000-0005-0000-0000-0000B50C0000}"/>
    <cellStyle name="style1539257201290" xfId="2806" xr:uid="{00000000-0005-0000-0000-0000B60C0000}"/>
    <cellStyle name="style1539257201311" xfId="2807" xr:uid="{00000000-0005-0000-0000-0000B70C0000}"/>
    <cellStyle name="style1539257201355" xfId="2808" xr:uid="{00000000-0005-0000-0000-0000B80C0000}"/>
    <cellStyle name="style1539257201396" xfId="2874" xr:uid="{00000000-0005-0000-0000-0000B90C0000}"/>
    <cellStyle name="style1539257201438" xfId="2809" xr:uid="{00000000-0005-0000-0000-0000BA0C0000}"/>
    <cellStyle name="style1539257201463" xfId="2861" xr:uid="{00000000-0005-0000-0000-0000BB0C0000}"/>
    <cellStyle name="style1539257201497" xfId="2810" xr:uid="{00000000-0005-0000-0000-0000BC0C0000}"/>
    <cellStyle name="style1539257201520" xfId="2811" xr:uid="{00000000-0005-0000-0000-0000BD0C0000}"/>
    <cellStyle name="style1539257201561" xfId="2812" xr:uid="{00000000-0005-0000-0000-0000BE0C0000}"/>
    <cellStyle name="style1539257201581" xfId="2813" xr:uid="{00000000-0005-0000-0000-0000BF0C0000}"/>
    <cellStyle name="style1539257201611" xfId="2814" xr:uid="{00000000-0005-0000-0000-0000C00C0000}"/>
    <cellStyle name="style1539257201624" xfId="2815" xr:uid="{00000000-0005-0000-0000-0000C10C0000}"/>
    <cellStyle name="style1539257201650" xfId="2816" xr:uid="{00000000-0005-0000-0000-0000C20C0000}"/>
    <cellStyle name="style1539257201711" xfId="2817" xr:uid="{00000000-0005-0000-0000-0000C30C0000}"/>
    <cellStyle name="style1539257201748" xfId="2818" xr:uid="{00000000-0005-0000-0000-0000C40C0000}"/>
    <cellStyle name="style1539257201768" xfId="2819" xr:uid="{00000000-0005-0000-0000-0000C50C0000}"/>
    <cellStyle name="style1539257201798" xfId="2820" xr:uid="{00000000-0005-0000-0000-0000C60C0000}"/>
    <cellStyle name="style1539257201818" xfId="2821" xr:uid="{00000000-0005-0000-0000-0000C70C0000}"/>
    <cellStyle name="style1539257201838" xfId="2823" xr:uid="{00000000-0005-0000-0000-0000C80C0000}"/>
    <cellStyle name="style1539257201868" xfId="2822" xr:uid="{00000000-0005-0000-0000-0000C90C0000}"/>
    <cellStyle name="style1539257201879" xfId="2824" xr:uid="{00000000-0005-0000-0000-0000CA0C0000}"/>
    <cellStyle name="style1539257201913" xfId="2828" xr:uid="{00000000-0005-0000-0000-0000CB0C0000}"/>
    <cellStyle name="style1539257201933" xfId="2832" xr:uid="{00000000-0005-0000-0000-0000CC0C0000}"/>
    <cellStyle name="style1539257201953" xfId="2825" xr:uid="{00000000-0005-0000-0000-0000CD0C0000}"/>
    <cellStyle name="style1539257201973" xfId="2826" xr:uid="{00000000-0005-0000-0000-0000CE0C0000}"/>
    <cellStyle name="style1539257201993" xfId="2827" xr:uid="{00000000-0005-0000-0000-0000CF0C0000}"/>
    <cellStyle name="style1539257202013" xfId="2829" xr:uid="{00000000-0005-0000-0000-0000D00C0000}"/>
    <cellStyle name="style1539257202043" xfId="2830" xr:uid="{00000000-0005-0000-0000-0000D10C0000}"/>
    <cellStyle name="style1539257202063" xfId="2831" xr:uid="{00000000-0005-0000-0000-0000D20C0000}"/>
    <cellStyle name="style1539257202083" xfId="2833" xr:uid="{00000000-0005-0000-0000-0000D30C0000}"/>
    <cellStyle name="style1539257202133" xfId="2834" xr:uid="{00000000-0005-0000-0000-0000D40C0000}"/>
    <cellStyle name="style1539257202153" xfId="2835" xr:uid="{00000000-0005-0000-0000-0000D50C0000}"/>
    <cellStyle name="style1539257202183" xfId="2836" xr:uid="{00000000-0005-0000-0000-0000D60C0000}"/>
    <cellStyle name="style1539257202191" xfId="2837" xr:uid="{00000000-0005-0000-0000-0000D70C0000}"/>
    <cellStyle name="style1539257202214" xfId="2838" xr:uid="{00000000-0005-0000-0000-0000D80C0000}"/>
    <cellStyle name="style1539257202236" xfId="2839" xr:uid="{00000000-0005-0000-0000-0000D90C0000}"/>
    <cellStyle name="style1539257202260" xfId="2840" xr:uid="{00000000-0005-0000-0000-0000DA0C0000}"/>
    <cellStyle name="style1539257202287" xfId="2841" xr:uid="{00000000-0005-0000-0000-0000DB0C0000}"/>
    <cellStyle name="style1539257202307" xfId="2843" xr:uid="{00000000-0005-0000-0000-0000DC0C0000}"/>
    <cellStyle name="style1539257202327" xfId="2845" xr:uid="{00000000-0005-0000-0000-0000DD0C0000}"/>
    <cellStyle name="style1539257202347" xfId="2842" xr:uid="{00000000-0005-0000-0000-0000DE0C0000}"/>
    <cellStyle name="style1539257202367" xfId="2844" xr:uid="{00000000-0005-0000-0000-0000DF0C0000}"/>
    <cellStyle name="style1539257202374" xfId="2846" xr:uid="{00000000-0005-0000-0000-0000E00C0000}"/>
    <cellStyle name="style1539257202438" xfId="2847" xr:uid="{00000000-0005-0000-0000-0000E10C0000}"/>
    <cellStyle name="style1539257202458" xfId="2848" xr:uid="{00000000-0005-0000-0000-0000E20C0000}"/>
    <cellStyle name="style1539257202496" xfId="2849" xr:uid="{00000000-0005-0000-0000-0000E30C0000}"/>
    <cellStyle name="style1539257202532" xfId="2850" xr:uid="{00000000-0005-0000-0000-0000E40C0000}"/>
    <cellStyle name="style1539257202562" xfId="2851" xr:uid="{00000000-0005-0000-0000-0000E50C0000}"/>
    <cellStyle name="style1539257202642" xfId="2852" xr:uid="{00000000-0005-0000-0000-0000E60C0000}"/>
    <cellStyle name="style1539257202681" xfId="2853" xr:uid="{00000000-0005-0000-0000-0000E70C0000}"/>
    <cellStyle name="style1539257202711" xfId="2854" xr:uid="{00000000-0005-0000-0000-0000E80C0000}"/>
    <cellStyle name="style1539257202731" xfId="2879" xr:uid="{00000000-0005-0000-0000-0000E90C0000}"/>
    <cellStyle name="style1539257202737" xfId="2855" xr:uid="{00000000-0005-0000-0000-0000EA0C0000}"/>
    <cellStyle name="style1539257202820" xfId="2856" xr:uid="{00000000-0005-0000-0000-0000EB0C0000}"/>
    <cellStyle name="style1539257202838" xfId="2857" xr:uid="{00000000-0005-0000-0000-0000EC0C0000}"/>
    <cellStyle name="style1539257202874" xfId="2858" xr:uid="{00000000-0005-0000-0000-0000ED0C0000}"/>
    <cellStyle name="style1539257202875" xfId="2859" xr:uid="{00000000-0005-0000-0000-0000EE0C0000}"/>
    <cellStyle name="style1539257202894" xfId="2860" xr:uid="{00000000-0005-0000-0000-0000EF0C0000}"/>
    <cellStyle name="style1539257202916" xfId="2862" xr:uid="{00000000-0005-0000-0000-0000F00C0000}"/>
    <cellStyle name="style1539257202934" xfId="2863" xr:uid="{00000000-0005-0000-0000-0000F10C0000}"/>
    <cellStyle name="style1539257202953" xfId="2864" xr:uid="{00000000-0005-0000-0000-0000F20C0000}"/>
    <cellStyle name="style1539257202980" xfId="2865" xr:uid="{00000000-0005-0000-0000-0000F30C0000}"/>
    <cellStyle name="style1539257203020" xfId="2866" xr:uid="{00000000-0005-0000-0000-0000F40C0000}"/>
    <cellStyle name="style1539257203061" xfId="2867" xr:uid="{00000000-0005-0000-0000-0000F50C0000}"/>
    <cellStyle name="style1539257203072" xfId="2868" xr:uid="{00000000-0005-0000-0000-0000F60C0000}"/>
    <cellStyle name="style1539257203091" xfId="2869" xr:uid="{00000000-0005-0000-0000-0000F70C0000}"/>
    <cellStyle name="style1539257203115" xfId="2870" xr:uid="{00000000-0005-0000-0000-0000F80C0000}"/>
    <cellStyle name="style1539257203140" xfId="2871" xr:uid="{00000000-0005-0000-0000-0000F90C0000}"/>
    <cellStyle name="style1539257203159" xfId="2872" xr:uid="{00000000-0005-0000-0000-0000FA0C0000}"/>
    <cellStyle name="style1539257203226" xfId="2873" xr:uid="{00000000-0005-0000-0000-0000FB0C0000}"/>
    <cellStyle name="style1539257203246" xfId="2875" xr:uid="{00000000-0005-0000-0000-0000FC0C0000}"/>
    <cellStyle name="style1539257203256" xfId="2876" xr:uid="{00000000-0005-0000-0000-0000FD0C0000}"/>
    <cellStyle name="style1539257203276" xfId="2877" xr:uid="{00000000-0005-0000-0000-0000FE0C0000}"/>
    <cellStyle name="style1539257203428" xfId="2878" xr:uid="{00000000-0005-0000-0000-0000FF0C0000}"/>
    <cellStyle name="style1539257203676" xfId="2880" xr:uid="{00000000-0005-0000-0000-0000000D0000}"/>
    <cellStyle name="style1539257203707" xfId="2881" xr:uid="{00000000-0005-0000-0000-0000010D0000}"/>
    <cellStyle name="style1539949003060" xfId="5525" xr:uid="{00000000-0005-0000-0000-0000020D0000}"/>
    <cellStyle name="style1539949003060 2" xfId="5526" xr:uid="{00000000-0005-0000-0000-0000030D0000}"/>
    <cellStyle name="style1539949003136" xfId="5527" xr:uid="{00000000-0005-0000-0000-0000040D0000}"/>
    <cellStyle name="style1539949003136 2" xfId="5528" xr:uid="{00000000-0005-0000-0000-0000050D0000}"/>
    <cellStyle name="style1539949003168" xfId="5529" xr:uid="{00000000-0005-0000-0000-0000060D0000}"/>
    <cellStyle name="style1539949003168 2" xfId="5530" xr:uid="{00000000-0005-0000-0000-0000070D0000}"/>
    <cellStyle name="style1539949003195" xfId="5531" xr:uid="{00000000-0005-0000-0000-0000080D0000}"/>
    <cellStyle name="style1539949003195 2" xfId="5532" xr:uid="{00000000-0005-0000-0000-0000090D0000}"/>
    <cellStyle name="style1539949003222" xfId="5533" xr:uid="{00000000-0005-0000-0000-00000A0D0000}"/>
    <cellStyle name="style1539949003222 2" xfId="5534" xr:uid="{00000000-0005-0000-0000-00000B0D0000}"/>
    <cellStyle name="style1539949003249" xfId="5535" xr:uid="{00000000-0005-0000-0000-00000C0D0000}"/>
    <cellStyle name="style1539949003249 2" xfId="5536" xr:uid="{00000000-0005-0000-0000-00000D0D0000}"/>
    <cellStyle name="style1539949003274" xfId="5537" xr:uid="{00000000-0005-0000-0000-00000E0D0000}"/>
    <cellStyle name="style1539949003274 2" xfId="5538" xr:uid="{00000000-0005-0000-0000-00000F0D0000}"/>
    <cellStyle name="style1539949003335" xfId="5539" xr:uid="{00000000-0005-0000-0000-0000100D0000}"/>
    <cellStyle name="style1539949003335 2" xfId="5540" xr:uid="{00000000-0005-0000-0000-0000110D0000}"/>
    <cellStyle name="style1539949003360" xfId="5541" xr:uid="{00000000-0005-0000-0000-0000120D0000}"/>
    <cellStyle name="style1539949003360 2" xfId="5542" xr:uid="{00000000-0005-0000-0000-0000130D0000}"/>
    <cellStyle name="style1539949003389" xfId="5543" xr:uid="{00000000-0005-0000-0000-0000140D0000}"/>
    <cellStyle name="style1539949003389 2" xfId="5544" xr:uid="{00000000-0005-0000-0000-0000150D0000}"/>
    <cellStyle name="style1539949003418" xfId="5545" xr:uid="{00000000-0005-0000-0000-0000160D0000}"/>
    <cellStyle name="style1539949003418 2" xfId="5546" xr:uid="{00000000-0005-0000-0000-0000170D0000}"/>
    <cellStyle name="style1539949003442" xfId="5547" xr:uid="{00000000-0005-0000-0000-0000180D0000}"/>
    <cellStyle name="style1539949003442 2" xfId="5548" xr:uid="{00000000-0005-0000-0000-0000190D0000}"/>
    <cellStyle name="style1539949003466" xfId="5549" xr:uid="{00000000-0005-0000-0000-00001A0D0000}"/>
    <cellStyle name="style1539949003466 2" xfId="5550" xr:uid="{00000000-0005-0000-0000-00001B0D0000}"/>
    <cellStyle name="style1539949003487" xfId="5551" xr:uid="{00000000-0005-0000-0000-00001C0D0000}"/>
    <cellStyle name="style1539949003487 2" xfId="5552" xr:uid="{00000000-0005-0000-0000-00001D0D0000}"/>
    <cellStyle name="style1539949003510" xfId="5553" xr:uid="{00000000-0005-0000-0000-00001E0D0000}"/>
    <cellStyle name="style1539949003510 2" xfId="5554" xr:uid="{00000000-0005-0000-0000-00001F0D0000}"/>
    <cellStyle name="style1539949003531" xfId="5555" xr:uid="{00000000-0005-0000-0000-0000200D0000}"/>
    <cellStyle name="style1539949003531 2" xfId="5556" xr:uid="{00000000-0005-0000-0000-0000210D0000}"/>
    <cellStyle name="style1539949003554" xfId="5557" xr:uid="{00000000-0005-0000-0000-0000220D0000}"/>
    <cellStyle name="style1539949003554 2" xfId="5558" xr:uid="{00000000-0005-0000-0000-0000230D0000}"/>
    <cellStyle name="style1539949003620" xfId="5559" xr:uid="{00000000-0005-0000-0000-0000240D0000}"/>
    <cellStyle name="style1539949003620 2" xfId="5560" xr:uid="{00000000-0005-0000-0000-0000250D0000}"/>
    <cellStyle name="style1539949003644" xfId="5561" xr:uid="{00000000-0005-0000-0000-0000260D0000}"/>
    <cellStyle name="style1539949003644 2" xfId="5562" xr:uid="{00000000-0005-0000-0000-0000270D0000}"/>
    <cellStyle name="style1539949003663" xfId="5563" xr:uid="{00000000-0005-0000-0000-0000280D0000}"/>
    <cellStyle name="style1539949003663 2" xfId="5564" xr:uid="{00000000-0005-0000-0000-0000290D0000}"/>
    <cellStyle name="style1539949003681" xfId="5565" xr:uid="{00000000-0005-0000-0000-00002A0D0000}"/>
    <cellStyle name="style1539949003681 2" xfId="5566" xr:uid="{00000000-0005-0000-0000-00002B0D0000}"/>
    <cellStyle name="style1539949003701" xfId="5567" xr:uid="{00000000-0005-0000-0000-00002C0D0000}"/>
    <cellStyle name="style1539949003701 2" xfId="5568" xr:uid="{00000000-0005-0000-0000-00002D0D0000}"/>
    <cellStyle name="style1539949003719" xfId="5569" xr:uid="{00000000-0005-0000-0000-00002E0D0000}"/>
    <cellStyle name="style1539949003719 2" xfId="5570" xr:uid="{00000000-0005-0000-0000-00002F0D0000}"/>
    <cellStyle name="style1539949003739" xfId="5571" xr:uid="{00000000-0005-0000-0000-0000300D0000}"/>
    <cellStyle name="style1539949003739 2" xfId="5572" xr:uid="{00000000-0005-0000-0000-0000310D0000}"/>
    <cellStyle name="style1539949003773" xfId="5573" xr:uid="{00000000-0005-0000-0000-0000320D0000}"/>
    <cellStyle name="style1539949003773 2" xfId="5574" xr:uid="{00000000-0005-0000-0000-0000330D0000}"/>
    <cellStyle name="style1539949003798" xfId="5575" xr:uid="{00000000-0005-0000-0000-0000340D0000}"/>
    <cellStyle name="style1539949003798 2" xfId="5576" xr:uid="{00000000-0005-0000-0000-0000350D0000}"/>
    <cellStyle name="style1539949003822" xfId="5577" xr:uid="{00000000-0005-0000-0000-0000360D0000}"/>
    <cellStyle name="style1539949003822 2" xfId="5578" xr:uid="{00000000-0005-0000-0000-0000370D0000}"/>
    <cellStyle name="style1539949003844" xfId="5579" xr:uid="{00000000-0005-0000-0000-0000380D0000}"/>
    <cellStyle name="style1539949003844 2" xfId="5580" xr:uid="{00000000-0005-0000-0000-0000390D0000}"/>
    <cellStyle name="style1539949003895" xfId="5581" xr:uid="{00000000-0005-0000-0000-00003A0D0000}"/>
    <cellStyle name="style1539949003895 2" xfId="5582" xr:uid="{00000000-0005-0000-0000-00003B0D0000}"/>
    <cellStyle name="style1539949003925" xfId="5583" xr:uid="{00000000-0005-0000-0000-00003C0D0000}"/>
    <cellStyle name="style1539949003925 2" xfId="5584" xr:uid="{00000000-0005-0000-0000-00003D0D0000}"/>
    <cellStyle name="style1539949003958" xfId="5585" xr:uid="{00000000-0005-0000-0000-00003E0D0000}"/>
    <cellStyle name="style1539949003958 2" xfId="5586" xr:uid="{00000000-0005-0000-0000-00003F0D0000}"/>
    <cellStyle name="style1539949003982" xfId="5587" xr:uid="{00000000-0005-0000-0000-0000400D0000}"/>
    <cellStyle name="style1539949003982 2" xfId="5588" xr:uid="{00000000-0005-0000-0000-0000410D0000}"/>
    <cellStyle name="style1539949004004" xfId="5589" xr:uid="{00000000-0005-0000-0000-0000420D0000}"/>
    <cellStyle name="style1539949004004 2" xfId="5590" xr:uid="{00000000-0005-0000-0000-0000430D0000}"/>
    <cellStyle name="style1539949004029" xfId="5591" xr:uid="{00000000-0005-0000-0000-0000440D0000}"/>
    <cellStyle name="style1539949004029 2" xfId="5592" xr:uid="{00000000-0005-0000-0000-0000450D0000}"/>
    <cellStyle name="style1539949004048" xfId="5593" xr:uid="{00000000-0005-0000-0000-0000460D0000}"/>
    <cellStyle name="style1539949004048 2" xfId="5594" xr:uid="{00000000-0005-0000-0000-0000470D0000}"/>
    <cellStyle name="style1539949004078" xfId="5595" xr:uid="{00000000-0005-0000-0000-0000480D0000}"/>
    <cellStyle name="style1539949004078 2" xfId="5596" xr:uid="{00000000-0005-0000-0000-0000490D0000}"/>
    <cellStyle name="style1539949004102" xfId="5597" xr:uid="{00000000-0005-0000-0000-00004A0D0000}"/>
    <cellStyle name="style1539949004102 2" xfId="5598" xr:uid="{00000000-0005-0000-0000-00004B0D0000}"/>
    <cellStyle name="style1539949004154" xfId="5599" xr:uid="{00000000-0005-0000-0000-00004C0D0000}"/>
    <cellStyle name="style1539949004154 2" xfId="5600" xr:uid="{00000000-0005-0000-0000-00004D0D0000}"/>
    <cellStyle name="style1539949004177" xfId="5601" xr:uid="{00000000-0005-0000-0000-00004E0D0000}"/>
    <cellStyle name="style1539949004177 2" xfId="5602" xr:uid="{00000000-0005-0000-0000-00004F0D0000}"/>
    <cellStyle name="style1539949004199" xfId="5603" xr:uid="{00000000-0005-0000-0000-0000500D0000}"/>
    <cellStyle name="style1539949004199 2" xfId="5604" xr:uid="{00000000-0005-0000-0000-0000510D0000}"/>
    <cellStyle name="style1539949004218" xfId="5605" xr:uid="{00000000-0005-0000-0000-0000520D0000}"/>
    <cellStyle name="style1539949004218 2" xfId="5606" xr:uid="{00000000-0005-0000-0000-0000530D0000}"/>
    <cellStyle name="style1539949004345" xfId="5607" xr:uid="{00000000-0005-0000-0000-0000540D0000}"/>
    <cellStyle name="style1539949004345 2" xfId="5608" xr:uid="{00000000-0005-0000-0000-0000550D0000}"/>
    <cellStyle name="style1539949004380" xfId="5609" xr:uid="{00000000-0005-0000-0000-0000560D0000}"/>
    <cellStyle name="style1539949004380 2" xfId="5610" xr:uid="{00000000-0005-0000-0000-0000570D0000}"/>
    <cellStyle name="style1539949004408" xfId="5611" xr:uid="{00000000-0005-0000-0000-0000580D0000}"/>
    <cellStyle name="style1539949004408 2" xfId="5612" xr:uid="{00000000-0005-0000-0000-0000590D0000}"/>
    <cellStyle name="style1539949004431" xfId="5613" xr:uid="{00000000-0005-0000-0000-00005A0D0000}"/>
    <cellStyle name="style1539949004431 2" xfId="5614" xr:uid="{00000000-0005-0000-0000-00005B0D0000}"/>
    <cellStyle name="style1539949004455" xfId="5615" xr:uid="{00000000-0005-0000-0000-00005C0D0000}"/>
    <cellStyle name="style1539949004455 2" xfId="5616" xr:uid="{00000000-0005-0000-0000-00005D0D0000}"/>
    <cellStyle name="style1539949004480" xfId="5617" xr:uid="{00000000-0005-0000-0000-00005E0D0000}"/>
    <cellStyle name="style1539949004480 2" xfId="5618" xr:uid="{00000000-0005-0000-0000-00005F0D0000}"/>
    <cellStyle name="style1539949004504" xfId="5619" xr:uid="{00000000-0005-0000-0000-0000600D0000}"/>
    <cellStyle name="style1539949004504 2" xfId="5620" xr:uid="{00000000-0005-0000-0000-0000610D0000}"/>
    <cellStyle name="style1539949004660" xfId="5621" xr:uid="{00000000-0005-0000-0000-0000620D0000}"/>
    <cellStyle name="style1539949004660 2" xfId="5622" xr:uid="{00000000-0005-0000-0000-0000630D0000}"/>
    <cellStyle name="style1539950503597" xfId="5623" xr:uid="{00000000-0005-0000-0000-0000640D0000}"/>
    <cellStyle name="style1539950503785" xfId="5624" xr:uid="{00000000-0005-0000-0000-0000650D0000}"/>
    <cellStyle name="style1539950503816" xfId="5625" xr:uid="{00000000-0005-0000-0000-0000660D0000}"/>
    <cellStyle name="style1539950503848" xfId="5626" xr:uid="{00000000-0005-0000-0000-0000670D0000}"/>
    <cellStyle name="style1539950503863" xfId="5627" xr:uid="{00000000-0005-0000-0000-0000680D0000}"/>
    <cellStyle name="style1539950503879" xfId="5628" xr:uid="{00000000-0005-0000-0000-0000690D0000}"/>
    <cellStyle name="style1539950503926" xfId="5629" xr:uid="{00000000-0005-0000-0000-00006A0D0000}"/>
    <cellStyle name="style1539950503941" xfId="5630" xr:uid="{00000000-0005-0000-0000-00006B0D0000}"/>
    <cellStyle name="style1539950503972" xfId="5631" xr:uid="{00000000-0005-0000-0000-00006C0D0000}"/>
    <cellStyle name="style1539950503988" xfId="5632" xr:uid="{00000000-0005-0000-0000-00006D0D0000}"/>
    <cellStyle name="style1539950504004" xfId="5633" xr:uid="{00000000-0005-0000-0000-00006E0D0000}"/>
    <cellStyle name="style1539950504019" xfId="5634" xr:uid="{00000000-0005-0000-0000-00006F0D0000}"/>
    <cellStyle name="style1539950504050" xfId="5635" xr:uid="{00000000-0005-0000-0000-0000700D0000}"/>
    <cellStyle name="style1539950504066" xfId="5636" xr:uid="{00000000-0005-0000-0000-0000710D0000}"/>
    <cellStyle name="style1539950504082" xfId="5637" xr:uid="{00000000-0005-0000-0000-0000720D0000}"/>
    <cellStyle name="style1539950504147" xfId="5638" xr:uid="{00000000-0005-0000-0000-0000730D0000}"/>
    <cellStyle name="style1539950504163" xfId="5639" xr:uid="{00000000-0005-0000-0000-0000740D0000}"/>
    <cellStyle name="style1539950504194" xfId="5640" xr:uid="{00000000-0005-0000-0000-0000750D0000}"/>
    <cellStyle name="style1539950504209" xfId="5641" xr:uid="{00000000-0005-0000-0000-0000760D0000}"/>
    <cellStyle name="style1539950504225" xfId="5642" xr:uid="{00000000-0005-0000-0000-0000770D0000}"/>
    <cellStyle name="style1539950504241" xfId="5643" xr:uid="{00000000-0005-0000-0000-0000780D0000}"/>
    <cellStyle name="style1539950504256" xfId="5644" xr:uid="{00000000-0005-0000-0000-0000790D0000}"/>
    <cellStyle name="style1539950504287" xfId="5645" xr:uid="{00000000-0005-0000-0000-00007A0D0000}"/>
    <cellStyle name="style1539950504303" xfId="5646" xr:uid="{00000000-0005-0000-0000-00007B0D0000}"/>
    <cellStyle name="style1539950504319" xfId="5647" xr:uid="{00000000-0005-0000-0000-00007C0D0000}"/>
    <cellStyle name="style1539950504320" xfId="5648" xr:uid="{00000000-0005-0000-0000-00007D0D0000}"/>
    <cellStyle name="style1539950504352" xfId="5649" xr:uid="{00000000-0005-0000-0000-00007E0D0000}"/>
    <cellStyle name="style1539950504383" xfId="5650" xr:uid="{00000000-0005-0000-0000-00007F0D0000}"/>
    <cellStyle name="style1539950504414" xfId="5651" xr:uid="{00000000-0005-0000-0000-0000800D0000}"/>
    <cellStyle name="style1539950504430" xfId="5652" xr:uid="{00000000-0005-0000-0000-0000810D0000}"/>
    <cellStyle name="style1539950504492" xfId="5653" xr:uid="{00000000-0005-0000-0000-0000820D0000}"/>
    <cellStyle name="style1539950504508" xfId="5654" xr:uid="{00000000-0005-0000-0000-0000830D0000}"/>
    <cellStyle name="style1539950504523" xfId="5655" xr:uid="{00000000-0005-0000-0000-0000840D0000}"/>
    <cellStyle name="style1539950504555" xfId="5656" xr:uid="{00000000-0005-0000-0000-0000850D0000}"/>
    <cellStyle name="style1539950504570" xfId="5657" xr:uid="{00000000-0005-0000-0000-0000860D0000}"/>
    <cellStyle name="style1539950504586" xfId="5658" xr:uid="{00000000-0005-0000-0000-0000870D0000}"/>
    <cellStyle name="style1539950504601" xfId="5659" xr:uid="{00000000-0005-0000-0000-0000880D0000}"/>
    <cellStyle name="style1539950504602" xfId="5660" xr:uid="{00000000-0005-0000-0000-0000890D0000}"/>
    <cellStyle name="style1539950504650" xfId="5661" xr:uid="{00000000-0005-0000-0000-00008A0D0000}"/>
    <cellStyle name="style1539950504666" xfId="5662" xr:uid="{00000000-0005-0000-0000-00008B0D0000}"/>
    <cellStyle name="style1539950504681" xfId="5663" xr:uid="{00000000-0005-0000-0000-00008C0D0000}"/>
    <cellStyle name="style1539950504775" xfId="5664" xr:uid="{00000000-0005-0000-0000-00008D0D0000}"/>
    <cellStyle name="style1539950504806" xfId="5665" xr:uid="{00000000-0005-0000-0000-00008E0D0000}"/>
    <cellStyle name="style1539950504822" xfId="5666" xr:uid="{00000000-0005-0000-0000-00008F0D0000}"/>
    <cellStyle name="style1539950504837" xfId="5667" xr:uid="{00000000-0005-0000-0000-0000900D0000}"/>
    <cellStyle name="style1539950504869" xfId="5668" xr:uid="{00000000-0005-0000-0000-0000910D0000}"/>
    <cellStyle name="style1539950504884" xfId="5669" xr:uid="{00000000-0005-0000-0000-0000920D0000}"/>
    <cellStyle name="style1539950504900" xfId="5670" xr:uid="{00000000-0005-0000-0000-0000930D0000}"/>
    <cellStyle name="style1539950505087" xfId="5671" xr:uid="{00000000-0005-0000-0000-0000940D0000}"/>
    <cellStyle name="style1540204327840" xfId="5672" xr:uid="{00000000-0005-0000-0000-0000950D0000}"/>
    <cellStyle name="style1540204328040" xfId="5673" xr:uid="{00000000-0005-0000-0000-0000960D0000}"/>
    <cellStyle name="style1540204328100" xfId="5674" xr:uid="{00000000-0005-0000-0000-0000970D0000}"/>
    <cellStyle name="style1540204328140" xfId="5675" xr:uid="{00000000-0005-0000-0000-0000980D0000}"/>
    <cellStyle name="style1540204328180" xfId="5676" xr:uid="{00000000-0005-0000-0000-0000990D0000}"/>
    <cellStyle name="style1540204328240" xfId="5677" xr:uid="{00000000-0005-0000-0000-00009A0D0000}"/>
    <cellStyle name="style1540204328280" xfId="5678" xr:uid="{00000000-0005-0000-0000-00009B0D0000}"/>
    <cellStyle name="style1540204328310" xfId="5679" xr:uid="{00000000-0005-0000-0000-00009C0D0000}"/>
    <cellStyle name="style1540204328340" xfId="5680" xr:uid="{00000000-0005-0000-0000-00009D0D0000}"/>
    <cellStyle name="style1540204328380" xfId="5681" xr:uid="{00000000-0005-0000-0000-00009E0D0000}"/>
    <cellStyle name="style1540204328410" xfId="5682" xr:uid="{00000000-0005-0000-0000-00009F0D0000}"/>
    <cellStyle name="style1540204328440" xfId="5683" xr:uid="{00000000-0005-0000-0000-0000A00D0000}"/>
    <cellStyle name="style1540204328510" xfId="5684" xr:uid="{00000000-0005-0000-0000-0000A10D0000}"/>
    <cellStyle name="style1540204328540" xfId="5685" xr:uid="{00000000-0005-0000-0000-0000A20D0000}"/>
    <cellStyle name="style1540204328570" xfId="5686" xr:uid="{00000000-0005-0000-0000-0000A30D0000}"/>
    <cellStyle name="style1540204328600" xfId="5687" xr:uid="{00000000-0005-0000-0000-0000A40D0000}"/>
    <cellStyle name="style1540204328630" xfId="5688" xr:uid="{00000000-0005-0000-0000-0000A50D0000}"/>
    <cellStyle name="style1540204328660" xfId="5689" xr:uid="{00000000-0005-0000-0000-0000A60D0000}"/>
    <cellStyle name="style1540204328700" xfId="5690" xr:uid="{00000000-0005-0000-0000-0000A70D0000}"/>
    <cellStyle name="style1540204328720" xfId="5691" xr:uid="{00000000-0005-0000-0000-0000A80D0000}"/>
    <cellStyle name="style1540204328770" xfId="5692" xr:uid="{00000000-0005-0000-0000-0000A90D0000}"/>
    <cellStyle name="style1540204328791" xfId="5693" xr:uid="{00000000-0005-0000-0000-0000AA0D0000}"/>
    <cellStyle name="style1540204328821" xfId="5694" xr:uid="{00000000-0005-0000-0000-0000AB0D0000}"/>
    <cellStyle name="style1540204328851" xfId="5695" xr:uid="{00000000-0005-0000-0000-0000AC0D0000}"/>
    <cellStyle name="style1540204328891" xfId="5696" xr:uid="{00000000-0005-0000-0000-0000AD0D0000}"/>
    <cellStyle name="style1540204328921" xfId="5697" xr:uid="{00000000-0005-0000-0000-0000AE0D0000}"/>
    <cellStyle name="style1540204328961" xfId="5698" xr:uid="{00000000-0005-0000-0000-0000AF0D0000}"/>
    <cellStyle name="style1540204328991" xfId="5699" xr:uid="{00000000-0005-0000-0000-0000B00D0000}"/>
    <cellStyle name="style1540204329031" xfId="5700" xr:uid="{00000000-0005-0000-0000-0000B10D0000}"/>
    <cellStyle name="style1540204329091" xfId="5701" xr:uid="{00000000-0005-0000-0000-0000B20D0000}"/>
    <cellStyle name="style1540204329141" xfId="5702" xr:uid="{00000000-0005-0000-0000-0000B30D0000}"/>
    <cellStyle name="style1540204329171" xfId="5703" xr:uid="{00000000-0005-0000-0000-0000B40D0000}"/>
    <cellStyle name="style1540204329201" xfId="5704" xr:uid="{00000000-0005-0000-0000-0000B50D0000}"/>
    <cellStyle name="style1540204329241" xfId="5705" xr:uid="{00000000-0005-0000-0000-0000B60D0000}"/>
    <cellStyle name="style1540204329261" xfId="5706" xr:uid="{00000000-0005-0000-0000-0000B70D0000}"/>
    <cellStyle name="style1540204329331" xfId="5707" xr:uid="{00000000-0005-0000-0000-0000B80D0000}"/>
    <cellStyle name="style1540204329361" xfId="5708" xr:uid="{00000000-0005-0000-0000-0000B90D0000}"/>
    <cellStyle name="style1540204329391" xfId="5709" xr:uid="{00000000-0005-0000-0000-0000BA0D0000}"/>
    <cellStyle name="style1540204329421" xfId="5710" xr:uid="{00000000-0005-0000-0000-0000BB0D0000}"/>
    <cellStyle name="style1540204329451" xfId="5711" xr:uid="{00000000-0005-0000-0000-0000BC0D0000}"/>
    <cellStyle name="style1540204329481" xfId="5712" xr:uid="{00000000-0005-0000-0000-0000BD0D0000}"/>
    <cellStyle name="style1540204329621" xfId="5713" xr:uid="{00000000-0005-0000-0000-0000BE0D0000}"/>
    <cellStyle name="style1540204329691" xfId="5714" xr:uid="{00000000-0005-0000-0000-0000BF0D0000}"/>
    <cellStyle name="style1540204329731" xfId="5715" xr:uid="{00000000-0005-0000-0000-0000C00D0000}"/>
    <cellStyle name="style1540204329761" xfId="5716" xr:uid="{00000000-0005-0000-0000-0000C10D0000}"/>
    <cellStyle name="style1540204329791" xfId="5717" xr:uid="{00000000-0005-0000-0000-0000C20D0000}"/>
    <cellStyle name="style1540204329821" xfId="5718" xr:uid="{00000000-0005-0000-0000-0000C30D0000}"/>
    <cellStyle name="style1540204329841" xfId="5719" xr:uid="{00000000-0005-0000-0000-0000C40D0000}"/>
    <cellStyle name="style1540204330021" xfId="5720" xr:uid="{00000000-0005-0000-0000-0000C50D0000}"/>
    <cellStyle name="style1540470127997" xfId="5721" xr:uid="{00000000-0005-0000-0000-0000C60D0000}"/>
    <cellStyle name="style1540470128459" xfId="5722" xr:uid="{00000000-0005-0000-0000-0000C70D0000}"/>
    <cellStyle name="style1540470128508" xfId="5723" xr:uid="{00000000-0005-0000-0000-0000C80D0000}"/>
    <cellStyle name="style1540470128550" xfId="5724" xr:uid="{00000000-0005-0000-0000-0000C90D0000}"/>
    <cellStyle name="style1540470128592" xfId="5725" xr:uid="{00000000-0005-0000-0000-0000CA0D0000}"/>
    <cellStyle name="style1540470128634" xfId="5726" xr:uid="{00000000-0005-0000-0000-0000CB0D0000}"/>
    <cellStyle name="style1540470128673" xfId="5727" xr:uid="{00000000-0005-0000-0000-0000CC0D0000}"/>
    <cellStyle name="style1540470128710" xfId="5728" xr:uid="{00000000-0005-0000-0000-0000CD0D0000}"/>
    <cellStyle name="style1540470128792" xfId="5729" xr:uid="{00000000-0005-0000-0000-0000CE0D0000}"/>
    <cellStyle name="style1540470128840" xfId="5730" xr:uid="{00000000-0005-0000-0000-0000CF0D0000}"/>
    <cellStyle name="style1540470128871" xfId="5731" xr:uid="{00000000-0005-0000-0000-0000D00D0000}"/>
    <cellStyle name="style1540470128903" xfId="5732" xr:uid="{00000000-0005-0000-0000-0000D10D0000}"/>
    <cellStyle name="style1540470128931" xfId="5733" xr:uid="{00000000-0005-0000-0000-0000D20D0000}"/>
    <cellStyle name="style1540470128956" xfId="5734" xr:uid="{00000000-0005-0000-0000-0000D30D0000}"/>
    <cellStyle name="style1540470128996" xfId="5735" xr:uid="{00000000-0005-0000-0000-0000D40D0000}"/>
    <cellStyle name="style1540470129027" xfId="5736" xr:uid="{00000000-0005-0000-0000-0000D50D0000}"/>
    <cellStyle name="style1540470129055" xfId="5737" xr:uid="{00000000-0005-0000-0000-0000D60D0000}"/>
    <cellStyle name="style1540470129087" xfId="5738" xr:uid="{00000000-0005-0000-0000-0000D70D0000}"/>
    <cellStyle name="style1540470129114" xfId="5739" xr:uid="{00000000-0005-0000-0000-0000D80D0000}"/>
    <cellStyle name="style1540470129137" xfId="5740" xr:uid="{00000000-0005-0000-0000-0000D90D0000}"/>
    <cellStyle name="style1540470129191" xfId="5741" xr:uid="{00000000-0005-0000-0000-0000DA0D0000}"/>
    <cellStyle name="style1540470129217" xfId="5742" xr:uid="{00000000-0005-0000-0000-0000DB0D0000}"/>
    <cellStyle name="style1540470129241" xfId="5743" xr:uid="{00000000-0005-0000-0000-0000DC0D0000}"/>
    <cellStyle name="style1540470129266" xfId="5744" xr:uid="{00000000-0005-0000-0000-0000DD0D0000}"/>
    <cellStyle name="style1540470129299" xfId="5745" xr:uid="{00000000-0005-0000-0000-0000DE0D0000}"/>
    <cellStyle name="style1540470129327" xfId="5746" xr:uid="{00000000-0005-0000-0000-0000DF0D0000}"/>
    <cellStyle name="style1540470129356" xfId="5747" xr:uid="{00000000-0005-0000-0000-0000E00D0000}"/>
    <cellStyle name="style1540470129384" xfId="5748" xr:uid="{00000000-0005-0000-0000-0000E10D0000}"/>
    <cellStyle name="style1540470129410" xfId="5749" xr:uid="{00000000-0005-0000-0000-0000E20D0000}"/>
    <cellStyle name="style1540470129442" xfId="5750" xr:uid="{00000000-0005-0000-0000-0000E30D0000}"/>
    <cellStyle name="style1540470129495" xfId="5751" xr:uid="{00000000-0005-0000-0000-0000E40D0000}"/>
    <cellStyle name="style1540470129549" xfId="5752" xr:uid="{00000000-0005-0000-0000-0000E50D0000}"/>
    <cellStyle name="style1540470129575" xfId="5753" xr:uid="{00000000-0005-0000-0000-0000E60D0000}"/>
    <cellStyle name="style1540470129607" xfId="5754" xr:uid="{00000000-0005-0000-0000-0000E70D0000}"/>
    <cellStyle name="style1540470129631" xfId="5755" xr:uid="{00000000-0005-0000-0000-0000E80D0000}"/>
    <cellStyle name="style1540470129677" xfId="5756" xr:uid="{00000000-0005-0000-0000-0000E90D0000}"/>
    <cellStyle name="style1540470129706" xfId="5757" xr:uid="{00000000-0005-0000-0000-0000EA0D0000}"/>
    <cellStyle name="style1540470129730" xfId="5758" xr:uid="{00000000-0005-0000-0000-0000EB0D0000}"/>
    <cellStyle name="style1540470129756" xfId="5759" xr:uid="{00000000-0005-0000-0000-0000EC0D0000}"/>
    <cellStyle name="style1540470129781" xfId="5760" xr:uid="{00000000-0005-0000-0000-0000ED0D0000}"/>
    <cellStyle name="style1540470129803" xfId="5761" xr:uid="{00000000-0005-0000-0000-0000EE0D0000}"/>
    <cellStyle name="style1540470129989" xfId="5762" xr:uid="{00000000-0005-0000-0000-0000EF0D0000}"/>
    <cellStyle name="style1540470130062" xfId="5763" xr:uid="{00000000-0005-0000-0000-0000F00D0000}"/>
    <cellStyle name="style1540470130102" xfId="5764" xr:uid="{00000000-0005-0000-0000-0000F10D0000}"/>
    <cellStyle name="style1540470130126" xfId="5765" xr:uid="{00000000-0005-0000-0000-0000F20D0000}"/>
    <cellStyle name="style1540470130150" xfId="5766" xr:uid="{00000000-0005-0000-0000-0000F30D0000}"/>
    <cellStyle name="style1540470130177" xfId="5767" xr:uid="{00000000-0005-0000-0000-0000F40D0000}"/>
    <cellStyle name="style1540470130199" xfId="5768" xr:uid="{00000000-0005-0000-0000-0000F50D0000}"/>
    <cellStyle name="style1540470130401" xfId="5769" xr:uid="{00000000-0005-0000-0000-0000F60D0000}"/>
    <cellStyle name="style1540474270088" xfId="5770" xr:uid="{00000000-0005-0000-0000-0000F70D0000}"/>
    <cellStyle name="style1540474270099" xfId="5771" xr:uid="{00000000-0005-0000-0000-0000F80D0000}"/>
    <cellStyle name="style1540474270129" xfId="5772" xr:uid="{00000000-0005-0000-0000-0000F90D0000}"/>
    <cellStyle name="style1540474270149" xfId="5773" xr:uid="{00000000-0005-0000-0000-0000FA0D0000}"/>
    <cellStyle name="style1540474270169" xfId="5774" xr:uid="{00000000-0005-0000-0000-0000FB0D0000}"/>
    <cellStyle name="style1540474270189" xfId="5775" xr:uid="{00000000-0005-0000-0000-0000FC0D0000}"/>
    <cellStyle name="style1540474270209" xfId="5776" xr:uid="{00000000-0005-0000-0000-0000FD0D0000}"/>
    <cellStyle name="style1540474270229" xfId="5777" xr:uid="{00000000-0005-0000-0000-0000FE0D0000}"/>
    <cellStyle name="style1540474270249" xfId="5778" xr:uid="{00000000-0005-0000-0000-0000FF0D0000}"/>
    <cellStyle name="style1540474270279" xfId="5779" xr:uid="{00000000-0005-0000-0000-0000000E0000}"/>
    <cellStyle name="style1540474270299" xfId="5780" xr:uid="{00000000-0005-0000-0000-0000010E0000}"/>
    <cellStyle name="style1540474270319" xfId="5781" xr:uid="{00000000-0005-0000-0000-0000020E0000}"/>
    <cellStyle name="style1540474270339" xfId="5782" xr:uid="{00000000-0005-0000-0000-0000030E0000}"/>
    <cellStyle name="style1540474270349" xfId="5783" xr:uid="{00000000-0005-0000-0000-0000040E0000}"/>
    <cellStyle name="style1540474270377" xfId="5784" xr:uid="{00000000-0005-0000-0000-0000050E0000}"/>
    <cellStyle name="style1540474270387" xfId="5785" xr:uid="{00000000-0005-0000-0000-0000060E0000}"/>
    <cellStyle name="style1540474270407" xfId="5786" xr:uid="{00000000-0005-0000-0000-0000070E0000}"/>
    <cellStyle name="style1540474270437" xfId="5787" xr:uid="{00000000-0005-0000-0000-0000080E0000}"/>
    <cellStyle name="style1540474270457" xfId="5788" xr:uid="{00000000-0005-0000-0000-0000090E0000}"/>
    <cellStyle name="style1540474270467" xfId="5789" xr:uid="{00000000-0005-0000-0000-00000A0E0000}"/>
    <cellStyle name="style1540474270487" xfId="5790" xr:uid="{00000000-0005-0000-0000-00000B0E0000}"/>
    <cellStyle name="style1540474270497" xfId="5791" xr:uid="{00000000-0005-0000-0000-00000C0E0000}"/>
    <cellStyle name="style1540474270517" xfId="5792" xr:uid="{00000000-0005-0000-0000-00000D0E0000}"/>
    <cellStyle name="style1540474270537" xfId="5793" xr:uid="{00000000-0005-0000-0000-00000E0E0000}"/>
    <cellStyle name="style1540474270547" xfId="5794" xr:uid="{00000000-0005-0000-0000-00000F0E0000}"/>
    <cellStyle name="style1540474270567" xfId="5795" xr:uid="{00000000-0005-0000-0000-0000100E0000}"/>
    <cellStyle name="style1540474270601" xfId="5796" xr:uid="{00000000-0005-0000-0000-0000110E0000}"/>
    <cellStyle name="style1540474270637" xfId="5797" xr:uid="{00000000-0005-0000-0000-0000120E0000}"/>
    <cellStyle name="style1540474270667" xfId="5798" xr:uid="{00000000-0005-0000-0000-0000130E0000}"/>
    <cellStyle name="style1540474270687" xfId="5799" xr:uid="{00000000-0005-0000-0000-0000140E0000}"/>
    <cellStyle name="style1540474270707" xfId="5800" xr:uid="{00000000-0005-0000-0000-0000150E0000}"/>
    <cellStyle name="style1540474270727" xfId="5801" xr:uid="{00000000-0005-0000-0000-0000160E0000}"/>
    <cellStyle name="style1540474270747" xfId="5802" xr:uid="{00000000-0005-0000-0000-0000170E0000}"/>
    <cellStyle name="style1540474270777" xfId="5803" xr:uid="{00000000-0005-0000-0000-0000180E0000}"/>
    <cellStyle name="style1540474270787" xfId="5804" xr:uid="{00000000-0005-0000-0000-0000190E0000}"/>
    <cellStyle name="style1540474270817" xfId="5805" xr:uid="{00000000-0005-0000-0000-00001A0E0000}"/>
    <cellStyle name="style1540474270837" xfId="5806" xr:uid="{00000000-0005-0000-0000-00001B0E0000}"/>
    <cellStyle name="style1540474270857" xfId="5807" xr:uid="{00000000-0005-0000-0000-00001C0E0000}"/>
    <cellStyle name="style1540474270863" xfId="5808" xr:uid="{00000000-0005-0000-0000-00001D0E0000}"/>
    <cellStyle name="style1540474270894" xfId="5809" xr:uid="{00000000-0005-0000-0000-00001E0E0000}"/>
    <cellStyle name="style1540474270914" xfId="5810" xr:uid="{00000000-0005-0000-0000-00001F0E0000}"/>
    <cellStyle name="style1540474270994" xfId="5811" xr:uid="{00000000-0005-0000-0000-0000200E0000}"/>
    <cellStyle name="style1540474271044" xfId="5812" xr:uid="{00000000-0005-0000-0000-0000210E0000}"/>
    <cellStyle name="style1540474271074" xfId="5813" xr:uid="{00000000-0005-0000-0000-0000220E0000}"/>
    <cellStyle name="style1540474271094" xfId="5814" xr:uid="{00000000-0005-0000-0000-0000230E0000}"/>
    <cellStyle name="style1540474271114" xfId="5815" xr:uid="{00000000-0005-0000-0000-0000240E0000}"/>
    <cellStyle name="style1540474271134" xfId="5816" xr:uid="{00000000-0005-0000-0000-0000250E0000}"/>
    <cellStyle name="style1540474271154" xfId="5817" xr:uid="{00000000-0005-0000-0000-0000260E0000}"/>
    <cellStyle name="style1540474271260" xfId="5818" xr:uid="{00000000-0005-0000-0000-0000270E0000}"/>
    <cellStyle name="style1540476721296" xfId="5819" xr:uid="{00000000-0005-0000-0000-0000280E0000}"/>
    <cellStyle name="style1540476721326" xfId="5820" xr:uid="{00000000-0005-0000-0000-0000290E0000}"/>
    <cellStyle name="style1540476721333" xfId="5821" xr:uid="{00000000-0005-0000-0000-00002A0E0000}"/>
    <cellStyle name="style1540476721355" xfId="5822" xr:uid="{00000000-0005-0000-0000-00002B0E0000}"/>
    <cellStyle name="style1540476721385" xfId="5823" xr:uid="{00000000-0005-0000-0000-00002C0E0000}"/>
    <cellStyle name="style1540476721405" xfId="5824" xr:uid="{00000000-0005-0000-0000-00002D0E0000}"/>
    <cellStyle name="style1540476721435" xfId="5825" xr:uid="{00000000-0005-0000-0000-00002E0E0000}"/>
    <cellStyle name="style1540476721455" xfId="5826" xr:uid="{00000000-0005-0000-0000-00002F0E0000}"/>
    <cellStyle name="style1540476721475" xfId="5827" xr:uid="{00000000-0005-0000-0000-0000300E0000}"/>
    <cellStyle name="style1540476721495" xfId="5828" xr:uid="{00000000-0005-0000-0000-0000310E0000}"/>
    <cellStyle name="style1540476721525" xfId="5829" xr:uid="{00000000-0005-0000-0000-0000320E0000}"/>
    <cellStyle name="style1540476721545" xfId="5830" xr:uid="{00000000-0005-0000-0000-0000330E0000}"/>
    <cellStyle name="style1540476721605" xfId="5831" xr:uid="{00000000-0005-0000-0000-0000340E0000}"/>
    <cellStyle name="style1540476721645" xfId="5832" xr:uid="{00000000-0005-0000-0000-0000350E0000}"/>
    <cellStyle name="style1540476721665" xfId="5833" xr:uid="{00000000-0005-0000-0000-0000360E0000}"/>
    <cellStyle name="style1540476721685" xfId="5834" xr:uid="{00000000-0005-0000-0000-0000370E0000}"/>
    <cellStyle name="style1540476721705" xfId="5835" xr:uid="{00000000-0005-0000-0000-0000380E0000}"/>
    <cellStyle name="style1540476721725" xfId="5836" xr:uid="{00000000-0005-0000-0000-0000390E0000}"/>
    <cellStyle name="style1540476721745" xfId="5837" xr:uid="{00000000-0005-0000-0000-00003A0E0000}"/>
    <cellStyle name="style1540476721765" xfId="5838" xr:uid="{00000000-0005-0000-0000-00003B0E0000}"/>
    <cellStyle name="style1540476721785" xfId="5839" xr:uid="{00000000-0005-0000-0000-00003C0E0000}"/>
    <cellStyle name="style1540476721795" xfId="5840" xr:uid="{00000000-0005-0000-0000-00003D0E0000}"/>
    <cellStyle name="style1540476721815" xfId="5841" xr:uid="{00000000-0005-0000-0000-00003E0E0000}"/>
    <cellStyle name="style1540476721835" xfId="5842" xr:uid="{00000000-0005-0000-0000-00003F0E0000}"/>
    <cellStyle name="style1540476721845" xfId="5843" xr:uid="{00000000-0005-0000-0000-0000400E0000}"/>
    <cellStyle name="style1540476721865" xfId="5844" xr:uid="{00000000-0005-0000-0000-0000410E0000}"/>
    <cellStyle name="style1540476721885" xfId="5845" xr:uid="{00000000-0005-0000-0000-0000420E0000}"/>
    <cellStyle name="style1540476721905" xfId="5846" xr:uid="{00000000-0005-0000-0000-0000430E0000}"/>
    <cellStyle name="style1540476721925" xfId="5847" xr:uid="{00000000-0005-0000-0000-0000440E0000}"/>
    <cellStyle name="style1540476721955" xfId="5848" xr:uid="{00000000-0005-0000-0000-0000450E0000}"/>
    <cellStyle name="style1540476721975" xfId="5849" xr:uid="{00000000-0005-0000-0000-0000460E0000}"/>
    <cellStyle name="style1540476722021" xfId="5850" xr:uid="{00000000-0005-0000-0000-0000470E0000}"/>
    <cellStyle name="style1540476722065" xfId="5851" xr:uid="{00000000-0005-0000-0000-0000480E0000}"/>
    <cellStyle name="style1540476722105" xfId="5852" xr:uid="{00000000-0005-0000-0000-0000490E0000}"/>
    <cellStyle name="style1540476722115" xfId="5853" xr:uid="{00000000-0005-0000-0000-00004A0E0000}"/>
    <cellStyle name="style1540476722145" xfId="5854" xr:uid="{00000000-0005-0000-0000-00004B0E0000}"/>
    <cellStyle name="style1540476722165" xfId="5855" xr:uid="{00000000-0005-0000-0000-00004C0E0000}"/>
    <cellStyle name="style1540476722185" xfId="5856" xr:uid="{00000000-0005-0000-0000-00004D0E0000}"/>
    <cellStyle name="style1540476722205" xfId="5857" xr:uid="{00000000-0005-0000-0000-00004E0E0000}"/>
    <cellStyle name="style1540476722225" xfId="5858" xr:uid="{00000000-0005-0000-0000-00004F0E0000}"/>
    <cellStyle name="style1540476722235" xfId="5859" xr:uid="{00000000-0005-0000-0000-0000500E0000}"/>
    <cellStyle name="style1540476722315" xfId="5860" xr:uid="{00000000-0005-0000-0000-0000510E0000}"/>
    <cellStyle name="style1540476722355" xfId="5861" xr:uid="{00000000-0005-0000-0000-0000520E0000}"/>
    <cellStyle name="style1540476722375" xfId="5862" xr:uid="{00000000-0005-0000-0000-0000530E0000}"/>
    <cellStyle name="style1540476722395" xfId="5863" xr:uid="{00000000-0005-0000-0000-0000540E0000}"/>
    <cellStyle name="style1540476722525" xfId="5864" xr:uid="{00000000-0005-0000-0000-0000550E0000}"/>
    <cellStyle name="style1540476722555" xfId="5865" xr:uid="{00000000-0005-0000-0000-0000560E0000}"/>
    <cellStyle name="style1540476722575" xfId="5866" xr:uid="{00000000-0005-0000-0000-0000570E0000}"/>
    <cellStyle name="style1540476722727" xfId="5867" xr:uid="{00000000-0005-0000-0000-0000580E0000}"/>
    <cellStyle name="style1540545260624" xfId="5868" xr:uid="{00000000-0005-0000-0000-0000590E0000}"/>
    <cellStyle name="style1540545260654" xfId="5869" xr:uid="{00000000-0005-0000-0000-00005A0E0000}"/>
    <cellStyle name="style1540545260674" xfId="5870" xr:uid="{00000000-0005-0000-0000-00005B0E0000}"/>
    <cellStyle name="style1540545260694" xfId="5871" xr:uid="{00000000-0005-0000-0000-00005C0E0000}"/>
    <cellStyle name="style1540545260714" xfId="5872" xr:uid="{00000000-0005-0000-0000-00005D0E0000}"/>
    <cellStyle name="style1540545260734" xfId="5873" xr:uid="{00000000-0005-0000-0000-00005E0E0000}"/>
    <cellStyle name="style1540545260764" xfId="5874" xr:uid="{00000000-0005-0000-0000-00005F0E0000}"/>
    <cellStyle name="style1540545260784" xfId="5875" xr:uid="{00000000-0005-0000-0000-0000600E0000}"/>
    <cellStyle name="style1540545260804" xfId="5876" xr:uid="{00000000-0005-0000-0000-0000610E0000}"/>
    <cellStyle name="style1540545260824" xfId="5877" xr:uid="{00000000-0005-0000-0000-0000620E0000}"/>
    <cellStyle name="style1540545260854" xfId="5878" xr:uid="{00000000-0005-0000-0000-0000630E0000}"/>
    <cellStyle name="style1540545260874" xfId="5879" xr:uid="{00000000-0005-0000-0000-0000640E0000}"/>
    <cellStyle name="style1540545260894" xfId="5880" xr:uid="{00000000-0005-0000-0000-0000650E0000}"/>
    <cellStyle name="style1540545260904" xfId="5881" xr:uid="{00000000-0005-0000-0000-0000660E0000}"/>
    <cellStyle name="style1540545260924" xfId="5882" xr:uid="{00000000-0005-0000-0000-0000670E0000}"/>
    <cellStyle name="style1540545260944" xfId="5883" xr:uid="{00000000-0005-0000-0000-0000680E0000}"/>
    <cellStyle name="style1540545260964" xfId="5884" xr:uid="{00000000-0005-0000-0000-0000690E0000}"/>
    <cellStyle name="style1540545260984" xfId="5885" xr:uid="{00000000-0005-0000-0000-00006A0E0000}"/>
    <cellStyle name="style1540545261014" xfId="5886" xr:uid="{00000000-0005-0000-0000-00006B0E0000}"/>
    <cellStyle name="style1540545261024" xfId="5887" xr:uid="{00000000-0005-0000-0000-00006C0E0000}"/>
    <cellStyle name="style1540545261044" xfId="5888" xr:uid="{00000000-0005-0000-0000-00006D0E0000}"/>
    <cellStyle name="style1540545261054" xfId="5889" xr:uid="{00000000-0005-0000-0000-00006E0E0000}"/>
    <cellStyle name="style1540545261074" xfId="5890" xr:uid="{00000000-0005-0000-0000-00006F0E0000}"/>
    <cellStyle name="style1540545261094" xfId="5891" xr:uid="{00000000-0005-0000-0000-0000700E0000}"/>
    <cellStyle name="style1540545261114" xfId="5892" xr:uid="{00000000-0005-0000-0000-0000710E0000}"/>
    <cellStyle name="style1540545261134" xfId="5893" xr:uid="{00000000-0005-0000-0000-0000720E0000}"/>
    <cellStyle name="style1540545261154" xfId="5894" xr:uid="{00000000-0005-0000-0000-0000730E0000}"/>
    <cellStyle name="style1540545261174" xfId="5895" xr:uid="{00000000-0005-0000-0000-0000740E0000}"/>
    <cellStyle name="style1540545261194" xfId="5896" xr:uid="{00000000-0005-0000-0000-0000750E0000}"/>
    <cellStyle name="style1540545261240" xfId="5897" xr:uid="{00000000-0005-0000-0000-0000760E0000}"/>
    <cellStyle name="style1540545261276" xfId="5898" xr:uid="{00000000-0005-0000-0000-0000770E0000}"/>
    <cellStyle name="style1540545261306" xfId="5899" xr:uid="{00000000-0005-0000-0000-0000780E0000}"/>
    <cellStyle name="style1540545261326" xfId="5900" xr:uid="{00000000-0005-0000-0000-0000790E0000}"/>
    <cellStyle name="style1540545261346" xfId="5901" xr:uid="{00000000-0005-0000-0000-00007A0E0000}"/>
    <cellStyle name="style1540545261366" xfId="5902" xr:uid="{00000000-0005-0000-0000-00007B0E0000}"/>
    <cellStyle name="style1540545261386" xfId="5903" xr:uid="{00000000-0005-0000-0000-00007C0E0000}"/>
    <cellStyle name="style1540545261406" xfId="5904" xr:uid="{00000000-0005-0000-0000-00007D0E0000}"/>
    <cellStyle name="style1540545261426" xfId="5905" xr:uid="{00000000-0005-0000-0000-00007E0E0000}"/>
    <cellStyle name="style1540545261446" xfId="5906" xr:uid="{00000000-0005-0000-0000-00007F0E0000}"/>
    <cellStyle name="style1540545261466" xfId="5907" xr:uid="{00000000-0005-0000-0000-0000800E0000}"/>
    <cellStyle name="style1540545261486" xfId="5908" xr:uid="{00000000-0005-0000-0000-0000810E0000}"/>
    <cellStyle name="style1540545261546" xfId="5909" xr:uid="{00000000-0005-0000-0000-0000820E0000}"/>
    <cellStyle name="style1540545261576" xfId="5910" xr:uid="{00000000-0005-0000-0000-0000830E0000}"/>
    <cellStyle name="style1540545261606" xfId="5911" xr:uid="{00000000-0005-0000-0000-0000840E0000}"/>
    <cellStyle name="style1540545261626" xfId="5912" xr:uid="{00000000-0005-0000-0000-0000850E0000}"/>
    <cellStyle name="style1540545261656" xfId="5913" xr:uid="{00000000-0005-0000-0000-0000860E0000}"/>
    <cellStyle name="style1540545261686" xfId="5914" xr:uid="{00000000-0005-0000-0000-0000870E0000}"/>
    <cellStyle name="style1540545261706" xfId="5915" xr:uid="{00000000-0005-0000-0000-0000880E0000}"/>
    <cellStyle name="style1540545261848" xfId="5916" xr:uid="{00000000-0005-0000-0000-0000890E0000}"/>
    <cellStyle name="style1540550155980" xfId="5917" xr:uid="{00000000-0005-0000-0000-00008A0E0000}"/>
    <cellStyle name="style1540550156092" xfId="5918" xr:uid="{00000000-0005-0000-0000-00008B0E0000}"/>
    <cellStyle name="style1540550156122" xfId="5919" xr:uid="{00000000-0005-0000-0000-00008C0E0000}"/>
    <cellStyle name="style1540550156142" xfId="5920" xr:uid="{00000000-0005-0000-0000-00008D0E0000}"/>
    <cellStyle name="style1540550156162" xfId="5921" xr:uid="{00000000-0005-0000-0000-00008E0E0000}"/>
    <cellStyle name="style1540550156182" xfId="5922" xr:uid="{00000000-0005-0000-0000-00008F0E0000}"/>
    <cellStyle name="style1540550156212" xfId="5923" xr:uid="{00000000-0005-0000-0000-0000900E0000}"/>
    <cellStyle name="style1540550156232" xfId="5924" xr:uid="{00000000-0005-0000-0000-0000910E0000}"/>
    <cellStyle name="style1540550156254" xfId="5925" xr:uid="{00000000-0005-0000-0000-0000920E0000}"/>
    <cellStyle name="style1540550156274" xfId="5926" xr:uid="{00000000-0005-0000-0000-0000930E0000}"/>
    <cellStyle name="style1540550156294" xfId="5927" xr:uid="{00000000-0005-0000-0000-0000940E0000}"/>
    <cellStyle name="style1540550156314" xfId="5928" xr:uid="{00000000-0005-0000-0000-0000950E0000}"/>
    <cellStyle name="style1540550156334" xfId="5929" xr:uid="{00000000-0005-0000-0000-0000960E0000}"/>
    <cellStyle name="style1540550156354" xfId="5930" xr:uid="{00000000-0005-0000-0000-0000970E0000}"/>
    <cellStyle name="style1540550156364" xfId="5931" xr:uid="{00000000-0005-0000-0000-0000980E0000}"/>
    <cellStyle name="style1540550156384" xfId="5932" xr:uid="{00000000-0005-0000-0000-0000990E0000}"/>
    <cellStyle name="style1540550156404" xfId="5933" xr:uid="{00000000-0005-0000-0000-00009A0E0000}"/>
    <cellStyle name="style1540550156424" xfId="5934" xr:uid="{00000000-0005-0000-0000-00009B0E0000}"/>
    <cellStyle name="style1540550156444" xfId="5935" xr:uid="{00000000-0005-0000-0000-00009C0E0000}"/>
    <cellStyle name="style1540550156464" xfId="5936" xr:uid="{00000000-0005-0000-0000-00009D0E0000}"/>
    <cellStyle name="style1540550156474" xfId="5937" xr:uid="{00000000-0005-0000-0000-00009E0E0000}"/>
    <cellStyle name="style1540550156484" xfId="5938" xr:uid="{00000000-0005-0000-0000-00009F0E0000}"/>
    <cellStyle name="style1540550156504" xfId="5939" xr:uid="{00000000-0005-0000-0000-0000A00E0000}"/>
    <cellStyle name="style1540550156524" xfId="5940" xr:uid="{00000000-0005-0000-0000-0000A10E0000}"/>
    <cellStyle name="style1540550156584" xfId="5941" xr:uid="{00000000-0005-0000-0000-0000A20E0000}"/>
    <cellStyle name="style1540550156595" xfId="5942" xr:uid="{00000000-0005-0000-0000-0000A30E0000}"/>
    <cellStyle name="style1540550156612" xfId="5943" xr:uid="{00000000-0005-0000-0000-0000A40E0000}"/>
    <cellStyle name="style1540550156632" xfId="5944" xr:uid="{00000000-0005-0000-0000-0000A50E0000}"/>
    <cellStyle name="style1540550156651" xfId="5945" xr:uid="{00000000-0005-0000-0000-0000A60E0000}"/>
    <cellStyle name="style1540550156688" xfId="5946" xr:uid="{00000000-0005-0000-0000-0000A70E0000}"/>
    <cellStyle name="style1540550156709" xfId="5947" xr:uid="{00000000-0005-0000-0000-0000A80E0000}"/>
    <cellStyle name="style1540550156725" xfId="5948" xr:uid="{00000000-0005-0000-0000-0000A90E0000}"/>
    <cellStyle name="style1540550156745" xfId="5949" xr:uid="{00000000-0005-0000-0000-0000AA0E0000}"/>
    <cellStyle name="style1540550156775" xfId="5950" xr:uid="{00000000-0005-0000-0000-0000AB0E0000}"/>
    <cellStyle name="style1540550156795" xfId="5951" xr:uid="{00000000-0005-0000-0000-0000AC0E0000}"/>
    <cellStyle name="style1540550156825" xfId="5952" xr:uid="{00000000-0005-0000-0000-0000AD0E0000}"/>
    <cellStyle name="style1540550156835" xfId="5953" xr:uid="{00000000-0005-0000-0000-0000AE0E0000}"/>
    <cellStyle name="style1540550156855" xfId="5954" xr:uid="{00000000-0005-0000-0000-0000AF0E0000}"/>
    <cellStyle name="style1540550156885" xfId="5955" xr:uid="{00000000-0005-0000-0000-0000B00E0000}"/>
    <cellStyle name="style1540550156915" xfId="5956" xr:uid="{00000000-0005-0000-0000-0000B10E0000}"/>
    <cellStyle name="style1540550156935" xfId="5957" xr:uid="{00000000-0005-0000-0000-0000B20E0000}"/>
    <cellStyle name="style1540550157025" xfId="5958" xr:uid="{00000000-0005-0000-0000-0000B30E0000}"/>
    <cellStyle name="style1540550157077" xfId="5959" xr:uid="{00000000-0005-0000-0000-0000B40E0000}"/>
    <cellStyle name="style1540550157097" xfId="5960" xr:uid="{00000000-0005-0000-0000-0000B50E0000}"/>
    <cellStyle name="style1540550157117" xfId="5961" xr:uid="{00000000-0005-0000-0000-0000B60E0000}"/>
    <cellStyle name="style1540550157137" xfId="5962" xr:uid="{00000000-0005-0000-0000-0000B70E0000}"/>
    <cellStyle name="style1540550157199" xfId="5963" xr:uid="{00000000-0005-0000-0000-0000B80E0000}"/>
    <cellStyle name="style1540550157239" xfId="5964" xr:uid="{00000000-0005-0000-0000-0000B90E0000}"/>
    <cellStyle name="style1540550157381" xfId="5965" xr:uid="{00000000-0005-0000-0000-0000BA0E0000}"/>
    <cellStyle name="style1540803488560" xfId="5966" xr:uid="{00000000-0005-0000-0000-0000BB0E0000}"/>
    <cellStyle name="style1540803488605" xfId="5967" xr:uid="{00000000-0005-0000-0000-0000BC0E0000}"/>
    <cellStyle name="style1540803488632" xfId="5968" xr:uid="{00000000-0005-0000-0000-0000BD0E0000}"/>
    <cellStyle name="style1540803488656" xfId="5969" xr:uid="{00000000-0005-0000-0000-0000BE0E0000}"/>
    <cellStyle name="style1540803488682" xfId="5970" xr:uid="{00000000-0005-0000-0000-0000BF0E0000}"/>
    <cellStyle name="style1540803488707" xfId="5971" xr:uid="{00000000-0005-0000-0000-0000C00E0000}"/>
    <cellStyle name="style1540803488732" xfId="5972" xr:uid="{00000000-0005-0000-0000-0000C10E0000}"/>
    <cellStyle name="style1540803488756" xfId="5973" xr:uid="{00000000-0005-0000-0000-0000C20E0000}"/>
    <cellStyle name="style1540803488804" xfId="5974" xr:uid="{00000000-0005-0000-0000-0000C30E0000}"/>
    <cellStyle name="style1540803488828" xfId="5975" xr:uid="{00000000-0005-0000-0000-0000C40E0000}"/>
    <cellStyle name="style1540803488851" xfId="5976" xr:uid="{00000000-0005-0000-0000-0000C50E0000}"/>
    <cellStyle name="style1540803488875" xfId="5977" xr:uid="{00000000-0005-0000-0000-0000C60E0000}"/>
    <cellStyle name="style1540803488899" xfId="5978" xr:uid="{00000000-0005-0000-0000-0000C70E0000}"/>
    <cellStyle name="style1540803488920" xfId="5979" xr:uid="{00000000-0005-0000-0000-0000C80E0000}"/>
    <cellStyle name="style1540803488946" xfId="5980" xr:uid="{00000000-0005-0000-0000-0000C90E0000}"/>
    <cellStyle name="style1540803488967" xfId="5981" xr:uid="{00000000-0005-0000-0000-0000CA0E0000}"/>
    <cellStyle name="style1540803488990" xfId="5982" xr:uid="{00000000-0005-0000-0000-0000CB0E0000}"/>
    <cellStyle name="style1540803489014" xfId="5983" xr:uid="{00000000-0005-0000-0000-0000CC0E0000}"/>
    <cellStyle name="style1540803489037" xfId="5984" xr:uid="{00000000-0005-0000-0000-0000CD0E0000}"/>
    <cellStyle name="style1540803489055" xfId="5985" xr:uid="{00000000-0005-0000-0000-0000CE0E0000}"/>
    <cellStyle name="style1540803489096" xfId="5986" xr:uid="{00000000-0005-0000-0000-0000CF0E0000}"/>
    <cellStyle name="style1540803489114" xfId="5987" xr:uid="{00000000-0005-0000-0000-0000D00E0000}"/>
    <cellStyle name="style1540803489132" xfId="5988" xr:uid="{00000000-0005-0000-0000-0000D10E0000}"/>
    <cellStyle name="style1540803489152" xfId="5989" xr:uid="{00000000-0005-0000-0000-0000D20E0000}"/>
    <cellStyle name="style1540803489171" xfId="5990" xr:uid="{00000000-0005-0000-0000-0000D30E0000}"/>
    <cellStyle name="style1540803489194" xfId="5991" xr:uid="{00000000-0005-0000-0000-0000D40E0000}"/>
    <cellStyle name="style1540803489217" xfId="5992" xr:uid="{00000000-0005-0000-0000-0000D50E0000}"/>
    <cellStyle name="style1540803489239" xfId="5993" xr:uid="{00000000-0005-0000-0000-0000D60E0000}"/>
    <cellStyle name="style1540803489261" xfId="5994" xr:uid="{00000000-0005-0000-0000-0000D70E0000}"/>
    <cellStyle name="style1540803489283" xfId="5995" xr:uid="{00000000-0005-0000-0000-0000D80E0000}"/>
    <cellStyle name="style1540803489317" xfId="5996" xr:uid="{00000000-0005-0000-0000-0000D90E0000}"/>
    <cellStyle name="style1540803489363" xfId="5997" xr:uid="{00000000-0005-0000-0000-0000DA0E0000}"/>
    <cellStyle name="style1540803489385" xfId="5998" xr:uid="{00000000-0005-0000-0000-0000DB0E0000}"/>
    <cellStyle name="style1540803489409" xfId="5999" xr:uid="{00000000-0005-0000-0000-0000DC0E0000}"/>
    <cellStyle name="style1540803489428" xfId="6000" xr:uid="{00000000-0005-0000-0000-0000DD0E0000}"/>
    <cellStyle name="style1540803489458" xfId="6001" xr:uid="{00000000-0005-0000-0000-0000DE0E0000}"/>
    <cellStyle name="style1540803489481" xfId="6002" xr:uid="{00000000-0005-0000-0000-0000DF0E0000}"/>
    <cellStyle name="style1540803489503" xfId="6003" xr:uid="{00000000-0005-0000-0000-0000E00E0000}"/>
    <cellStyle name="style1540803489525" xfId="6004" xr:uid="{00000000-0005-0000-0000-0000E10E0000}"/>
    <cellStyle name="style1540803489546" xfId="6005" xr:uid="{00000000-0005-0000-0000-0000E20E0000}"/>
    <cellStyle name="style1540803489565" xfId="6006" xr:uid="{00000000-0005-0000-0000-0000E30E0000}"/>
    <cellStyle name="style1540803489689" xfId="6007" xr:uid="{00000000-0005-0000-0000-0000E40E0000}"/>
    <cellStyle name="style1540803489725" xfId="6008" xr:uid="{00000000-0005-0000-0000-0000E50E0000}"/>
    <cellStyle name="style1540803489778" xfId="6009" xr:uid="{00000000-0005-0000-0000-0000E60E0000}"/>
    <cellStyle name="style1540803489800" xfId="6010" xr:uid="{00000000-0005-0000-0000-0000E70E0000}"/>
    <cellStyle name="style1540803489822" xfId="6011" xr:uid="{00000000-0005-0000-0000-0000E80E0000}"/>
    <cellStyle name="style1540803489846" xfId="6012" xr:uid="{00000000-0005-0000-0000-0000E90E0000}"/>
    <cellStyle name="style1540803489864" xfId="6013" xr:uid="{00000000-0005-0000-0000-0000EA0E0000}"/>
    <cellStyle name="style1540803490022" xfId="6014" xr:uid="{00000000-0005-0000-0000-0000EB0E0000}"/>
    <cellStyle name="style1540889510732" xfId="6015" xr:uid="{00000000-0005-0000-0000-0000EC0E0000}"/>
    <cellStyle name="style1540889510809" xfId="6016" xr:uid="{00000000-0005-0000-0000-0000ED0E0000}"/>
    <cellStyle name="style1540889510841" xfId="6017" xr:uid="{00000000-0005-0000-0000-0000EE0E0000}"/>
    <cellStyle name="style1540889510874" xfId="6018" xr:uid="{00000000-0005-0000-0000-0000EF0E0000}"/>
    <cellStyle name="style1540889510903" xfId="6019" xr:uid="{00000000-0005-0000-0000-0000F00E0000}"/>
    <cellStyle name="style1540889510948" xfId="6020" xr:uid="{00000000-0005-0000-0000-0000F10E0000}"/>
    <cellStyle name="style1540889510991" xfId="6021" xr:uid="{00000000-0005-0000-0000-0000F20E0000}"/>
    <cellStyle name="style1540889511019" xfId="6022" xr:uid="{00000000-0005-0000-0000-0000F30E0000}"/>
    <cellStyle name="style1540889511071" xfId="6023" xr:uid="{00000000-0005-0000-0000-0000F40E0000}"/>
    <cellStyle name="style1540889511099" xfId="6024" xr:uid="{00000000-0005-0000-0000-0000F50E0000}"/>
    <cellStyle name="style1540889511125" xfId="6025" xr:uid="{00000000-0005-0000-0000-0000F60E0000}"/>
    <cellStyle name="style1540889511151" xfId="6026" xr:uid="{00000000-0005-0000-0000-0000F70E0000}"/>
    <cellStyle name="style1540889511190" xfId="6027" xr:uid="{00000000-0005-0000-0000-0000F80E0000}"/>
    <cellStyle name="style1540889511214" xfId="6028" xr:uid="{00000000-0005-0000-0000-0000F90E0000}"/>
    <cellStyle name="style1540889511239" xfId="6029" xr:uid="{00000000-0005-0000-0000-0000FA0E0000}"/>
    <cellStyle name="style1540889511260" xfId="6030" xr:uid="{00000000-0005-0000-0000-0000FB0E0000}"/>
    <cellStyle name="style1540889511284" xfId="6031" xr:uid="{00000000-0005-0000-0000-0000FC0E0000}"/>
    <cellStyle name="style1540889511314" xfId="6032" xr:uid="{00000000-0005-0000-0000-0000FD0E0000}"/>
    <cellStyle name="style1540889511339" xfId="6033" xr:uid="{00000000-0005-0000-0000-0000FE0E0000}"/>
    <cellStyle name="style1540889511358" xfId="6034" xr:uid="{00000000-0005-0000-0000-0000FF0E0000}"/>
    <cellStyle name="style1540889511398" xfId="6035" xr:uid="{00000000-0005-0000-0000-0000000F0000}"/>
    <cellStyle name="style1540889511418" xfId="6036" xr:uid="{00000000-0005-0000-0000-0000010F0000}"/>
    <cellStyle name="style1540889511438" xfId="6037" xr:uid="{00000000-0005-0000-0000-0000020F0000}"/>
    <cellStyle name="style1540889511461" xfId="6038" xr:uid="{00000000-0005-0000-0000-0000030F0000}"/>
    <cellStyle name="style1540889511481" xfId="6039" xr:uid="{00000000-0005-0000-0000-0000040F0000}"/>
    <cellStyle name="style1540889511505" xfId="6040" xr:uid="{00000000-0005-0000-0000-0000050F0000}"/>
    <cellStyle name="style1540889511531" xfId="6041" xr:uid="{00000000-0005-0000-0000-0000060F0000}"/>
    <cellStyle name="style1540889511554" xfId="6042" xr:uid="{00000000-0005-0000-0000-0000070F0000}"/>
    <cellStyle name="style1540889511577" xfId="6043" xr:uid="{00000000-0005-0000-0000-0000080F0000}"/>
    <cellStyle name="style1540889511600" xfId="6044" xr:uid="{00000000-0005-0000-0000-0000090F0000}"/>
    <cellStyle name="style1540889511640" xfId="6045" xr:uid="{00000000-0005-0000-0000-00000A0F0000}"/>
    <cellStyle name="style1540889511684" xfId="6046" xr:uid="{00000000-0005-0000-0000-00000B0F0000}"/>
    <cellStyle name="style1540889511708" xfId="6047" xr:uid="{00000000-0005-0000-0000-00000C0F0000}"/>
    <cellStyle name="style1540889511734" xfId="6048" xr:uid="{00000000-0005-0000-0000-00000D0F0000}"/>
    <cellStyle name="style1540889511754" xfId="6049" xr:uid="{00000000-0005-0000-0000-00000E0F0000}"/>
    <cellStyle name="style1540889511793" xfId="6050" xr:uid="{00000000-0005-0000-0000-00000F0F0000}"/>
    <cellStyle name="style1540889511816" xfId="6051" xr:uid="{00000000-0005-0000-0000-0000100F0000}"/>
    <cellStyle name="style1540889511839" xfId="6052" xr:uid="{00000000-0005-0000-0000-0000110F0000}"/>
    <cellStyle name="style1540889511862" xfId="6053" xr:uid="{00000000-0005-0000-0000-0000120F0000}"/>
    <cellStyle name="style1540889511885" xfId="6054" xr:uid="{00000000-0005-0000-0000-0000130F0000}"/>
    <cellStyle name="style1540889511925" xfId="6055" xr:uid="{00000000-0005-0000-0000-0000140F0000}"/>
    <cellStyle name="style1540889512045" xfId="6056" xr:uid="{00000000-0005-0000-0000-0000150F0000}"/>
    <cellStyle name="style1540889512104" xfId="6057" xr:uid="{00000000-0005-0000-0000-0000160F0000}"/>
    <cellStyle name="style1540889512134" xfId="6058" xr:uid="{00000000-0005-0000-0000-0000170F0000}"/>
    <cellStyle name="style1540889512157" xfId="6059" xr:uid="{00000000-0005-0000-0000-0000180F0000}"/>
    <cellStyle name="style1540889512180" xfId="6060" xr:uid="{00000000-0005-0000-0000-0000190F0000}"/>
    <cellStyle name="style1540889512204" xfId="6061" xr:uid="{00000000-0005-0000-0000-00001A0F0000}"/>
    <cellStyle name="style1540889512222" xfId="6062" xr:uid="{00000000-0005-0000-0000-00001B0F0000}"/>
    <cellStyle name="style1540889512391" xfId="6063" xr:uid="{00000000-0005-0000-0000-00001C0F0000}"/>
    <cellStyle name="style1540893394331" xfId="6064" xr:uid="{00000000-0005-0000-0000-00001D0F0000}"/>
    <cellStyle name="style1540893394543" xfId="6065" xr:uid="{00000000-0005-0000-0000-00001E0F0000}"/>
    <cellStyle name="style1540893394739" xfId="6066" xr:uid="{00000000-0005-0000-0000-00001F0F0000}"/>
    <cellStyle name="style1540893394781" xfId="6067" xr:uid="{00000000-0005-0000-0000-0000200F0000}"/>
    <cellStyle name="style1540893394803" xfId="6068" xr:uid="{00000000-0005-0000-0000-0000210F0000}"/>
    <cellStyle name="style1540893394956" xfId="6069" xr:uid="{00000000-0005-0000-0000-0000220F0000}"/>
    <cellStyle name="style1540893395077" xfId="6070" xr:uid="{00000000-0005-0000-0000-0000230F0000}"/>
    <cellStyle name="style1540893395142" xfId="6071" xr:uid="{00000000-0005-0000-0000-0000240F0000}"/>
    <cellStyle name="style1540893395164" xfId="6072" xr:uid="{00000000-0005-0000-0000-0000250F0000}"/>
    <cellStyle name="style1540893395255" xfId="6073" xr:uid="{00000000-0005-0000-0000-0000260F0000}"/>
    <cellStyle name="style1540893395277" xfId="6074" xr:uid="{00000000-0005-0000-0000-0000270F0000}"/>
    <cellStyle name="style1540893395300" xfId="6075" xr:uid="{00000000-0005-0000-0000-0000280F0000}"/>
    <cellStyle name="style1540893395347" xfId="6076" xr:uid="{00000000-0005-0000-0000-0000290F0000}"/>
    <cellStyle name="style1540893395363" xfId="6077" xr:uid="{00000000-0005-0000-0000-00002A0F0000}"/>
    <cellStyle name="style1540893395386" xfId="6078" xr:uid="{00000000-0005-0000-0000-00002B0F0000}"/>
    <cellStyle name="style1540893395434" xfId="6079" xr:uid="{00000000-0005-0000-0000-00002C0F0000}"/>
    <cellStyle name="style1540893395521" xfId="6080" xr:uid="{00000000-0005-0000-0000-00002D0F0000}"/>
    <cellStyle name="style1540893395671" xfId="6081" xr:uid="{00000000-0005-0000-0000-00002E0F0000}"/>
    <cellStyle name="style1540893395693" xfId="6082" xr:uid="{00000000-0005-0000-0000-00002F0F0000}"/>
    <cellStyle name="style1540893395709" xfId="6083" xr:uid="{00000000-0005-0000-0000-0000300F0000}"/>
    <cellStyle name="style1540893395725" xfId="6084" xr:uid="{00000000-0005-0000-0000-0000310F0000}"/>
    <cellStyle name="style1540893395742" xfId="6085" xr:uid="{00000000-0005-0000-0000-0000320F0000}"/>
    <cellStyle name="style1540893395758" xfId="6086" xr:uid="{00000000-0005-0000-0000-0000330F0000}"/>
    <cellStyle name="style1540893395777" xfId="6087" xr:uid="{00000000-0005-0000-0000-0000340F0000}"/>
    <cellStyle name="style1540893395804" xfId="6088" xr:uid="{00000000-0005-0000-0000-0000350F0000}"/>
    <cellStyle name="style1540893395840" xfId="6089" xr:uid="{00000000-0005-0000-0000-0000360F0000}"/>
    <cellStyle name="style1540893395862" xfId="6090" xr:uid="{00000000-0005-0000-0000-0000370F0000}"/>
    <cellStyle name="style1540893395883" xfId="6091" xr:uid="{00000000-0005-0000-0000-0000380F0000}"/>
    <cellStyle name="style1540893395905" xfId="6092" xr:uid="{00000000-0005-0000-0000-0000390F0000}"/>
    <cellStyle name="style1540893395946" xfId="6093" xr:uid="{00000000-0005-0000-0000-00003A0F0000}"/>
    <cellStyle name="style1540893395972" xfId="6094" xr:uid="{00000000-0005-0000-0000-00003B0F0000}"/>
    <cellStyle name="style1540893395993" xfId="6095" xr:uid="{00000000-0005-0000-0000-00003C0F0000}"/>
    <cellStyle name="style1540893396015" xfId="6096" xr:uid="{00000000-0005-0000-0000-00003D0F0000}"/>
    <cellStyle name="style1540893396036" xfId="6097" xr:uid="{00000000-0005-0000-0000-00003E0F0000}"/>
    <cellStyle name="style1540893396053" xfId="6098" xr:uid="{00000000-0005-0000-0000-00003F0F0000}"/>
    <cellStyle name="style1540893396099" xfId="6099" xr:uid="{00000000-0005-0000-0000-0000400F0000}"/>
    <cellStyle name="style1540893396119" xfId="6100" xr:uid="{00000000-0005-0000-0000-0000410F0000}"/>
    <cellStyle name="style1540893396141" xfId="6101" xr:uid="{00000000-0005-0000-0000-0000420F0000}"/>
    <cellStyle name="style1540893396161" xfId="6102" xr:uid="{00000000-0005-0000-0000-0000430F0000}"/>
    <cellStyle name="style1540893396184" xfId="6103" xr:uid="{00000000-0005-0000-0000-0000440F0000}"/>
    <cellStyle name="style1540893396201" xfId="6104" xr:uid="{00000000-0005-0000-0000-0000450F0000}"/>
    <cellStyle name="style1540893396301" xfId="6105" xr:uid="{00000000-0005-0000-0000-0000460F0000}"/>
    <cellStyle name="style1540893396352" xfId="6106" xr:uid="{00000000-0005-0000-0000-0000470F0000}"/>
    <cellStyle name="style1540893396415" xfId="6107" xr:uid="{00000000-0005-0000-0000-0000480F0000}"/>
    <cellStyle name="style1540893396446" xfId="6108" xr:uid="{00000000-0005-0000-0000-0000490F0000}"/>
    <cellStyle name="style1540893396470" xfId="6109" xr:uid="{00000000-0005-0000-0000-00004A0F0000}"/>
    <cellStyle name="style1540893396493" xfId="6110" xr:uid="{00000000-0005-0000-0000-00004B0F0000}"/>
    <cellStyle name="style1540893396510" xfId="6111" xr:uid="{00000000-0005-0000-0000-00004C0F0000}"/>
    <cellStyle name="style1540893396652" xfId="6112" xr:uid="{00000000-0005-0000-0000-00004D0F0000}"/>
    <cellStyle name="style1540898337605" xfId="6113" xr:uid="{00000000-0005-0000-0000-00004E0F0000}"/>
    <cellStyle name="style1540898337722" xfId="6114" xr:uid="{00000000-0005-0000-0000-00004F0F0000}"/>
    <cellStyle name="style1540898337742" xfId="6115" xr:uid="{00000000-0005-0000-0000-0000500F0000}"/>
    <cellStyle name="style1540898337762" xfId="6116" xr:uid="{00000000-0005-0000-0000-0000510F0000}"/>
    <cellStyle name="style1540898337782" xfId="6117" xr:uid="{00000000-0005-0000-0000-0000520F0000}"/>
    <cellStyle name="style1540898337802" xfId="6118" xr:uid="{00000000-0005-0000-0000-0000530F0000}"/>
    <cellStyle name="style1540898337822" xfId="6119" xr:uid="{00000000-0005-0000-0000-0000540F0000}"/>
    <cellStyle name="style1540898337842" xfId="6120" xr:uid="{00000000-0005-0000-0000-0000550F0000}"/>
    <cellStyle name="style1540898337864" xfId="6121" xr:uid="{00000000-0005-0000-0000-0000560F0000}"/>
    <cellStyle name="style1540898337884" xfId="6122" xr:uid="{00000000-0005-0000-0000-0000570F0000}"/>
    <cellStyle name="style1540898337922" xfId="6123" xr:uid="{00000000-0005-0000-0000-0000580F0000}"/>
    <cellStyle name="style1540898337952" xfId="6124" xr:uid="{00000000-0005-0000-0000-0000590F0000}"/>
    <cellStyle name="style1540898337972" xfId="6125" xr:uid="{00000000-0005-0000-0000-00005A0F0000}"/>
    <cellStyle name="style1540898337982" xfId="6126" xr:uid="{00000000-0005-0000-0000-00005B0F0000}"/>
    <cellStyle name="style1540898338002" xfId="6127" xr:uid="{00000000-0005-0000-0000-00005C0F0000}"/>
    <cellStyle name="style1540898338022" xfId="6128" xr:uid="{00000000-0005-0000-0000-00005D0F0000}"/>
    <cellStyle name="style1540898338042" xfId="6129" xr:uid="{00000000-0005-0000-0000-00005E0F0000}"/>
    <cellStyle name="style1540898338062" xfId="6130" xr:uid="{00000000-0005-0000-0000-00005F0F0000}"/>
    <cellStyle name="style1540898338082" xfId="6131" xr:uid="{00000000-0005-0000-0000-0000600F0000}"/>
    <cellStyle name="style1540898338102" xfId="6132" xr:uid="{00000000-0005-0000-0000-0000610F0000}"/>
    <cellStyle name="style1540898338112" xfId="6133" xr:uid="{00000000-0005-0000-0000-0000620F0000}"/>
    <cellStyle name="style1540898338123" xfId="6134" xr:uid="{00000000-0005-0000-0000-0000630F0000}"/>
    <cellStyle name="style1540898338135" xfId="6135" xr:uid="{00000000-0005-0000-0000-0000640F0000}"/>
    <cellStyle name="style1540898338152" xfId="6136" xr:uid="{00000000-0005-0000-0000-0000650F0000}"/>
    <cellStyle name="style1540898338188" xfId="6137" xr:uid="{00000000-0005-0000-0000-0000660F0000}"/>
    <cellStyle name="style1540898338218" xfId="6138" xr:uid="{00000000-0005-0000-0000-0000670F0000}"/>
    <cellStyle name="style1540898338238" xfId="6139" xr:uid="{00000000-0005-0000-0000-0000680F0000}"/>
    <cellStyle name="style1540898338258" xfId="6140" xr:uid="{00000000-0005-0000-0000-0000690F0000}"/>
    <cellStyle name="style1540898338278" xfId="6141" xr:uid="{00000000-0005-0000-0000-00006A0F0000}"/>
    <cellStyle name="style1540898338298" xfId="6142" xr:uid="{00000000-0005-0000-0000-00006B0F0000}"/>
    <cellStyle name="style1540898338348" xfId="6143" xr:uid="{00000000-0005-0000-0000-00006C0F0000}"/>
    <cellStyle name="style1540898338369" xfId="6144" xr:uid="{00000000-0005-0000-0000-00006D0F0000}"/>
    <cellStyle name="style1540898338395" xfId="6145" xr:uid="{00000000-0005-0000-0000-00006E0F0000}"/>
    <cellStyle name="style1540898338415" xfId="6146" xr:uid="{00000000-0005-0000-0000-00006F0F0000}"/>
    <cellStyle name="style1540898338435" xfId="6147" xr:uid="{00000000-0005-0000-0000-0000700F0000}"/>
    <cellStyle name="style1540898338447" xfId="6148" xr:uid="{00000000-0005-0000-0000-0000710F0000}"/>
    <cellStyle name="style1540898338647" xfId="6149" xr:uid="{00000000-0005-0000-0000-0000720F0000}"/>
    <cellStyle name="style1540898338687" xfId="6150" xr:uid="{00000000-0005-0000-0000-0000730F0000}"/>
    <cellStyle name="style1540898338717" xfId="6151" xr:uid="{00000000-0005-0000-0000-0000740F0000}"/>
    <cellStyle name="style1540898338737" xfId="6152" xr:uid="{00000000-0005-0000-0000-0000750F0000}"/>
    <cellStyle name="style1540898338757" xfId="6153" xr:uid="{00000000-0005-0000-0000-0000760F0000}"/>
    <cellStyle name="style1540898338777" xfId="6154" xr:uid="{00000000-0005-0000-0000-0000770F0000}"/>
    <cellStyle name="style1540898338797" xfId="6155" xr:uid="{00000000-0005-0000-0000-0000780F0000}"/>
    <cellStyle name="style1540898338904" xfId="6156" xr:uid="{00000000-0005-0000-0000-0000790F0000}"/>
    <cellStyle name="style1540988552137" xfId="6157" xr:uid="{00000000-0005-0000-0000-00007A0F0000}"/>
    <cellStyle name="style1540988552219" xfId="6158" xr:uid="{00000000-0005-0000-0000-00007B0F0000}"/>
    <cellStyle name="style1540988552252" xfId="6159" xr:uid="{00000000-0005-0000-0000-00007C0F0000}"/>
    <cellStyle name="style1540988552284" xfId="6160" xr:uid="{00000000-0005-0000-0000-00007D0F0000}"/>
    <cellStyle name="style1540988552334" xfId="6161" xr:uid="{00000000-0005-0000-0000-00007E0F0000}"/>
    <cellStyle name="style1540988552374" xfId="6162" xr:uid="{00000000-0005-0000-0000-00007F0F0000}"/>
    <cellStyle name="style1540988552419" xfId="6163" xr:uid="{00000000-0005-0000-0000-0000800F0000}"/>
    <cellStyle name="style1540988552447" xfId="6164" xr:uid="{00000000-0005-0000-0000-0000810F0000}"/>
    <cellStyle name="style1540988552479" xfId="6165" xr:uid="{00000000-0005-0000-0000-0000820F0000}"/>
    <cellStyle name="style1540988552509" xfId="6166" xr:uid="{00000000-0005-0000-0000-0000830F0000}"/>
    <cellStyle name="style1540988552558" xfId="6167" xr:uid="{00000000-0005-0000-0000-0000840F0000}"/>
    <cellStyle name="style1540988552584" xfId="6168" xr:uid="{00000000-0005-0000-0000-0000850F0000}"/>
    <cellStyle name="style1540988552611" xfId="6169" xr:uid="{00000000-0005-0000-0000-0000860F0000}"/>
    <cellStyle name="style1540988552634" xfId="6170" xr:uid="{00000000-0005-0000-0000-0000870F0000}"/>
    <cellStyle name="style1540988552660" xfId="6171" xr:uid="{00000000-0005-0000-0000-0000880F0000}"/>
    <cellStyle name="style1540988552680" xfId="6172" xr:uid="{00000000-0005-0000-0000-0000890F0000}"/>
    <cellStyle name="style1540988552705" xfId="6173" xr:uid="{00000000-0005-0000-0000-00008A0F0000}"/>
    <cellStyle name="style1540988552732" xfId="6174" xr:uid="{00000000-0005-0000-0000-00008B0F0000}"/>
    <cellStyle name="style1540988552758" xfId="6175" xr:uid="{00000000-0005-0000-0000-00008C0F0000}"/>
    <cellStyle name="style1540988552778" xfId="6176" xr:uid="{00000000-0005-0000-0000-00008D0F0000}"/>
    <cellStyle name="style1540988552800" xfId="6177" xr:uid="{00000000-0005-0000-0000-00008E0F0000}"/>
    <cellStyle name="style1540988552822" xfId="6178" xr:uid="{00000000-0005-0000-0000-00008F0F0000}"/>
    <cellStyle name="style1540988552842" xfId="6179" xr:uid="{00000000-0005-0000-0000-0000900F0000}"/>
    <cellStyle name="style1540988552888" xfId="6180" xr:uid="{00000000-0005-0000-0000-0000910F0000}"/>
    <cellStyle name="style1540988552951" xfId="6181" xr:uid="{00000000-0005-0000-0000-0000920F0000}"/>
    <cellStyle name="style1540988552978" xfId="6182" xr:uid="{00000000-0005-0000-0000-0000930F0000}"/>
    <cellStyle name="style1540988553005" xfId="6183" xr:uid="{00000000-0005-0000-0000-0000940F0000}"/>
    <cellStyle name="style1540988553031" xfId="6184" xr:uid="{00000000-0005-0000-0000-0000950F0000}"/>
    <cellStyle name="style1540988553057" xfId="6185" xr:uid="{00000000-0005-0000-0000-0000960F0000}"/>
    <cellStyle name="style1540988553083" xfId="6186" xr:uid="{00000000-0005-0000-0000-0000970F0000}"/>
    <cellStyle name="style1540988553127" xfId="6187" xr:uid="{00000000-0005-0000-0000-0000980F0000}"/>
    <cellStyle name="style1540988553152" xfId="6188" xr:uid="{00000000-0005-0000-0000-0000990F0000}"/>
    <cellStyle name="style1540988553177" xfId="6189" xr:uid="{00000000-0005-0000-0000-00009A0F0000}"/>
    <cellStyle name="style1540988553205" xfId="6190" xr:uid="{00000000-0005-0000-0000-00009B0F0000}"/>
    <cellStyle name="style1540988553227" xfId="6191" xr:uid="{00000000-0005-0000-0000-00009C0F0000}"/>
    <cellStyle name="style1540988553314" xfId="6192" xr:uid="{00000000-0005-0000-0000-00009D0F0000}"/>
    <cellStyle name="style1540988553707" xfId="6193" xr:uid="{00000000-0005-0000-0000-00009E0F0000}"/>
    <cellStyle name="style1540988553743" xfId="6194" xr:uid="{00000000-0005-0000-0000-00009F0F0000}"/>
    <cellStyle name="style1540988553774" xfId="6195" xr:uid="{00000000-0005-0000-0000-0000A00F0000}"/>
    <cellStyle name="style1540988553798" xfId="6196" xr:uid="{00000000-0005-0000-0000-0000A10F0000}"/>
    <cellStyle name="style1540988553822" xfId="6197" xr:uid="{00000000-0005-0000-0000-0000A20F0000}"/>
    <cellStyle name="style1540988553871" xfId="6198" xr:uid="{00000000-0005-0000-0000-0000A30F0000}"/>
    <cellStyle name="style1540988553891" xfId="6199" xr:uid="{00000000-0005-0000-0000-0000A40F0000}"/>
    <cellStyle name="style1540988554047" xfId="6200" xr:uid="{00000000-0005-0000-0000-0000A50F0000}"/>
    <cellStyle name="style1542285249354" xfId="6201" xr:uid="{00000000-0005-0000-0000-0000A60F0000}"/>
    <cellStyle name="style1542285249409" xfId="6202" xr:uid="{00000000-0005-0000-0000-0000A70F0000}"/>
    <cellStyle name="style1542285249467" xfId="6203" xr:uid="{00000000-0005-0000-0000-0000A80F0000}"/>
    <cellStyle name="style1542285249495" xfId="6204" xr:uid="{00000000-0005-0000-0000-0000A90F0000}"/>
    <cellStyle name="style1542285249522" xfId="6205" xr:uid="{00000000-0005-0000-0000-0000AA0F0000}"/>
    <cellStyle name="style1542285249555" xfId="6206" xr:uid="{00000000-0005-0000-0000-0000AB0F0000}"/>
    <cellStyle name="style1542285249590" xfId="6207" xr:uid="{00000000-0005-0000-0000-0000AC0F0000}"/>
    <cellStyle name="style1542285249639" xfId="6208" xr:uid="{00000000-0005-0000-0000-0000AD0F0000}"/>
    <cellStyle name="style1542285249665" xfId="6209" xr:uid="{00000000-0005-0000-0000-0000AE0F0000}"/>
    <cellStyle name="style1542285249692" xfId="6210" xr:uid="{00000000-0005-0000-0000-0000AF0F0000}"/>
    <cellStyle name="style1542285249716" xfId="6211" xr:uid="{00000000-0005-0000-0000-0000B00F0000}"/>
    <cellStyle name="style1542285249741" xfId="6212" xr:uid="{00000000-0005-0000-0000-0000B10F0000}"/>
    <cellStyle name="style1542285249767" xfId="6213" xr:uid="{00000000-0005-0000-0000-0000B20F0000}"/>
    <cellStyle name="style1542285249790" xfId="6214" xr:uid="{00000000-0005-0000-0000-0000B30F0000}"/>
    <cellStyle name="style1542285249815" xfId="6215" xr:uid="{00000000-0005-0000-0000-0000B40F0000}"/>
    <cellStyle name="style1542285249835" xfId="6216" xr:uid="{00000000-0005-0000-0000-0000B50F0000}"/>
    <cellStyle name="style1542285249859" xfId="6217" xr:uid="{00000000-0005-0000-0000-0000B60F0000}"/>
    <cellStyle name="style1542285249908" xfId="6218" xr:uid="{00000000-0005-0000-0000-0000B70F0000}"/>
    <cellStyle name="style1542285249932" xfId="6219" xr:uid="{00000000-0005-0000-0000-0000B80F0000}"/>
    <cellStyle name="style1542285249951" xfId="6220" xr:uid="{00000000-0005-0000-0000-0000B90F0000}"/>
    <cellStyle name="style1542285249971" xfId="6221" xr:uid="{00000000-0005-0000-0000-0000BA0F0000}"/>
    <cellStyle name="style1542285249991" xfId="6222" xr:uid="{00000000-0005-0000-0000-0000BB0F0000}"/>
    <cellStyle name="style1542285250010" xfId="6223" xr:uid="{00000000-0005-0000-0000-0000BC0F0000}"/>
    <cellStyle name="style1542285250032" xfId="6224" xr:uid="{00000000-0005-0000-0000-0000BD0F0000}"/>
    <cellStyle name="style1542285250052" xfId="6225" xr:uid="{00000000-0005-0000-0000-0000BE0F0000}"/>
    <cellStyle name="style1542285250076" xfId="6226" xr:uid="{00000000-0005-0000-0000-0000BF0F0000}"/>
    <cellStyle name="style1542285250101" xfId="6227" xr:uid="{00000000-0005-0000-0000-0000C00F0000}"/>
    <cellStyle name="style1542285250145" xfId="6228" xr:uid="{00000000-0005-0000-0000-0000C10F0000}"/>
    <cellStyle name="style1542285250167" xfId="6229" xr:uid="{00000000-0005-0000-0000-0000C20F0000}"/>
    <cellStyle name="style1542285250191" xfId="6230" xr:uid="{00000000-0005-0000-0000-0000C30F0000}"/>
    <cellStyle name="style1542285250229" xfId="6231" xr:uid="{00000000-0005-0000-0000-0000C40F0000}"/>
    <cellStyle name="style1542285250252" xfId="6232" xr:uid="{00000000-0005-0000-0000-0000C50F0000}"/>
    <cellStyle name="style1542285250275" xfId="6233" xr:uid="{00000000-0005-0000-0000-0000C60F0000}"/>
    <cellStyle name="style1542285250301" xfId="6234" xr:uid="{00000000-0005-0000-0000-0000C70F0000}"/>
    <cellStyle name="style1542285250323" xfId="6235" xr:uid="{00000000-0005-0000-0000-0000C80F0000}"/>
    <cellStyle name="style1542285250341" xfId="6236" xr:uid="{00000000-0005-0000-0000-0000C90F0000}"/>
    <cellStyle name="style1542285250386" xfId="6237" xr:uid="{00000000-0005-0000-0000-0000CA0F0000}"/>
    <cellStyle name="style1542285250408" xfId="6238" xr:uid="{00000000-0005-0000-0000-0000CB0F0000}"/>
    <cellStyle name="style1542285250426" xfId="6239" xr:uid="{00000000-0005-0000-0000-0000CC0F0000}"/>
    <cellStyle name="style1542285250444" xfId="6240" xr:uid="{00000000-0005-0000-0000-0000CD0F0000}"/>
    <cellStyle name="style1542285250463" xfId="6241" xr:uid="{00000000-0005-0000-0000-0000CE0F0000}"/>
    <cellStyle name="style1542285250480" xfId="6242" xr:uid="{00000000-0005-0000-0000-0000CF0F0000}"/>
    <cellStyle name="style1542285250498" xfId="6243" xr:uid="{00000000-0005-0000-0000-0000D00F0000}"/>
    <cellStyle name="style1542285250517" xfId="6244" xr:uid="{00000000-0005-0000-0000-0000D10F0000}"/>
    <cellStyle name="style1542285250534" xfId="6245" xr:uid="{00000000-0005-0000-0000-0000D20F0000}"/>
    <cellStyle name="style1542285250553" xfId="6246" xr:uid="{00000000-0005-0000-0000-0000D30F0000}"/>
    <cellStyle name="style1542285250574" xfId="6247" xr:uid="{00000000-0005-0000-0000-0000D40F0000}"/>
    <cellStyle name="style1542285250612" xfId="6248" xr:uid="{00000000-0005-0000-0000-0000D50F0000}"/>
    <cellStyle name="style1542285250649" xfId="6249" xr:uid="{00000000-0005-0000-0000-0000D60F0000}"/>
    <cellStyle name="style1542285251011" xfId="6250" xr:uid="{00000000-0005-0000-0000-0000D70F0000}"/>
    <cellStyle name="style1542285251029" xfId="6251" xr:uid="{00000000-0005-0000-0000-0000D80F0000}"/>
    <cellStyle name="style1542285251047" xfId="6252" xr:uid="{00000000-0005-0000-0000-0000D90F0000}"/>
    <cellStyle name="style1542285251074" xfId="6253" xr:uid="{00000000-0005-0000-0000-0000DA0F0000}"/>
    <cellStyle name="style1542285251097" xfId="6254" xr:uid="{00000000-0005-0000-0000-0000DB0F0000}"/>
    <cellStyle name="style1542285251119" xfId="6255" xr:uid="{00000000-0005-0000-0000-0000DC0F0000}"/>
    <cellStyle name="style1542285251143" xfId="6256" xr:uid="{00000000-0005-0000-0000-0000DD0F0000}"/>
    <cellStyle name="style1542285251160" xfId="6257" xr:uid="{00000000-0005-0000-0000-0000DE0F0000}"/>
    <cellStyle name="style1542285251311" xfId="6258" xr:uid="{00000000-0005-0000-0000-0000DF0F0000}"/>
    <cellStyle name="style1542285966710" xfId="6259" xr:uid="{00000000-0005-0000-0000-0000E00F0000}"/>
    <cellStyle name="style1542285966737" xfId="6260" xr:uid="{00000000-0005-0000-0000-0000E10F0000}"/>
    <cellStyle name="style1542285966759" xfId="6261" xr:uid="{00000000-0005-0000-0000-0000E20F0000}"/>
    <cellStyle name="style1542285966783" xfId="6262" xr:uid="{00000000-0005-0000-0000-0000E30F0000}"/>
    <cellStyle name="style1542285966807" xfId="6263" xr:uid="{00000000-0005-0000-0000-0000E40F0000}"/>
    <cellStyle name="style1542285966829" xfId="6264" xr:uid="{00000000-0005-0000-0000-0000E50F0000}"/>
    <cellStyle name="style1542285966853" xfId="6265" xr:uid="{00000000-0005-0000-0000-0000E60F0000}"/>
    <cellStyle name="style1542285966876" xfId="6266" xr:uid="{00000000-0005-0000-0000-0000E70F0000}"/>
    <cellStyle name="style1542285966899" xfId="6267" xr:uid="{00000000-0005-0000-0000-0000E80F0000}"/>
    <cellStyle name="style1542285966923" xfId="6268" xr:uid="{00000000-0005-0000-0000-0000E90F0000}"/>
    <cellStyle name="style1542285966947" xfId="6269" xr:uid="{00000000-0005-0000-0000-0000EA0F0000}"/>
    <cellStyle name="style1542285966969" xfId="6270" xr:uid="{00000000-0005-0000-0000-0000EB0F0000}"/>
    <cellStyle name="style1542285966992" xfId="6271" xr:uid="{00000000-0005-0000-0000-0000EC0F0000}"/>
    <cellStyle name="style1542285967011" xfId="6272" xr:uid="{00000000-0005-0000-0000-0000ED0F0000}"/>
    <cellStyle name="style1542285967035" xfId="6273" xr:uid="{00000000-0005-0000-0000-0000EE0F0000}"/>
    <cellStyle name="style1542285967053" xfId="6274" xr:uid="{00000000-0005-0000-0000-0000EF0F0000}"/>
    <cellStyle name="style1542285967076" xfId="6275" xr:uid="{00000000-0005-0000-0000-0000F00F0000}"/>
    <cellStyle name="style1542285967099" xfId="6276" xr:uid="{00000000-0005-0000-0000-0000F10F0000}"/>
    <cellStyle name="style1542285967123" xfId="6277" xr:uid="{00000000-0005-0000-0000-0000F20F0000}"/>
    <cellStyle name="style1542285967142" xfId="6278" xr:uid="{00000000-0005-0000-0000-0000F30F0000}"/>
    <cellStyle name="style1542285967162" xfId="6279" xr:uid="{00000000-0005-0000-0000-0000F40F0000}"/>
    <cellStyle name="style1542285967182" xfId="6280" xr:uid="{00000000-0005-0000-0000-0000F50F0000}"/>
    <cellStyle name="style1542285967201" xfId="6281" xr:uid="{00000000-0005-0000-0000-0000F60F0000}"/>
    <cellStyle name="style1542285967220" xfId="6282" xr:uid="{00000000-0005-0000-0000-0000F70F0000}"/>
    <cellStyle name="style1542285967264" xfId="6283" xr:uid="{00000000-0005-0000-0000-0000F80F0000}"/>
    <cellStyle name="style1542285967288" xfId="6284" xr:uid="{00000000-0005-0000-0000-0000F90F0000}"/>
    <cellStyle name="style1542285967311" xfId="6285" xr:uid="{00000000-0005-0000-0000-0000FA0F0000}"/>
    <cellStyle name="style1542285967336" xfId="6286" xr:uid="{00000000-0005-0000-0000-0000FB0F0000}"/>
    <cellStyle name="style1542285967359" xfId="6287" xr:uid="{00000000-0005-0000-0000-0000FC0F0000}"/>
    <cellStyle name="style1542285967383" xfId="6288" xr:uid="{00000000-0005-0000-0000-0000FD0F0000}"/>
    <cellStyle name="style1542285967410" xfId="6289" xr:uid="{00000000-0005-0000-0000-0000FE0F0000}"/>
    <cellStyle name="style1542285967434" xfId="6290" xr:uid="{00000000-0005-0000-0000-0000FF0F0000}"/>
    <cellStyle name="style1542285967458" xfId="6291" xr:uid="{00000000-0005-0000-0000-000000100000}"/>
    <cellStyle name="style1542285967492" xfId="6292" xr:uid="{00000000-0005-0000-0000-000001100000}"/>
    <cellStyle name="style1542285967515" xfId="6293" xr:uid="{00000000-0005-0000-0000-000002100000}"/>
    <cellStyle name="style1542285967534" xfId="6294" xr:uid="{00000000-0005-0000-0000-000003100000}"/>
    <cellStyle name="style1542285967558" xfId="6295" xr:uid="{00000000-0005-0000-0000-000004100000}"/>
    <cellStyle name="style1542285967581" xfId="6296" xr:uid="{00000000-0005-0000-0000-000005100000}"/>
    <cellStyle name="style1542285967619" xfId="6297" xr:uid="{00000000-0005-0000-0000-000006100000}"/>
    <cellStyle name="style1542285967644" xfId="6298" xr:uid="{00000000-0005-0000-0000-000007100000}"/>
    <cellStyle name="style1542285967674" xfId="6299" xr:uid="{00000000-0005-0000-0000-000008100000}"/>
    <cellStyle name="style1542285967704" xfId="6300" xr:uid="{00000000-0005-0000-0000-000009100000}"/>
    <cellStyle name="style1542285967723" xfId="6301" xr:uid="{00000000-0005-0000-0000-00000A100000}"/>
    <cellStyle name="style1542285967744" xfId="6302" xr:uid="{00000000-0005-0000-0000-00000B100000}"/>
    <cellStyle name="style1542285967765" xfId="6303" xr:uid="{00000000-0005-0000-0000-00000C100000}"/>
    <cellStyle name="style1542285967784" xfId="6304" xr:uid="{00000000-0005-0000-0000-00000D100000}"/>
    <cellStyle name="style1542285967805" xfId="6305" xr:uid="{00000000-0005-0000-0000-00000E100000}"/>
    <cellStyle name="style1542285967825" xfId="6306" xr:uid="{00000000-0005-0000-0000-00000F100000}"/>
    <cellStyle name="style1542285967880" xfId="6307" xr:uid="{00000000-0005-0000-0000-000010100000}"/>
    <cellStyle name="style1542285968131" xfId="6308" xr:uid="{00000000-0005-0000-0000-000011100000}"/>
    <cellStyle name="style1542285968151" xfId="6309" xr:uid="{00000000-0005-0000-0000-000012100000}"/>
    <cellStyle name="style1542285968170" xfId="6310" xr:uid="{00000000-0005-0000-0000-000013100000}"/>
    <cellStyle name="style1542285968199" xfId="6311" xr:uid="{00000000-0005-0000-0000-000014100000}"/>
    <cellStyle name="style1542285968224" xfId="6312" xr:uid="{00000000-0005-0000-0000-000015100000}"/>
    <cellStyle name="style1542285968251" xfId="6313" xr:uid="{00000000-0005-0000-0000-000016100000}"/>
    <cellStyle name="style1542285968276" xfId="6314" xr:uid="{00000000-0005-0000-0000-000017100000}"/>
    <cellStyle name="style1542285968294" xfId="6315" xr:uid="{00000000-0005-0000-0000-000018100000}"/>
    <cellStyle name="style1542285968451" xfId="6316" xr:uid="{00000000-0005-0000-0000-000019100000}"/>
    <cellStyle name="style1542357764650" xfId="6317" xr:uid="{00000000-0005-0000-0000-00001A100000}"/>
    <cellStyle name="style1542357764758" xfId="6318" xr:uid="{00000000-0005-0000-0000-00001B100000}"/>
    <cellStyle name="style1542357764790" xfId="6319" xr:uid="{00000000-0005-0000-0000-00001C100000}"/>
    <cellStyle name="style1542357764821" xfId="6320" xr:uid="{00000000-0005-0000-0000-00001D100000}"/>
    <cellStyle name="style1542357764852" xfId="6321" xr:uid="{00000000-0005-0000-0000-00001E100000}"/>
    <cellStyle name="style1542357764881" xfId="6322" xr:uid="{00000000-0005-0000-0000-00001F100000}"/>
    <cellStyle name="style1542357764936" xfId="6323" xr:uid="{00000000-0005-0000-0000-000020100000}"/>
    <cellStyle name="style1542357764965" xfId="6324" xr:uid="{00000000-0005-0000-0000-000021100000}"/>
    <cellStyle name="style1542357764994" xfId="6325" xr:uid="{00000000-0005-0000-0000-000022100000}"/>
    <cellStyle name="style1542357765025" xfId="6326" xr:uid="{00000000-0005-0000-0000-000023100000}"/>
    <cellStyle name="style1542357765053" xfId="6327" xr:uid="{00000000-0005-0000-0000-000024100000}"/>
    <cellStyle name="style1542357765080" xfId="6328" xr:uid="{00000000-0005-0000-0000-000025100000}"/>
    <cellStyle name="style1542357765117" xfId="6329" xr:uid="{00000000-0005-0000-0000-000026100000}"/>
    <cellStyle name="style1542357765153" xfId="6330" xr:uid="{00000000-0005-0000-0000-000027100000}"/>
    <cellStyle name="style1542357765188" xfId="6331" xr:uid="{00000000-0005-0000-0000-000028100000}"/>
    <cellStyle name="style1542357765234" xfId="6332" xr:uid="{00000000-0005-0000-0000-000029100000}"/>
    <cellStyle name="style1542357765261" xfId="6333" xr:uid="{00000000-0005-0000-0000-00002A100000}"/>
    <cellStyle name="style1542357765289" xfId="6334" xr:uid="{00000000-0005-0000-0000-00002B100000}"/>
    <cellStyle name="style1542357765315" xfId="6335" xr:uid="{00000000-0005-0000-0000-00002C100000}"/>
    <cellStyle name="style1542357765336" xfId="6336" xr:uid="{00000000-0005-0000-0000-00002D100000}"/>
    <cellStyle name="style1542357765360" xfId="6337" xr:uid="{00000000-0005-0000-0000-00002E100000}"/>
    <cellStyle name="style1542357765381" xfId="6338" xr:uid="{00000000-0005-0000-0000-00002F100000}"/>
    <cellStyle name="style1542357765403" xfId="6339" xr:uid="{00000000-0005-0000-0000-000030100000}"/>
    <cellStyle name="style1542357765426" xfId="6340" xr:uid="{00000000-0005-0000-0000-000031100000}"/>
    <cellStyle name="style1542357765466" xfId="6341" xr:uid="{00000000-0005-0000-0000-000032100000}"/>
    <cellStyle name="style1542357765493" xfId="6342" xr:uid="{00000000-0005-0000-0000-000033100000}"/>
    <cellStyle name="style1542357765521" xfId="6343" xr:uid="{00000000-0005-0000-0000-000034100000}"/>
    <cellStyle name="style1542357765547" xfId="6344" xr:uid="{00000000-0005-0000-0000-000035100000}"/>
    <cellStyle name="style1542357765575" xfId="6345" xr:uid="{00000000-0005-0000-0000-000036100000}"/>
    <cellStyle name="style1542357765601" xfId="6346" xr:uid="{00000000-0005-0000-0000-000037100000}"/>
    <cellStyle name="style1542357765643" xfId="6347" xr:uid="{00000000-0005-0000-0000-000038100000}"/>
    <cellStyle name="style1542357765670" xfId="6348" xr:uid="{00000000-0005-0000-0000-000039100000}"/>
    <cellStyle name="style1542357765697" xfId="6349" xr:uid="{00000000-0005-0000-0000-00003A100000}"/>
    <cellStyle name="style1542357765726" xfId="6350" xr:uid="{00000000-0005-0000-0000-00003B100000}"/>
    <cellStyle name="style1542357765752" xfId="6351" xr:uid="{00000000-0005-0000-0000-00003C100000}"/>
    <cellStyle name="style1542357765772" xfId="6352" xr:uid="{00000000-0005-0000-0000-00003D100000}"/>
    <cellStyle name="style1542357765799" xfId="6353" xr:uid="{00000000-0005-0000-0000-00003E100000}"/>
    <cellStyle name="style1542357765823" xfId="6354" xr:uid="{00000000-0005-0000-0000-00003F100000}"/>
    <cellStyle name="style1542357765843" xfId="6355" xr:uid="{00000000-0005-0000-0000-000040100000}"/>
    <cellStyle name="style1542357765865" xfId="6356" xr:uid="{00000000-0005-0000-0000-000041100000}"/>
    <cellStyle name="style1542357765885" xfId="6357" xr:uid="{00000000-0005-0000-0000-000042100000}"/>
    <cellStyle name="style1542357765905" xfId="6358" xr:uid="{00000000-0005-0000-0000-000043100000}"/>
    <cellStyle name="style1542357765926" xfId="6359" xr:uid="{00000000-0005-0000-0000-000044100000}"/>
    <cellStyle name="style1542357765947" xfId="6360" xr:uid="{00000000-0005-0000-0000-000045100000}"/>
    <cellStyle name="style1542357765969" xfId="6361" xr:uid="{00000000-0005-0000-0000-000046100000}"/>
    <cellStyle name="style1542357765988" xfId="6362" xr:uid="{00000000-0005-0000-0000-000047100000}"/>
    <cellStyle name="style1542357766012" xfId="6363" xr:uid="{00000000-0005-0000-0000-000048100000}"/>
    <cellStyle name="style1542357766032" xfId="6364" xr:uid="{00000000-0005-0000-0000-000049100000}"/>
    <cellStyle name="style1542357766076" xfId="6365" xr:uid="{00000000-0005-0000-0000-00004A100000}"/>
    <cellStyle name="style1542357766377" xfId="6366" xr:uid="{00000000-0005-0000-0000-00004B100000}"/>
    <cellStyle name="style1542357766396" xfId="6367" xr:uid="{00000000-0005-0000-0000-00004C100000}"/>
    <cellStyle name="style1542357766416" xfId="6368" xr:uid="{00000000-0005-0000-0000-00004D100000}"/>
    <cellStyle name="style1542357766443" xfId="6369" xr:uid="{00000000-0005-0000-0000-00004E100000}"/>
    <cellStyle name="style1542357766468" xfId="6370" xr:uid="{00000000-0005-0000-0000-00004F100000}"/>
    <cellStyle name="style1542357766582" xfId="6371" xr:uid="{00000000-0005-0000-0000-000050100000}"/>
    <cellStyle name="style1542357767147" xfId="6372" xr:uid="{00000000-0005-0000-0000-000051100000}"/>
    <cellStyle name="style1542357767199" xfId="6373" xr:uid="{00000000-0005-0000-0000-000052100000}"/>
    <cellStyle name="style1542357767328" xfId="6374" xr:uid="{00000000-0005-0000-0000-000053100000}"/>
    <cellStyle name="style1581609439792" xfId="2884" xr:uid="{00000000-0005-0000-0000-000054100000}"/>
    <cellStyle name="style1581609439815" xfId="2885" xr:uid="{00000000-0005-0000-0000-000055100000}"/>
    <cellStyle name="style1581609439834" xfId="2886" xr:uid="{00000000-0005-0000-0000-000056100000}"/>
    <cellStyle name="style1581609439854" xfId="2887" xr:uid="{00000000-0005-0000-0000-000057100000}"/>
    <cellStyle name="style1581609439873" xfId="2921" xr:uid="{00000000-0005-0000-0000-000058100000}"/>
    <cellStyle name="style1581609439892" xfId="2888" xr:uid="{00000000-0005-0000-0000-000059100000}"/>
    <cellStyle name="style1581609439908" xfId="2890" xr:uid="{00000000-0005-0000-0000-00005A100000}"/>
    <cellStyle name="style1581609439927" xfId="2889" xr:uid="{00000000-0005-0000-0000-00005B100000}"/>
    <cellStyle name="style1581609439942" xfId="2891" xr:uid="{00000000-0005-0000-0000-00005C100000}"/>
    <cellStyle name="style1581609439962" xfId="2892" xr:uid="{00000000-0005-0000-0000-00005D100000}"/>
    <cellStyle name="style1581609439981" xfId="2893" xr:uid="{00000000-0005-0000-0000-00005E100000}"/>
    <cellStyle name="style1581609440000" xfId="2894" xr:uid="{00000000-0005-0000-0000-00005F100000}"/>
    <cellStyle name="style1581609440019" xfId="2895" xr:uid="{00000000-0005-0000-0000-000060100000}"/>
    <cellStyle name="style1581609440039" xfId="2896" xr:uid="{00000000-0005-0000-0000-000061100000}"/>
    <cellStyle name="style1581609440058" xfId="2897" xr:uid="{00000000-0005-0000-0000-000062100000}"/>
    <cellStyle name="style1581609440077" xfId="2898" xr:uid="{00000000-0005-0000-0000-000063100000}"/>
    <cellStyle name="style1581609440097" xfId="2899" xr:uid="{00000000-0005-0000-0000-000064100000}"/>
    <cellStyle name="style1581609440116" xfId="2900" xr:uid="{00000000-0005-0000-0000-000065100000}"/>
    <cellStyle name="style1581609440137" xfId="2901" xr:uid="{00000000-0005-0000-0000-000066100000}"/>
    <cellStyle name="style1581609440152" xfId="2906" xr:uid="{00000000-0005-0000-0000-000067100000}"/>
    <cellStyle name="style1581609440172" xfId="2911" xr:uid="{00000000-0005-0000-0000-000068100000}"/>
    <cellStyle name="style1581609440191" xfId="2902" xr:uid="{00000000-0005-0000-0000-000069100000}"/>
    <cellStyle name="style1581609440215" xfId="2922" xr:uid="{00000000-0005-0000-0000-00006A100000}"/>
    <cellStyle name="style1581609440241" xfId="2907" xr:uid="{00000000-0005-0000-0000-00006B100000}"/>
    <cellStyle name="style1581609440257" xfId="2923" xr:uid="{00000000-0005-0000-0000-00006C100000}"/>
    <cellStyle name="style1581609440273" xfId="2912" xr:uid="{00000000-0005-0000-0000-00006D100000}"/>
    <cellStyle name="style1581609440289" xfId="2903" xr:uid="{00000000-0005-0000-0000-00006E100000}"/>
    <cellStyle name="style1581609440309" xfId="2904" xr:uid="{00000000-0005-0000-0000-00006F100000}"/>
    <cellStyle name="style1581609440330" xfId="2905" xr:uid="{00000000-0005-0000-0000-000070100000}"/>
    <cellStyle name="style1581609440351" xfId="2908" xr:uid="{00000000-0005-0000-0000-000071100000}"/>
    <cellStyle name="style1581609440371" xfId="2909" xr:uid="{00000000-0005-0000-0000-000072100000}"/>
    <cellStyle name="style1581609440391" xfId="2910" xr:uid="{00000000-0005-0000-0000-000073100000}"/>
    <cellStyle name="style1581609440413" xfId="2913" xr:uid="{00000000-0005-0000-0000-000074100000}"/>
    <cellStyle name="style1581609440434" xfId="2914" xr:uid="{00000000-0005-0000-0000-000075100000}"/>
    <cellStyle name="style1581609440455" xfId="2915" xr:uid="{00000000-0005-0000-0000-000076100000}"/>
    <cellStyle name="style1581609440477" xfId="2916" xr:uid="{00000000-0005-0000-0000-000077100000}"/>
    <cellStyle name="style1581609440493" xfId="2917" xr:uid="{00000000-0005-0000-0000-000078100000}"/>
    <cellStyle name="style1581609440510" xfId="2945" xr:uid="{00000000-0005-0000-0000-000079100000}"/>
    <cellStyle name="style1581609440531" xfId="2918" xr:uid="{00000000-0005-0000-0000-00007A100000}"/>
    <cellStyle name="style1581609440546" xfId="2946" xr:uid="{00000000-0005-0000-0000-00007B100000}"/>
    <cellStyle name="style1581609440566" xfId="2919" xr:uid="{00000000-0005-0000-0000-00007C100000}"/>
    <cellStyle name="style1581609440583" xfId="2920" xr:uid="{00000000-0005-0000-0000-00007D100000}"/>
    <cellStyle name="style1581609440608" xfId="2924" xr:uid="{00000000-0005-0000-0000-00007E100000}"/>
    <cellStyle name="style1581609440629" xfId="2960" xr:uid="{00000000-0005-0000-0000-00007F100000}"/>
    <cellStyle name="style1581609440644" xfId="2925" xr:uid="{00000000-0005-0000-0000-000080100000}"/>
    <cellStyle name="style1581609440660" xfId="2961" xr:uid="{00000000-0005-0000-0000-000081100000}"/>
    <cellStyle name="style1581609440676" xfId="2926" xr:uid="{00000000-0005-0000-0000-000082100000}"/>
    <cellStyle name="style1581609440692" xfId="2927" xr:uid="{00000000-0005-0000-0000-000083100000}"/>
    <cellStyle name="style1581609440707" xfId="2928" xr:uid="{00000000-0005-0000-0000-000084100000}"/>
    <cellStyle name="style1581609440727" xfId="2929" xr:uid="{00000000-0005-0000-0000-000085100000}"/>
    <cellStyle name="style1581609440746" xfId="2930" xr:uid="{00000000-0005-0000-0000-000086100000}"/>
    <cellStyle name="style1581609440768" xfId="2931" xr:uid="{00000000-0005-0000-0000-000087100000}"/>
    <cellStyle name="style1581609440783" xfId="2932" xr:uid="{00000000-0005-0000-0000-000088100000}"/>
    <cellStyle name="style1581609440798" xfId="2934" xr:uid="{00000000-0005-0000-0000-000089100000}"/>
    <cellStyle name="style1581609440814" xfId="2933" xr:uid="{00000000-0005-0000-0000-00008A100000}"/>
    <cellStyle name="style1581609440830" xfId="2935" xr:uid="{00000000-0005-0000-0000-00008B100000}"/>
    <cellStyle name="style1581609440845" xfId="2936" xr:uid="{00000000-0005-0000-0000-00008C100000}"/>
    <cellStyle name="style1581609440860" xfId="2937" xr:uid="{00000000-0005-0000-0000-00008D100000}"/>
    <cellStyle name="style1581609440876" xfId="2938" xr:uid="{00000000-0005-0000-0000-00008E100000}"/>
    <cellStyle name="style1581609440894" xfId="2939" xr:uid="{00000000-0005-0000-0000-00008F100000}"/>
    <cellStyle name="style1581609440910" xfId="2940" xr:uid="{00000000-0005-0000-0000-000090100000}"/>
    <cellStyle name="style1581609440925" xfId="2941" xr:uid="{00000000-0005-0000-0000-000091100000}"/>
    <cellStyle name="style1581609440940" xfId="2942" xr:uid="{00000000-0005-0000-0000-000092100000}"/>
    <cellStyle name="style1581609440956" xfId="2943" xr:uid="{00000000-0005-0000-0000-000093100000}"/>
    <cellStyle name="style1581609440971" xfId="2944" xr:uid="{00000000-0005-0000-0000-000094100000}"/>
    <cellStyle name="style1581609441110" xfId="2947" xr:uid="{00000000-0005-0000-0000-000095100000}"/>
    <cellStyle name="style1581609441126" xfId="2948" xr:uid="{00000000-0005-0000-0000-000096100000}"/>
    <cellStyle name="style1581609441141" xfId="2949" xr:uid="{00000000-0005-0000-0000-000097100000}"/>
    <cellStyle name="style1581609441160" xfId="2950" xr:uid="{00000000-0005-0000-0000-000098100000}"/>
    <cellStyle name="style1581609441175" xfId="2951" xr:uid="{00000000-0005-0000-0000-000099100000}"/>
    <cellStyle name="style1581609441193" xfId="2952" xr:uid="{00000000-0005-0000-0000-00009A100000}"/>
    <cellStyle name="style1581609441221" xfId="2953" xr:uid="{00000000-0005-0000-0000-00009B100000}"/>
    <cellStyle name="style1581609441241" xfId="2954" xr:uid="{00000000-0005-0000-0000-00009C100000}"/>
    <cellStyle name="style1581609441256" xfId="2955" xr:uid="{00000000-0005-0000-0000-00009D100000}"/>
    <cellStyle name="style1581609441277" xfId="2956" xr:uid="{00000000-0005-0000-0000-00009E100000}"/>
    <cellStyle name="style1581609441293" xfId="2958" xr:uid="{00000000-0005-0000-0000-00009F100000}"/>
    <cellStyle name="style1581609441308" xfId="2957" xr:uid="{00000000-0005-0000-0000-0000A0100000}"/>
    <cellStyle name="style1581609441324" xfId="2959" xr:uid="{00000000-0005-0000-0000-0000A1100000}"/>
    <cellStyle name="style1581610020809" xfId="2962" xr:uid="{00000000-0005-0000-0000-0000A2100000}"/>
    <cellStyle name="style1581610020843" xfId="2963" xr:uid="{00000000-0005-0000-0000-0000A3100000}"/>
    <cellStyle name="style1581610020869" xfId="2964" xr:uid="{00000000-0005-0000-0000-0000A4100000}"/>
    <cellStyle name="style1581610020892" xfId="2965" xr:uid="{00000000-0005-0000-0000-0000A5100000}"/>
    <cellStyle name="style1581610020912" xfId="2998" xr:uid="{00000000-0005-0000-0000-0000A6100000}"/>
    <cellStyle name="style1581610020931" xfId="2966" xr:uid="{00000000-0005-0000-0000-0000A7100000}"/>
    <cellStyle name="style1581610020948" xfId="2999" xr:uid="{00000000-0005-0000-0000-0000A8100000}"/>
    <cellStyle name="style1581610020968" xfId="2967" xr:uid="{00000000-0005-0000-0000-0000A9100000}"/>
    <cellStyle name="style1581610020984" xfId="2968" xr:uid="{00000000-0005-0000-0000-0000AA100000}"/>
    <cellStyle name="style1581610021004" xfId="2969" xr:uid="{00000000-0005-0000-0000-0000AB100000}"/>
    <cellStyle name="style1581610021023" xfId="2970" xr:uid="{00000000-0005-0000-0000-0000AC100000}"/>
    <cellStyle name="style1581610021043" xfId="2971" xr:uid="{00000000-0005-0000-0000-0000AD100000}"/>
    <cellStyle name="style1581610021064" xfId="2972" xr:uid="{00000000-0005-0000-0000-0000AE100000}"/>
    <cellStyle name="style1581610021083" xfId="2973" xr:uid="{00000000-0005-0000-0000-0000AF100000}"/>
    <cellStyle name="style1581610021105" xfId="2974" xr:uid="{00000000-0005-0000-0000-0000B0100000}"/>
    <cellStyle name="style1581610021124" xfId="2975" xr:uid="{00000000-0005-0000-0000-0000B1100000}"/>
    <cellStyle name="style1581610021145" xfId="2976" xr:uid="{00000000-0005-0000-0000-0000B2100000}"/>
    <cellStyle name="style1581610021164" xfId="2977" xr:uid="{00000000-0005-0000-0000-0000B3100000}"/>
    <cellStyle name="style1581610021186" xfId="2978" xr:uid="{00000000-0005-0000-0000-0000B4100000}"/>
    <cellStyle name="style1581610021202" xfId="2983" xr:uid="{00000000-0005-0000-0000-0000B5100000}"/>
    <cellStyle name="style1581610021222" xfId="2988" xr:uid="{00000000-0005-0000-0000-0000B6100000}"/>
    <cellStyle name="style1581610021238" xfId="2979" xr:uid="{00000000-0005-0000-0000-0000B7100000}"/>
    <cellStyle name="style1581610021254" xfId="3000" xr:uid="{00000000-0005-0000-0000-0000B8100000}"/>
    <cellStyle name="style1581610021274" xfId="2984" xr:uid="{00000000-0005-0000-0000-0000B9100000}"/>
    <cellStyle name="style1581610021290" xfId="3001" xr:uid="{00000000-0005-0000-0000-0000BA100000}"/>
    <cellStyle name="style1581610021306" xfId="2989" xr:uid="{00000000-0005-0000-0000-0000BB100000}"/>
    <cellStyle name="style1581610021321" xfId="2980" xr:uid="{00000000-0005-0000-0000-0000BC100000}"/>
    <cellStyle name="style1581610021342" xfId="2981" xr:uid="{00000000-0005-0000-0000-0000BD100000}"/>
    <cellStyle name="style1581610021362" xfId="2982" xr:uid="{00000000-0005-0000-0000-0000BE100000}"/>
    <cellStyle name="style1581610021385" xfId="2985" xr:uid="{00000000-0005-0000-0000-0000BF100000}"/>
    <cellStyle name="style1581610021407" xfId="2986" xr:uid="{00000000-0005-0000-0000-0000C0100000}"/>
    <cellStyle name="style1581610021427" xfId="2987" xr:uid="{00000000-0005-0000-0000-0000C1100000}"/>
    <cellStyle name="style1581610021451" xfId="2990" xr:uid="{00000000-0005-0000-0000-0000C2100000}"/>
    <cellStyle name="style1581610021471" xfId="2991" xr:uid="{00000000-0005-0000-0000-0000C3100000}"/>
    <cellStyle name="style1581610021491" xfId="2992" xr:uid="{00000000-0005-0000-0000-0000C4100000}"/>
    <cellStyle name="style1581610021513" xfId="2993" xr:uid="{00000000-0005-0000-0000-0000C5100000}"/>
    <cellStyle name="style1581610021529" xfId="2994" xr:uid="{00000000-0005-0000-0000-0000C6100000}"/>
    <cellStyle name="style1581610021544" xfId="3023" xr:uid="{00000000-0005-0000-0000-0000C7100000}"/>
    <cellStyle name="style1581610021564" xfId="2995" xr:uid="{00000000-0005-0000-0000-0000C8100000}"/>
    <cellStyle name="style1581610021579" xfId="3024" xr:uid="{00000000-0005-0000-0000-0000C9100000}"/>
    <cellStyle name="style1581610021599" xfId="2996" xr:uid="{00000000-0005-0000-0000-0000CA100000}"/>
    <cellStyle name="style1581610021616" xfId="2997" xr:uid="{00000000-0005-0000-0000-0000CB100000}"/>
    <cellStyle name="style1581610021641" xfId="3002" xr:uid="{00000000-0005-0000-0000-0000CC100000}"/>
    <cellStyle name="style1581610021681" xfId="3003" xr:uid="{00000000-0005-0000-0000-0000CD100000}"/>
    <cellStyle name="style1581610021718" xfId="3004" xr:uid="{00000000-0005-0000-0000-0000CE100000}"/>
    <cellStyle name="style1581610021735" xfId="3005" xr:uid="{00000000-0005-0000-0000-0000CF100000}"/>
    <cellStyle name="style1581610021753" xfId="3006" xr:uid="{00000000-0005-0000-0000-0000D0100000}"/>
    <cellStyle name="style1581610021775" xfId="3007" xr:uid="{00000000-0005-0000-0000-0000D1100000}"/>
    <cellStyle name="style1581610021796" xfId="3008" xr:uid="{00000000-0005-0000-0000-0000D2100000}"/>
    <cellStyle name="style1581610021819" xfId="3009" xr:uid="{00000000-0005-0000-0000-0000D3100000}"/>
    <cellStyle name="style1581610021836" xfId="3010" xr:uid="{00000000-0005-0000-0000-0000D4100000}"/>
    <cellStyle name="style1581610021932" xfId="3012" xr:uid="{00000000-0005-0000-0000-0000D5100000}"/>
    <cellStyle name="style1581610021949" xfId="3011" xr:uid="{00000000-0005-0000-0000-0000D6100000}"/>
    <cellStyle name="style1581610021965" xfId="3013" xr:uid="{00000000-0005-0000-0000-0000D7100000}"/>
    <cellStyle name="style1581610021981" xfId="3014" xr:uid="{00000000-0005-0000-0000-0000D8100000}"/>
    <cellStyle name="style1581610021996" xfId="3015" xr:uid="{00000000-0005-0000-0000-0000D9100000}"/>
    <cellStyle name="style1581610022012" xfId="3016" xr:uid="{00000000-0005-0000-0000-0000DA100000}"/>
    <cellStyle name="style1581610022121" xfId="3017" xr:uid="{00000000-0005-0000-0000-0000DB100000}"/>
    <cellStyle name="style1581610022137" xfId="3018" xr:uid="{00000000-0005-0000-0000-0000DC100000}"/>
    <cellStyle name="style1581610022152" xfId="3019" xr:uid="{00000000-0005-0000-0000-0000DD100000}"/>
    <cellStyle name="style1581610022168" xfId="3020" xr:uid="{00000000-0005-0000-0000-0000DE100000}"/>
    <cellStyle name="style1581610022213" xfId="3021" xr:uid="{00000000-0005-0000-0000-0000DF100000}"/>
    <cellStyle name="style1581610022229" xfId="3022" xr:uid="{00000000-0005-0000-0000-0000E0100000}"/>
    <cellStyle name="style1581610022275" xfId="3025" xr:uid="{00000000-0005-0000-0000-0000E1100000}"/>
    <cellStyle name="style1581610022291" xfId="3026" xr:uid="{00000000-0005-0000-0000-0000E2100000}"/>
    <cellStyle name="style1581610022307" xfId="3027" xr:uid="{00000000-0005-0000-0000-0000E3100000}"/>
    <cellStyle name="style1581610022322" xfId="3028" xr:uid="{00000000-0005-0000-0000-0000E4100000}"/>
    <cellStyle name="style1581610022338" xfId="3029" xr:uid="{00000000-0005-0000-0000-0000E5100000}"/>
    <cellStyle name="style1581610022353" xfId="3030" xr:uid="{00000000-0005-0000-0000-0000E6100000}"/>
    <cellStyle name="style1581610022385" xfId="3031" xr:uid="{00000000-0005-0000-0000-0000E7100000}"/>
    <cellStyle name="style1581610022400" xfId="3032" xr:uid="{00000000-0005-0000-0000-0000E8100000}"/>
    <cellStyle name="style1581610022416" xfId="3033" xr:uid="{00000000-0005-0000-0000-0000E9100000}"/>
    <cellStyle name="style1581610022431" xfId="3034" xr:uid="{00000000-0005-0000-0000-0000EA100000}"/>
    <cellStyle name="style1581610022447" xfId="3036" xr:uid="{00000000-0005-0000-0000-0000EB100000}"/>
    <cellStyle name="style1581610022463" xfId="3035" xr:uid="{00000000-0005-0000-0000-0000EC100000}"/>
    <cellStyle name="style1581610022478" xfId="3037" xr:uid="{00000000-0005-0000-0000-0000ED100000}"/>
    <cellStyle name="style1581610986259" xfId="3038" xr:uid="{00000000-0005-0000-0000-0000EE100000}"/>
    <cellStyle name="style1581610986292" xfId="3039" xr:uid="{00000000-0005-0000-0000-0000EF100000}"/>
    <cellStyle name="style1581610986312" xfId="3040" xr:uid="{00000000-0005-0000-0000-0000F0100000}"/>
    <cellStyle name="style1581610986369" xfId="3041" xr:uid="{00000000-0005-0000-0000-0000F1100000}"/>
    <cellStyle name="style1581610986402" xfId="3074" xr:uid="{00000000-0005-0000-0000-0000F2100000}"/>
    <cellStyle name="style1581610986585" xfId="3042" xr:uid="{00000000-0005-0000-0000-0000F3100000}"/>
    <cellStyle name="style1581610986744" xfId="3075" xr:uid="{00000000-0005-0000-0000-0000F4100000}"/>
    <cellStyle name="style1581610986781" xfId="3043" xr:uid="{00000000-0005-0000-0000-0000F5100000}"/>
    <cellStyle name="style1581610986814" xfId="3044" xr:uid="{00000000-0005-0000-0000-0000F6100000}"/>
    <cellStyle name="style1581610987011" xfId="3045" xr:uid="{00000000-0005-0000-0000-0000F7100000}"/>
    <cellStyle name="style1581610987038" xfId="3046" xr:uid="{00000000-0005-0000-0000-0000F8100000}"/>
    <cellStyle name="style1581610987077" xfId="3047" xr:uid="{00000000-0005-0000-0000-0000F9100000}"/>
    <cellStyle name="style1581610987116" xfId="3048" xr:uid="{00000000-0005-0000-0000-0000FA100000}"/>
    <cellStyle name="style1581610987308" xfId="3049" xr:uid="{00000000-0005-0000-0000-0000FB100000}"/>
    <cellStyle name="style1581610987343" xfId="3050" xr:uid="{00000000-0005-0000-0000-0000FC100000}"/>
    <cellStyle name="style1581610987367" xfId="3051" xr:uid="{00000000-0005-0000-0000-0000FD100000}"/>
    <cellStyle name="style1581610987407" xfId="3052" xr:uid="{00000000-0005-0000-0000-0000FE100000}"/>
    <cellStyle name="style1581610987437" xfId="3053" xr:uid="{00000000-0005-0000-0000-0000FF100000}"/>
    <cellStyle name="style1581610987485" xfId="3054" xr:uid="{00000000-0005-0000-0000-000000110000}"/>
    <cellStyle name="style1581610987516" xfId="3059" xr:uid="{00000000-0005-0000-0000-000001110000}"/>
    <cellStyle name="style1581610987548" xfId="3064" xr:uid="{00000000-0005-0000-0000-000002110000}"/>
    <cellStyle name="style1581610987572" xfId="3055" xr:uid="{00000000-0005-0000-0000-000003110000}"/>
    <cellStyle name="style1581610987598" xfId="3076" xr:uid="{00000000-0005-0000-0000-000004110000}"/>
    <cellStyle name="style1581610987641" xfId="3060" xr:uid="{00000000-0005-0000-0000-000005110000}"/>
    <cellStyle name="style1581610987672" xfId="3077" xr:uid="{00000000-0005-0000-0000-000006110000}"/>
    <cellStyle name="style1581610987707" xfId="3065" xr:uid="{00000000-0005-0000-0000-000007110000}"/>
    <cellStyle name="style1581610987744" xfId="3056" xr:uid="{00000000-0005-0000-0000-000008110000}"/>
    <cellStyle name="style1581610987780" xfId="3057" xr:uid="{00000000-0005-0000-0000-000009110000}"/>
    <cellStyle name="style1581610987813" xfId="3058" xr:uid="{00000000-0005-0000-0000-00000A110000}"/>
    <cellStyle name="style1581610987835" xfId="3061" xr:uid="{00000000-0005-0000-0000-00000B110000}"/>
    <cellStyle name="style1581610987880" xfId="3062" xr:uid="{00000000-0005-0000-0000-00000C110000}"/>
    <cellStyle name="style1581610987912" xfId="3063" xr:uid="{00000000-0005-0000-0000-00000D110000}"/>
    <cellStyle name="style1581610987956" xfId="3066" xr:uid="{00000000-0005-0000-0000-00000E110000}"/>
    <cellStyle name="style1581610987993" xfId="3067" xr:uid="{00000000-0005-0000-0000-00000F110000}"/>
    <cellStyle name="style1581610988021" xfId="3068" xr:uid="{00000000-0005-0000-0000-000010110000}"/>
    <cellStyle name="style1581610988055" xfId="3069" xr:uid="{00000000-0005-0000-0000-000011110000}"/>
    <cellStyle name="style1581610988095" xfId="3070" xr:uid="{00000000-0005-0000-0000-000012110000}"/>
    <cellStyle name="style1581610988121" xfId="3099" xr:uid="{00000000-0005-0000-0000-000013110000}"/>
    <cellStyle name="style1581610988165" xfId="3071" xr:uid="{00000000-0005-0000-0000-000014110000}"/>
    <cellStyle name="style1581610988190" xfId="3100" xr:uid="{00000000-0005-0000-0000-000015110000}"/>
    <cellStyle name="style1581610988222" xfId="3072" xr:uid="{00000000-0005-0000-0000-000016110000}"/>
    <cellStyle name="style1581610988250" xfId="3073" xr:uid="{00000000-0005-0000-0000-000017110000}"/>
    <cellStyle name="style1581610988300" xfId="3078" xr:uid="{00000000-0005-0000-0000-000018110000}"/>
    <cellStyle name="style1581610988358" xfId="3079" xr:uid="{00000000-0005-0000-0000-000019110000}"/>
    <cellStyle name="style1581610988425" xfId="3080" xr:uid="{00000000-0005-0000-0000-00001A110000}"/>
    <cellStyle name="style1581610988456" xfId="3081" xr:uid="{00000000-0005-0000-0000-00001B110000}"/>
    <cellStyle name="style1581610988488" xfId="3082" xr:uid="{00000000-0005-0000-0000-00001C110000}"/>
    <cellStyle name="style1581610988510" xfId="3083" xr:uid="{00000000-0005-0000-0000-00001D110000}"/>
    <cellStyle name="style1581610988566" xfId="3084" xr:uid="{00000000-0005-0000-0000-00001E110000}"/>
    <cellStyle name="style1581610988611" xfId="3085" xr:uid="{00000000-0005-0000-0000-00001F110000}"/>
    <cellStyle name="style1581610988645" xfId="3086" xr:uid="{00000000-0005-0000-0000-000020110000}"/>
    <cellStyle name="style1581610988785" xfId="3088" xr:uid="{00000000-0005-0000-0000-000021110000}"/>
    <cellStyle name="style1581610988803" xfId="3087" xr:uid="{00000000-0005-0000-0000-000022110000}"/>
    <cellStyle name="style1581610989252" xfId="3089" xr:uid="{00000000-0005-0000-0000-000023110000}"/>
    <cellStyle name="style1581610989284" xfId="3090" xr:uid="{00000000-0005-0000-0000-000024110000}"/>
    <cellStyle name="style1581610989315" xfId="3091" xr:uid="{00000000-0005-0000-0000-000025110000}"/>
    <cellStyle name="style1581610989334" xfId="3092" xr:uid="{00000000-0005-0000-0000-000026110000}"/>
    <cellStyle name="style1581610989378" xfId="3093" xr:uid="{00000000-0005-0000-0000-000027110000}"/>
    <cellStyle name="style1581610989403" xfId="3094" xr:uid="{00000000-0005-0000-0000-000028110000}"/>
    <cellStyle name="style1581610989431" xfId="3095" xr:uid="{00000000-0005-0000-0000-000029110000}"/>
    <cellStyle name="style1581610989463" xfId="3096" xr:uid="{00000000-0005-0000-0000-00002A110000}"/>
    <cellStyle name="style1581610989487" xfId="3097" xr:uid="{00000000-0005-0000-0000-00002B110000}"/>
    <cellStyle name="style1581610989510" xfId="3098" xr:uid="{00000000-0005-0000-0000-00002C110000}"/>
    <cellStyle name="style1581610989602" xfId="3101" xr:uid="{00000000-0005-0000-0000-00002D110000}"/>
    <cellStyle name="style1581610989637" xfId="3102" xr:uid="{00000000-0005-0000-0000-00002E110000}"/>
    <cellStyle name="style1581610989656" xfId="3103" xr:uid="{00000000-0005-0000-0000-00002F110000}"/>
    <cellStyle name="style1581610989693" xfId="3104" xr:uid="{00000000-0005-0000-0000-000030110000}"/>
    <cellStyle name="style1581610989725" xfId="3105" xr:uid="{00000000-0005-0000-0000-000031110000}"/>
    <cellStyle name="style1581610989757" xfId="3106" xr:uid="{00000000-0005-0000-0000-000032110000}"/>
    <cellStyle name="style1581610989881" xfId="3107" xr:uid="{00000000-0005-0000-0000-000033110000}"/>
    <cellStyle name="style1581610989932" xfId="3108" xr:uid="{00000000-0005-0000-0000-000034110000}"/>
    <cellStyle name="style1581610989965" xfId="3109" xr:uid="{00000000-0005-0000-0000-000035110000}"/>
    <cellStyle name="style1581610990005" xfId="3110" xr:uid="{00000000-0005-0000-0000-000036110000}"/>
    <cellStyle name="style1581610990037" xfId="3112" xr:uid="{00000000-0005-0000-0000-000037110000}"/>
    <cellStyle name="style1581610990063" xfId="3111" xr:uid="{00000000-0005-0000-0000-000038110000}"/>
    <cellStyle name="style1581610990093" xfId="3113" xr:uid="{00000000-0005-0000-0000-000039110000}"/>
    <cellStyle name="style1581671251226" xfId="3114" xr:uid="{00000000-0005-0000-0000-00003A110000}"/>
    <cellStyle name="style1581671251252" xfId="3115" xr:uid="{00000000-0005-0000-0000-00003B110000}"/>
    <cellStyle name="style1581671251274" xfId="3116" xr:uid="{00000000-0005-0000-0000-00003C110000}"/>
    <cellStyle name="style1581671251295" xfId="3117" xr:uid="{00000000-0005-0000-0000-00003D110000}"/>
    <cellStyle name="style1581671251317" xfId="3150" xr:uid="{00000000-0005-0000-0000-00003E110000}"/>
    <cellStyle name="style1581671251339" xfId="3118" xr:uid="{00000000-0005-0000-0000-00003F110000}"/>
    <cellStyle name="style1581671251356" xfId="3151" xr:uid="{00000000-0005-0000-0000-000040110000}"/>
    <cellStyle name="style1581671251377" xfId="3119" xr:uid="{00000000-0005-0000-0000-000041110000}"/>
    <cellStyle name="style1581671251394" xfId="3120" xr:uid="{00000000-0005-0000-0000-000042110000}"/>
    <cellStyle name="style1581671251416" xfId="3121" xr:uid="{00000000-0005-0000-0000-000043110000}"/>
    <cellStyle name="style1581671251436" xfId="3122" xr:uid="{00000000-0005-0000-0000-000044110000}"/>
    <cellStyle name="style1581671251484" xfId="3123" xr:uid="{00000000-0005-0000-0000-000045110000}"/>
    <cellStyle name="style1581671251505" xfId="3124" xr:uid="{00000000-0005-0000-0000-000046110000}"/>
    <cellStyle name="style1581671251526" xfId="3125" xr:uid="{00000000-0005-0000-0000-000047110000}"/>
    <cellStyle name="style1581671251547" xfId="3126" xr:uid="{00000000-0005-0000-0000-000048110000}"/>
    <cellStyle name="style1581671251568" xfId="3127" xr:uid="{00000000-0005-0000-0000-000049110000}"/>
    <cellStyle name="style1581671251589" xfId="3128" xr:uid="{00000000-0005-0000-0000-00004A110000}"/>
    <cellStyle name="style1581671251610" xfId="3129" xr:uid="{00000000-0005-0000-0000-00004B110000}"/>
    <cellStyle name="style1581671251632" xfId="3130" xr:uid="{00000000-0005-0000-0000-00004C110000}"/>
    <cellStyle name="style1581671251649" xfId="3135" xr:uid="{00000000-0005-0000-0000-00004D110000}"/>
    <cellStyle name="style1581671251670" xfId="3140" xr:uid="{00000000-0005-0000-0000-00004E110000}"/>
    <cellStyle name="style1581671251687" xfId="3131" xr:uid="{00000000-0005-0000-0000-00004F110000}"/>
    <cellStyle name="style1581671251703" xfId="3152" xr:uid="{00000000-0005-0000-0000-000050110000}"/>
    <cellStyle name="style1581671251723" xfId="3136" xr:uid="{00000000-0005-0000-0000-000051110000}"/>
    <cellStyle name="style1581671251765" xfId="3153" xr:uid="{00000000-0005-0000-0000-000052110000}"/>
    <cellStyle name="style1581671251782" xfId="3141" xr:uid="{00000000-0005-0000-0000-000053110000}"/>
    <cellStyle name="style1581671251798" xfId="3132" xr:uid="{00000000-0005-0000-0000-000054110000}"/>
    <cellStyle name="style1581671251820" xfId="3133" xr:uid="{00000000-0005-0000-0000-000055110000}"/>
    <cellStyle name="style1581671251841" xfId="3134" xr:uid="{00000000-0005-0000-0000-000056110000}"/>
    <cellStyle name="style1581671251864" xfId="3137" xr:uid="{00000000-0005-0000-0000-000057110000}"/>
    <cellStyle name="style1581671251893" xfId="3138" xr:uid="{00000000-0005-0000-0000-000058110000}"/>
    <cellStyle name="style1581671251923" xfId="3139" xr:uid="{00000000-0005-0000-0000-000059110000}"/>
    <cellStyle name="style1581671251950" xfId="3142" xr:uid="{00000000-0005-0000-0000-00005A110000}"/>
    <cellStyle name="style1581671251972" xfId="3143" xr:uid="{00000000-0005-0000-0000-00005B110000}"/>
    <cellStyle name="style1581671251993" xfId="3144" xr:uid="{00000000-0005-0000-0000-00005C110000}"/>
    <cellStyle name="style1581671252019" xfId="3145" xr:uid="{00000000-0005-0000-0000-00005D110000}"/>
    <cellStyle name="style1581671252061" xfId="3146" xr:uid="{00000000-0005-0000-0000-00005E110000}"/>
    <cellStyle name="style1581671252079" xfId="3175" xr:uid="{00000000-0005-0000-0000-00005F110000}"/>
    <cellStyle name="style1581671252100" xfId="3147" xr:uid="{00000000-0005-0000-0000-000060110000}"/>
    <cellStyle name="style1581671252116" xfId="3176" xr:uid="{00000000-0005-0000-0000-000061110000}"/>
    <cellStyle name="style1581671252137" xfId="3148" xr:uid="{00000000-0005-0000-0000-000062110000}"/>
    <cellStyle name="style1581671252154" xfId="3149" xr:uid="{00000000-0005-0000-0000-000063110000}"/>
    <cellStyle name="style1581671252183" xfId="3154" xr:uid="{00000000-0005-0000-0000-000064110000}"/>
    <cellStyle name="style1581671252219" xfId="3155" xr:uid="{00000000-0005-0000-0000-000065110000}"/>
    <cellStyle name="style1581671252252" xfId="3156" xr:uid="{00000000-0005-0000-0000-000066110000}"/>
    <cellStyle name="style1581671252268" xfId="3157" xr:uid="{00000000-0005-0000-0000-000067110000}"/>
    <cellStyle name="style1581671252310" xfId="3158" xr:uid="{00000000-0005-0000-0000-000068110000}"/>
    <cellStyle name="style1581671252332" xfId="3159" xr:uid="{00000000-0005-0000-0000-000069110000}"/>
    <cellStyle name="style1581671252353" xfId="3160" xr:uid="{00000000-0005-0000-0000-00006A110000}"/>
    <cellStyle name="style1581671252375" xfId="3161" xr:uid="{00000000-0005-0000-0000-00006B110000}"/>
    <cellStyle name="style1581671252391" xfId="3162" xr:uid="{00000000-0005-0000-0000-00006C110000}"/>
    <cellStyle name="style1581671252407" xfId="3164" xr:uid="{00000000-0005-0000-0000-00006D110000}"/>
    <cellStyle name="style1581671252424" xfId="3163" xr:uid="{00000000-0005-0000-0000-00006E110000}"/>
    <cellStyle name="style1581671252440" xfId="3165" xr:uid="{00000000-0005-0000-0000-00006F110000}"/>
    <cellStyle name="style1581671252456" xfId="3166" xr:uid="{00000000-0005-0000-0000-000070110000}"/>
    <cellStyle name="style1581671252472" xfId="3167" xr:uid="{00000000-0005-0000-0000-000071110000}"/>
    <cellStyle name="style1581671252488" xfId="3168" xr:uid="{00000000-0005-0000-0000-000072110000}"/>
    <cellStyle name="style1581671252509" xfId="3169" xr:uid="{00000000-0005-0000-0000-000073110000}"/>
    <cellStyle name="style1581671252550" xfId="3170" xr:uid="{00000000-0005-0000-0000-000074110000}"/>
    <cellStyle name="style1581671252567" xfId="3171" xr:uid="{00000000-0005-0000-0000-000075110000}"/>
    <cellStyle name="style1581671252584" xfId="3172" xr:uid="{00000000-0005-0000-0000-000076110000}"/>
    <cellStyle name="style1581671252600" xfId="3173" xr:uid="{00000000-0005-0000-0000-000077110000}"/>
    <cellStyle name="style1581671252617" xfId="3174" xr:uid="{00000000-0005-0000-0000-000078110000}"/>
    <cellStyle name="style1581671252677" xfId="3177" xr:uid="{00000000-0005-0000-0000-000079110000}"/>
    <cellStyle name="style1581671252693" xfId="3178" xr:uid="{00000000-0005-0000-0000-00007A110000}"/>
    <cellStyle name="style1581671252709" xfId="3179" xr:uid="{00000000-0005-0000-0000-00007B110000}"/>
    <cellStyle name="style1581671252755" xfId="3180" xr:uid="{00000000-0005-0000-0000-00007C110000}"/>
    <cellStyle name="style1581671252771" xfId="3181" xr:uid="{00000000-0005-0000-0000-00007D110000}"/>
    <cellStyle name="style1581671252790" xfId="3182" xr:uid="{00000000-0005-0000-0000-00007E110000}"/>
    <cellStyle name="style1581671252821" xfId="3183" xr:uid="{00000000-0005-0000-0000-00007F110000}"/>
    <cellStyle name="style1581671252843" xfId="3184" xr:uid="{00000000-0005-0000-0000-000080110000}"/>
    <cellStyle name="style1581671252860" xfId="3185" xr:uid="{00000000-0005-0000-0000-000081110000}"/>
    <cellStyle name="style1581671252882" xfId="3186" xr:uid="{00000000-0005-0000-0000-000082110000}"/>
    <cellStyle name="style1581671252898" xfId="3188" xr:uid="{00000000-0005-0000-0000-000083110000}"/>
    <cellStyle name="style1581671252915" xfId="3187" xr:uid="{00000000-0005-0000-0000-000084110000}"/>
    <cellStyle name="style1581671252957" xfId="3189" xr:uid="{00000000-0005-0000-0000-000085110000}"/>
    <cellStyle name="style1581672643558" xfId="3190" xr:uid="{00000000-0005-0000-0000-000086110000}"/>
    <cellStyle name="style1581672643581" xfId="3191" xr:uid="{00000000-0005-0000-0000-000087110000}"/>
    <cellStyle name="style1581672643601" xfId="3192" xr:uid="{00000000-0005-0000-0000-000088110000}"/>
    <cellStyle name="style1581672643621" xfId="3193" xr:uid="{00000000-0005-0000-0000-000089110000}"/>
    <cellStyle name="style1581672643641" xfId="3226" xr:uid="{00000000-0005-0000-0000-00008A110000}"/>
    <cellStyle name="style1581672643661" xfId="3194" xr:uid="{00000000-0005-0000-0000-00008B110000}"/>
    <cellStyle name="style1581672643677" xfId="3227" xr:uid="{00000000-0005-0000-0000-00008C110000}"/>
    <cellStyle name="style1581672643697" xfId="3195" xr:uid="{00000000-0005-0000-0000-00008D110000}"/>
    <cellStyle name="style1581672643714" xfId="3196" xr:uid="{00000000-0005-0000-0000-00008E110000}"/>
    <cellStyle name="style1581672643735" xfId="3197" xr:uid="{00000000-0005-0000-0000-00008F110000}"/>
    <cellStyle name="style1581672643755" xfId="3198" xr:uid="{00000000-0005-0000-0000-000090110000}"/>
    <cellStyle name="style1581672643776" xfId="3199" xr:uid="{00000000-0005-0000-0000-000091110000}"/>
    <cellStyle name="style1581672643825" xfId="3200" xr:uid="{00000000-0005-0000-0000-000092110000}"/>
    <cellStyle name="style1581672643845" xfId="3201" xr:uid="{00000000-0005-0000-0000-000093110000}"/>
    <cellStyle name="style1581672643865" xfId="3202" xr:uid="{00000000-0005-0000-0000-000094110000}"/>
    <cellStyle name="style1581672643885" xfId="3203" xr:uid="{00000000-0005-0000-0000-000095110000}"/>
    <cellStyle name="style1581672643905" xfId="3204" xr:uid="{00000000-0005-0000-0000-000096110000}"/>
    <cellStyle name="style1581672643925" xfId="3205" xr:uid="{00000000-0005-0000-0000-000097110000}"/>
    <cellStyle name="style1581672643946" xfId="3206" xr:uid="{00000000-0005-0000-0000-000098110000}"/>
    <cellStyle name="style1581672643962" xfId="3211" xr:uid="{00000000-0005-0000-0000-000099110000}"/>
    <cellStyle name="style1581672643982" xfId="3216" xr:uid="{00000000-0005-0000-0000-00009A110000}"/>
    <cellStyle name="style1581672643997" xfId="3207" xr:uid="{00000000-0005-0000-0000-00009B110000}"/>
    <cellStyle name="style1581672644013" xfId="3228" xr:uid="{00000000-0005-0000-0000-00009C110000}"/>
    <cellStyle name="style1581672644033" xfId="3212" xr:uid="{00000000-0005-0000-0000-00009D110000}"/>
    <cellStyle name="style1581672644049" xfId="3229" xr:uid="{00000000-0005-0000-0000-00009E110000}"/>
    <cellStyle name="style1581672644065" xfId="3217" xr:uid="{00000000-0005-0000-0000-00009F110000}"/>
    <cellStyle name="style1581672644082" xfId="3208" xr:uid="{00000000-0005-0000-0000-0000A0110000}"/>
    <cellStyle name="style1581672644102" xfId="3209" xr:uid="{00000000-0005-0000-0000-0000A1110000}"/>
    <cellStyle name="style1581672644123" xfId="3210" xr:uid="{00000000-0005-0000-0000-0000A2110000}"/>
    <cellStyle name="style1581672644144" xfId="3213" xr:uid="{00000000-0005-0000-0000-0000A3110000}"/>
    <cellStyle name="style1581672644167" xfId="3214" xr:uid="{00000000-0005-0000-0000-0000A4110000}"/>
    <cellStyle name="style1581672644232" xfId="3215" xr:uid="{00000000-0005-0000-0000-0000A5110000}"/>
    <cellStyle name="style1581672644261" xfId="3218" xr:uid="{00000000-0005-0000-0000-0000A6110000}"/>
    <cellStyle name="style1581672644284" xfId="3219" xr:uid="{00000000-0005-0000-0000-0000A7110000}"/>
    <cellStyle name="style1581672644304" xfId="3220" xr:uid="{00000000-0005-0000-0000-0000A8110000}"/>
    <cellStyle name="style1581672644325" xfId="3221" xr:uid="{00000000-0005-0000-0000-0000A9110000}"/>
    <cellStyle name="style1581672644341" xfId="3222" xr:uid="{00000000-0005-0000-0000-0000AA110000}"/>
    <cellStyle name="style1581672644356" xfId="3251" xr:uid="{00000000-0005-0000-0000-0000AB110000}"/>
    <cellStyle name="style1581672644376" xfId="3223" xr:uid="{00000000-0005-0000-0000-0000AC110000}"/>
    <cellStyle name="style1581672644391" xfId="3252" xr:uid="{00000000-0005-0000-0000-0000AD110000}"/>
    <cellStyle name="style1581672644411" xfId="3224" xr:uid="{00000000-0005-0000-0000-0000AE110000}"/>
    <cellStyle name="style1581672644427" xfId="3225" xr:uid="{00000000-0005-0000-0000-0000AF110000}"/>
    <cellStyle name="style1581672644456" xfId="3230" xr:uid="{00000000-0005-0000-0000-0000B0110000}"/>
    <cellStyle name="style1581672644495" xfId="3231" xr:uid="{00000000-0005-0000-0000-0000B1110000}"/>
    <cellStyle name="style1581672644527" xfId="3232" xr:uid="{00000000-0005-0000-0000-0000B2110000}"/>
    <cellStyle name="style1581672644543" xfId="3233" xr:uid="{00000000-0005-0000-0000-0000B3110000}"/>
    <cellStyle name="style1581672644559" xfId="3234" xr:uid="{00000000-0005-0000-0000-0000B4110000}"/>
    <cellStyle name="style1581672644579" xfId="3235" xr:uid="{00000000-0005-0000-0000-0000B5110000}"/>
    <cellStyle name="style1581672644600" xfId="3236" xr:uid="{00000000-0005-0000-0000-0000B6110000}"/>
    <cellStyle name="style1581672644625" xfId="3237" xr:uid="{00000000-0005-0000-0000-0000B7110000}"/>
    <cellStyle name="style1581672644643" xfId="3238" xr:uid="{00000000-0005-0000-0000-0000B8110000}"/>
    <cellStyle name="style1581672644661" xfId="3240" xr:uid="{00000000-0005-0000-0000-0000B9110000}"/>
    <cellStyle name="style1581672644679" xfId="3239" xr:uid="{00000000-0005-0000-0000-0000BA110000}"/>
    <cellStyle name="style1581672644697" xfId="3241" xr:uid="{00000000-0005-0000-0000-0000BB110000}"/>
    <cellStyle name="style1581672644715" xfId="3242" xr:uid="{00000000-0005-0000-0000-0000BC110000}"/>
    <cellStyle name="style1581672644733" xfId="3243" xr:uid="{00000000-0005-0000-0000-0000BD110000}"/>
    <cellStyle name="style1581672644780" xfId="3244" xr:uid="{00000000-0005-0000-0000-0000BE110000}"/>
    <cellStyle name="style1581672644801" xfId="3245" xr:uid="{00000000-0005-0000-0000-0000BF110000}"/>
    <cellStyle name="style1581672644817" xfId="3246" xr:uid="{00000000-0005-0000-0000-0000C0110000}"/>
    <cellStyle name="style1581672644834" xfId="3247" xr:uid="{00000000-0005-0000-0000-0000C1110000}"/>
    <cellStyle name="style1581672644850" xfId="3248" xr:uid="{00000000-0005-0000-0000-0000C2110000}"/>
    <cellStyle name="style1581672644866" xfId="3249" xr:uid="{00000000-0005-0000-0000-0000C3110000}"/>
    <cellStyle name="style1581672644882" xfId="3250" xr:uid="{00000000-0005-0000-0000-0000C4110000}"/>
    <cellStyle name="style1581672644937" xfId="3253" xr:uid="{00000000-0005-0000-0000-0000C5110000}"/>
    <cellStyle name="style1581672644953" xfId="3254" xr:uid="{00000000-0005-0000-0000-0000C6110000}"/>
    <cellStyle name="style1581672644969" xfId="3255" xr:uid="{00000000-0005-0000-0000-0000C7110000}"/>
    <cellStyle name="style1581672644989" xfId="3256" xr:uid="{00000000-0005-0000-0000-0000C8110000}"/>
    <cellStyle name="style1581672645005" xfId="3257" xr:uid="{00000000-0005-0000-0000-0000C9110000}"/>
    <cellStyle name="style1581672645024" xfId="3258" xr:uid="{00000000-0005-0000-0000-0000CA110000}"/>
    <cellStyle name="style1581672645053" xfId="3259" xr:uid="{00000000-0005-0000-0000-0000CB110000}"/>
    <cellStyle name="style1581672645074" xfId="3260" xr:uid="{00000000-0005-0000-0000-0000CC110000}"/>
    <cellStyle name="style1581672645089" xfId="3261" xr:uid="{00000000-0005-0000-0000-0000CD110000}"/>
    <cellStyle name="style1581672645111" xfId="3262" xr:uid="{00000000-0005-0000-0000-0000CE110000}"/>
    <cellStyle name="style1581672645127" xfId="3264" xr:uid="{00000000-0005-0000-0000-0000CF110000}"/>
    <cellStyle name="style1581672645143" xfId="3263" xr:uid="{00000000-0005-0000-0000-0000D0110000}"/>
    <cellStyle name="style1581672645186" xfId="3265" xr:uid="{00000000-0005-0000-0000-0000D1110000}"/>
    <cellStyle name="style1581673114264" xfId="3266" xr:uid="{00000000-0005-0000-0000-0000D2110000}"/>
    <cellStyle name="style1581673114295" xfId="3267" xr:uid="{00000000-0005-0000-0000-0000D3110000}"/>
    <cellStyle name="style1581673114316" xfId="3268" xr:uid="{00000000-0005-0000-0000-0000D4110000}"/>
    <cellStyle name="style1581673114337" xfId="3269" xr:uid="{00000000-0005-0000-0000-0000D5110000}"/>
    <cellStyle name="style1581673114356" xfId="3302" xr:uid="{00000000-0005-0000-0000-0000D6110000}"/>
    <cellStyle name="style1581673114376" xfId="3270" xr:uid="{00000000-0005-0000-0000-0000D7110000}"/>
    <cellStyle name="style1581673114391" xfId="3303" xr:uid="{00000000-0005-0000-0000-0000D8110000}"/>
    <cellStyle name="style1581673114412" xfId="3271" xr:uid="{00000000-0005-0000-0000-0000D9110000}"/>
    <cellStyle name="style1581673114429" xfId="3272" xr:uid="{00000000-0005-0000-0000-0000DA110000}"/>
    <cellStyle name="style1581673114449" xfId="3273" xr:uid="{00000000-0005-0000-0000-0000DB110000}"/>
    <cellStyle name="style1581673114468" xfId="3274" xr:uid="{00000000-0005-0000-0000-0000DC110000}"/>
    <cellStyle name="style1581673114488" xfId="3275" xr:uid="{00000000-0005-0000-0000-0000DD110000}"/>
    <cellStyle name="style1581673114508" xfId="3276" xr:uid="{00000000-0005-0000-0000-0000DE110000}"/>
    <cellStyle name="style1581673114527" xfId="3277" xr:uid="{00000000-0005-0000-0000-0000DF110000}"/>
    <cellStyle name="style1581673114547" xfId="3278" xr:uid="{00000000-0005-0000-0000-0000E0110000}"/>
    <cellStyle name="style1581673114567" xfId="3279" xr:uid="{00000000-0005-0000-0000-0000E1110000}"/>
    <cellStyle name="style1581673114587" xfId="3280" xr:uid="{00000000-0005-0000-0000-0000E2110000}"/>
    <cellStyle name="style1581673114607" xfId="3281" xr:uid="{00000000-0005-0000-0000-0000E3110000}"/>
    <cellStyle name="style1581673114629" xfId="3282" xr:uid="{00000000-0005-0000-0000-0000E4110000}"/>
    <cellStyle name="style1581673114645" xfId="3287" xr:uid="{00000000-0005-0000-0000-0000E5110000}"/>
    <cellStyle name="style1581673114665" xfId="3292" xr:uid="{00000000-0005-0000-0000-0000E6110000}"/>
    <cellStyle name="style1581673114680" xfId="3283" xr:uid="{00000000-0005-0000-0000-0000E7110000}"/>
    <cellStyle name="style1581673114696" xfId="3304" xr:uid="{00000000-0005-0000-0000-0000E8110000}"/>
    <cellStyle name="style1581673114715" xfId="3288" xr:uid="{00000000-0005-0000-0000-0000E9110000}"/>
    <cellStyle name="style1581673114731" xfId="3305" xr:uid="{00000000-0005-0000-0000-0000EA110000}"/>
    <cellStyle name="style1581673114746" xfId="3293" xr:uid="{00000000-0005-0000-0000-0000EB110000}"/>
    <cellStyle name="style1581673114761" xfId="3284" xr:uid="{00000000-0005-0000-0000-0000EC110000}"/>
    <cellStyle name="style1581673114781" xfId="3285" xr:uid="{00000000-0005-0000-0000-0000ED110000}"/>
    <cellStyle name="style1581673114801" xfId="3286" xr:uid="{00000000-0005-0000-0000-0000EE110000}"/>
    <cellStyle name="style1581673114821" xfId="3289" xr:uid="{00000000-0005-0000-0000-0000EF110000}"/>
    <cellStyle name="style1581673114841" xfId="3290" xr:uid="{00000000-0005-0000-0000-0000F0110000}"/>
    <cellStyle name="style1581673114863" xfId="3291" xr:uid="{00000000-0005-0000-0000-0000F1110000}"/>
    <cellStyle name="style1581673114937" xfId="3294" xr:uid="{00000000-0005-0000-0000-0000F2110000}"/>
    <cellStyle name="style1581673114964" xfId="3295" xr:uid="{00000000-0005-0000-0000-0000F3110000}"/>
    <cellStyle name="style1581673114986" xfId="3296" xr:uid="{00000000-0005-0000-0000-0000F4110000}"/>
    <cellStyle name="style1581673115008" xfId="3297" xr:uid="{00000000-0005-0000-0000-0000F5110000}"/>
    <cellStyle name="style1581673115024" xfId="3298" xr:uid="{00000000-0005-0000-0000-0000F6110000}"/>
    <cellStyle name="style1581673115040" xfId="3327" xr:uid="{00000000-0005-0000-0000-0000F7110000}"/>
    <cellStyle name="style1581673115062" xfId="3299" xr:uid="{00000000-0005-0000-0000-0000F8110000}"/>
    <cellStyle name="style1581673115078" xfId="3328" xr:uid="{00000000-0005-0000-0000-0000F9110000}"/>
    <cellStyle name="style1581673115099" xfId="3300" xr:uid="{00000000-0005-0000-0000-0000FA110000}"/>
    <cellStyle name="style1581673115115" xfId="3301" xr:uid="{00000000-0005-0000-0000-0000FB110000}"/>
    <cellStyle name="style1581673115143" xfId="3306" xr:uid="{00000000-0005-0000-0000-0000FC110000}"/>
    <cellStyle name="style1581673115180" xfId="3307" xr:uid="{00000000-0005-0000-0000-0000FD110000}"/>
    <cellStyle name="style1581673115211" xfId="3308" xr:uid="{00000000-0005-0000-0000-0000FE110000}"/>
    <cellStyle name="style1581673115227" xfId="3309" xr:uid="{00000000-0005-0000-0000-0000FF110000}"/>
    <cellStyle name="style1581673115242" xfId="3310" xr:uid="{00000000-0005-0000-0000-000000120000}"/>
    <cellStyle name="style1581673115262" xfId="3311" xr:uid="{00000000-0005-0000-0000-000001120000}"/>
    <cellStyle name="style1581673115283" xfId="3312" xr:uid="{00000000-0005-0000-0000-000002120000}"/>
    <cellStyle name="style1581673115305" xfId="3313" xr:uid="{00000000-0005-0000-0000-000003120000}"/>
    <cellStyle name="style1581673115321" xfId="3314" xr:uid="{00000000-0005-0000-0000-000004120000}"/>
    <cellStyle name="style1581673115337" xfId="3316" xr:uid="{00000000-0005-0000-0000-000005120000}"/>
    <cellStyle name="style1581673115353" xfId="3315" xr:uid="{00000000-0005-0000-0000-000006120000}"/>
    <cellStyle name="style1581673115369" xfId="3317" xr:uid="{00000000-0005-0000-0000-000007120000}"/>
    <cellStyle name="style1581673115385" xfId="3318" xr:uid="{00000000-0005-0000-0000-000008120000}"/>
    <cellStyle name="style1581673115401" xfId="3319" xr:uid="{00000000-0005-0000-0000-000009120000}"/>
    <cellStyle name="style1581673115417" xfId="3320" xr:uid="{00000000-0005-0000-0000-00000A120000}"/>
    <cellStyle name="style1581673115438" xfId="3321" xr:uid="{00000000-0005-0000-0000-00000B120000}"/>
    <cellStyle name="style1581673115453" xfId="3322" xr:uid="{00000000-0005-0000-0000-00000C120000}"/>
    <cellStyle name="style1581673115469" xfId="3323" xr:uid="{00000000-0005-0000-0000-00000D120000}"/>
    <cellStyle name="style1581673115484" xfId="3324" xr:uid="{00000000-0005-0000-0000-00000E120000}"/>
    <cellStyle name="style1581673115500" xfId="3325" xr:uid="{00000000-0005-0000-0000-00000F120000}"/>
    <cellStyle name="style1581673115515" xfId="3326" xr:uid="{00000000-0005-0000-0000-000010120000}"/>
    <cellStyle name="style1581673115602" xfId="3329" xr:uid="{00000000-0005-0000-0000-000011120000}"/>
    <cellStyle name="style1581673115617" xfId="3330" xr:uid="{00000000-0005-0000-0000-000012120000}"/>
    <cellStyle name="style1581673115633" xfId="3331" xr:uid="{00000000-0005-0000-0000-000013120000}"/>
    <cellStyle name="style1581673115652" xfId="3332" xr:uid="{00000000-0005-0000-0000-000014120000}"/>
    <cellStyle name="style1581673115668" xfId="3333" xr:uid="{00000000-0005-0000-0000-000015120000}"/>
    <cellStyle name="style1581673115685" xfId="3334" xr:uid="{00000000-0005-0000-0000-000016120000}"/>
    <cellStyle name="style1581673115714" xfId="3335" xr:uid="{00000000-0005-0000-0000-000017120000}"/>
    <cellStyle name="style1581673115734" xfId="3336" xr:uid="{00000000-0005-0000-0000-000018120000}"/>
    <cellStyle name="style1581673115749" xfId="3337" xr:uid="{00000000-0005-0000-0000-000019120000}"/>
    <cellStyle name="style1581673115770" xfId="3338" xr:uid="{00000000-0005-0000-0000-00001A120000}"/>
    <cellStyle name="style1581673115785" xfId="3340" xr:uid="{00000000-0005-0000-0000-00001B120000}"/>
    <cellStyle name="style1581673115801" xfId="3339" xr:uid="{00000000-0005-0000-0000-00001C120000}"/>
    <cellStyle name="style1581673115818" xfId="3341" xr:uid="{00000000-0005-0000-0000-00001D120000}"/>
    <cellStyle name="style1581677811272" xfId="3342" xr:uid="{00000000-0005-0000-0000-00001E120000}"/>
    <cellStyle name="style1581677811295" xfId="3343" xr:uid="{00000000-0005-0000-0000-00001F120000}"/>
    <cellStyle name="style1581677811314" xfId="3344" xr:uid="{00000000-0005-0000-0000-000020120000}"/>
    <cellStyle name="style1581677811334" xfId="3345" xr:uid="{00000000-0005-0000-0000-000021120000}"/>
    <cellStyle name="style1581677811354" xfId="3378" xr:uid="{00000000-0005-0000-0000-000022120000}"/>
    <cellStyle name="style1581677811374" xfId="3346" xr:uid="{00000000-0005-0000-0000-000023120000}"/>
    <cellStyle name="style1581677811390" xfId="3379" xr:uid="{00000000-0005-0000-0000-000024120000}"/>
    <cellStyle name="style1581677811411" xfId="3347" xr:uid="{00000000-0005-0000-0000-000025120000}"/>
    <cellStyle name="style1581677811429" xfId="3348" xr:uid="{00000000-0005-0000-0000-000026120000}"/>
    <cellStyle name="style1581677811449" xfId="3349" xr:uid="{00000000-0005-0000-0000-000027120000}"/>
    <cellStyle name="style1581677811468" xfId="3350" xr:uid="{00000000-0005-0000-0000-000028120000}"/>
    <cellStyle name="style1581677811488" xfId="3351" xr:uid="{00000000-0005-0000-0000-000029120000}"/>
    <cellStyle name="style1581677811508" xfId="3352" xr:uid="{00000000-0005-0000-0000-00002A120000}"/>
    <cellStyle name="style1581677811527" xfId="3353" xr:uid="{00000000-0005-0000-0000-00002B120000}"/>
    <cellStyle name="style1581677811547" xfId="3354" xr:uid="{00000000-0005-0000-0000-00002C120000}"/>
    <cellStyle name="style1581677811566" xfId="3355" xr:uid="{00000000-0005-0000-0000-00002D120000}"/>
    <cellStyle name="style1581677811586" xfId="3356" xr:uid="{00000000-0005-0000-0000-00002E120000}"/>
    <cellStyle name="style1581677811639" xfId="3357" xr:uid="{00000000-0005-0000-0000-00002F120000}"/>
    <cellStyle name="style1581677811661" xfId="3358" xr:uid="{00000000-0005-0000-0000-000030120000}"/>
    <cellStyle name="style1581677811676" xfId="3363" xr:uid="{00000000-0005-0000-0000-000031120000}"/>
    <cellStyle name="style1581677811696" xfId="3368" xr:uid="{00000000-0005-0000-0000-000032120000}"/>
    <cellStyle name="style1581677811711" xfId="3359" xr:uid="{00000000-0005-0000-0000-000033120000}"/>
    <cellStyle name="style1581677811727" xfId="3380" xr:uid="{00000000-0005-0000-0000-000034120000}"/>
    <cellStyle name="style1581677811746" xfId="3364" xr:uid="{00000000-0005-0000-0000-000035120000}"/>
    <cellStyle name="style1581677811762" xfId="3381" xr:uid="{00000000-0005-0000-0000-000036120000}"/>
    <cellStyle name="style1581677811777" xfId="3369" xr:uid="{00000000-0005-0000-0000-000037120000}"/>
    <cellStyle name="style1581677811793" xfId="3360" xr:uid="{00000000-0005-0000-0000-000038120000}"/>
    <cellStyle name="style1581677811812" xfId="3361" xr:uid="{00000000-0005-0000-0000-000039120000}"/>
    <cellStyle name="style1581677811831" xfId="3362" xr:uid="{00000000-0005-0000-0000-00003A120000}"/>
    <cellStyle name="style1581677811851" xfId="3365" xr:uid="{00000000-0005-0000-0000-00003B120000}"/>
    <cellStyle name="style1581677811870" xfId="3366" xr:uid="{00000000-0005-0000-0000-00003C120000}"/>
    <cellStyle name="style1581677811890" xfId="3367" xr:uid="{00000000-0005-0000-0000-00003D120000}"/>
    <cellStyle name="style1581677811912" xfId="3370" xr:uid="{00000000-0005-0000-0000-00003E120000}"/>
    <cellStyle name="style1581677811934" xfId="3371" xr:uid="{00000000-0005-0000-0000-00003F120000}"/>
    <cellStyle name="style1581677812004" xfId="3372" xr:uid="{00000000-0005-0000-0000-000040120000}"/>
    <cellStyle name="style1581677812030" xfId="3373" xr:uid="{00000000-0005-0000-0000-000041120000}"/>
    <cellStyle name="style1581677812048" xfId="3374" xr:uid="{00000000-0005-0000-0000-000042120000}"/>
    <cellStyle name="style1581677812065" xfId="3403" xr:uid="{00000000-0005-0000-0000-000043120000}"/>
    <cellStyle name="style1581677812085" xfId="3375" xr:uid="{00000000-0005-0000-0000-000044120000}"/>
    <cellStyle name="style1581677812101" xfId="3404" xr:uid="{00000000-0005-0000-0000-000045120000}"/>
    <cellStyle name="style1581677812120" xfId="3376" xr:uid="{00000000-0005-0000-0000-000046120000}"/>
    <cellStyle name="style1581677812138" xfId="3377" xr:uid="{00000000-0005-0000-0000-000047120000}"/>
    <cellStyle name="style1581677812165" xfId="3382" xr:uid="{00000000-0005-0000-0000-000048120000}"/>
    <cellStyle name="style1581677812200" xfId="3383" xr:uid="{00000000-0005-0000-0000-000049120000}"/>
    <cellStyle name="style1581677812231" xfId="3384" xr:uid="{00000000-0005-0000-0000-00004A120000}"/>
    <cellStyle name="style1581677812247" xfId="3385" xr:uid="{00000000-0005-0000-0000-00004B120000}"/>
    <cellStyle name="style1581677812263" xfId="3386" xr:uid="{00000000-0005-0000-0000-00004C120000}"/>
    <cellStyle name="style1581677812282" xfId="3387" xr:uid="{00000000-0005-0000-0000-00004D120000}"/>
    <cellStyle name="style1581677812302" xfId="3388" xr:uid="{00000000-0005-0000-0000-00004E120000}"/>
    <cellStyle name="style1581677812363" xfId="3389" xr:uid="{00000000-0005-0000-0000-00004F120000}"/>
    <cellStyle name="style1581677812379" xfId="3390" xr:uid="{00000000-0005-0000-0000-000050120000}"/>
    <cellStyle name="style1581677812395" xfId="3392" xr:uid="{00000000-0005-0000-0000-000051120000}"/>
    <cellStyle name="style1581677812411" xfId="3391" xr:uid="{00000000-0005-0000-0000-000052120000}"/>
    <cellStyle name="style1581677812426" xfId="3393" xr:uid="{00000000-0005-0000-0000-000053120000}"/>
    <cellStyle name="style1581677812442" xfId="3394" xr:uid="{00000000-0005-0000-0000-000054120000}"/>
    <cellStyle name="style1581677812457" xfId="3395" xr:uid="{00000000-0005-0000-0000-000055120000}"/>
    <cellStyle name="style1581677812473" xfId="3396" xr:uid="{00000000-0005-0000-0000-000056120000}"/>
    <cellStyle name="style1581677812493" xfId="3397" xr:uid="{00000000-0005-0000-0000-000057120000}"/>
    <cellStyle name="style1581677812508" xfId="3398" xr:uid="{00000000-0005-0000-0000-000058120000}"/>
    <cellStyle name="style1581677812524" xfId="3399" xr:uid="{00000000-0005-0000-0000-000059120000}"/>
    <cellStyle name="style1581677812539" xfId="3400" xr:uid="{00000000-0005-0000-0000-00005A120000}"/>
    <cellStyle name="style1581677812555" xfId="3401" xr:uid="{00000000-0005-0000-0000-00005B120000}"/>
    <cellStyle name="style1581677812570" xfId="3402" xr:uid="{00000000-0005-0000-0000-00005C120000}"/>
    <cellStyle name="style1581677812629" xfId="3405" xr:uid="{00000000-0005-0000-0000-00005D120000}"/>
    <cellStyle name="style1581677812646" xfId="3406" xr:uid="{00000000-0005-0000-0000-00005E120000}"/>
    <cellStyle name="style1581677812662" xfId="3407" xr:uid="{00000000-0005-0000-0000-00005F120000}"/>
    <cellStyle name="style1581677812683" xfId="3408" xr:uid="{00000000-0005-0000-0000-000060120000}"/>
    <cellStyle name="style1581677812699" xfId="3409" xr:uid="{00000000-0005-0000-0000-000061120000}"/>
    <cellStyle name="style1581677812719" xfId="3410" xr:uid="{00000000-0005-0000-0000-000062120000}"/>
    <cellStyle name="style1581677812791" xfId="3411" xr:uid="{00000000-0005-0000-0000-000063120000}"/>
    <cellStyle name="style1581677812812" xfId="3412" xr:uid="{00000000-0005-0000-0000-000064120000}"/>
    <cellStyle name="style1581677812828" xfId="3413" xr:uid="{00000000-0005-0000-0000-000065120000}"/>
    <cellStyle name="style1581677812849" xfId="3414" xr:uid="{00000000-0005-0000-0000-000066120000}"/>
    <cellStyle name="style1581677812864" xfId="3416" xr:uid="{00000000-0005-0000-0000-000067120000}"/>
    <cellStyle name="style1581677812880" xfId="3415" xr:uid="{00000000-0005-0000-0000-000068120000}"/>
    <cellStyle name="style1581677812896" xfId="3417" xr:uid="{00000000-0005-0000-0000-000069120000}"/>
    <cellStyle name="style1582193412805" xfId="3418" xr:uid="{00000000-0005-0000-0000-00006A120000}"/>
    <cellStyle name="style1582193412845" xfId="3419" xr:uid="{00000000-0005-0000-0000-00006B120000}"/>
    <cellStyle name="style1582193412885" xfId="3420" xr:uid="{00000000-0005-0000-0000-00006C120000}"/>
    <cellStyle name="style1582193412915" xfId="3421" xr:uid="{00000000-0005-0000-0000-00006D120000}"/>
    <cellStyle name="style1582193412945" xfId="3454" xr:uid="{00000000-0005-0000-0000-00006E120000}"/>
    <cellStyle name="style1582193412995" xfId="3422" xr:uid="{00000000-0005-0000-0000-00006F120000}"/>
    <cellStyle name="style1582193413015" xfId="3455" xr:uid="{00000000-0005-0000-0000-000070120000}"/>
    <cellStyle name="style1582193413045" xfId="3423" xr:uid="{00000000-0005-0000-0000-000071120000}"/>
    <cellStyle name="style1582193413065" xfId="3424" xr:uid="{00000000-0005-0000-0000-000072120000}"/>
    <cellStyle name="style1582193413095" xfId="3425" xr:uid="{00000000-0005-0000-0000-000073120000}"/>
    <cellStyle name="style1582193413125" xfId="3426" xr:uid="{00000000-0005-0000-0000-000074120000}"/>
    <cellStyle name="style1582193413145" xfId="3427" xr:uid="{00000000-0005-0000-0000-000075120000}"/>
    <cellStyle name="style1582193413175" xfId="3428" xr:uid="{00000000-0005-0000-0000-000076120000}"/>
    <cellStyle name="style1582193413205" xfId="3429" xr:uid="{00000000-0005-0000-0000-000077120000}"/>
    <cellStyle name="style1582193413245" xfId="3430" xr:uid="{00000000-0005-0000-0000-000078120000}"/>
    <cellStyle name="style1582193413275" xfId="3431" xr:uid="{00000000-0005-0000-0000-000079120000}"/>
    <cellStyle name="style1582193413305" xfId="3432" xr:uid="{00000000-0005-0000-0000-00007A120000}"/>
    <cellStyle name="style1582193413325" xfId="3433" xr:uid="{00000000-0005-0000-0000-00007B120000}"/>
    <cellStyle name="style1582193413355" xfId="3434" xr:uid="{00000000-0005-0000-0000-00007C120000}"/>
    <cellStyle name="style1582193413375" xfId="3439" xr:uid="{00000000-0005-0000-0000-00007D120000}"/>
    <cellStyle name="style1582193413395" xfId="3444" xr:uid="{00000000-0005-0000-0000-00007E120000}"/>
    <cellStyle name="style1582193413415" xfId="3435" xr:uid="{00000000-0005-0000-0000-00007F120000}"/>
    <cellStyle name="style1582193413462" xfId="3456" xr:uid="{00000000-0005-0000-0000-000080120000}"/>
    <cellStyle name="style1582193413482" xfId="3440" xr:uid="{00000000-0005-0000-0000-000081120000}"/>
    <cellStyle name="style1582193413502" xfId="3457" xr:uid="{00000000-0005-0000-0000-000082120000}"/>
    <cellStyle name="style1582193413522" xfId="3445" xr:uid="{00000000-0005-0000-0000-000083120000}"/>
    <cellStyle name="style1582193413542" xfId="3436" xr:uid="{00000000-0005-0000-0000-000084120000}"/>
    <cellStyle name="style1582193413562" xfId="3437" xr:uid="{00000000-0005-0000-0000-000085120000}"/>
    <cellStyle name="style1582193413592" xfId="3438" xr:uid="{00000000-0005-0000-0000-000086120000}"/>
    <cellStyle name="style1582193413612" xfId="3441" xr:uid="{00000000-0005-0000-0000-000087120000}"/>
    <cellStyle name="style1582193413632" xfId="3442" xr:uid="{00000000-0005-0000-0000-000088120000}"/>
    <cellStyle name="style1582193413682" xfId="3443" xr:uid="{00000000-0005-0000-0000-000089120000}"/>
    <cellStyle name="style1582193413712" xfId="3446" xr:uid="{00000000-0005-0000-0000-00008A120000}"/>
    <cellStyle name="style1582193413732" xfId="3447" xr:uid="{00000000-0005-0000-0000-00008B120000}"/>
    <cellStyle name="style1582193413762" xfId="3448" xr:uid="{00000000-0005-0000-0000-00008C120000}"/>
    <cellStyle name="style1582193413782" xfId="3449" xr:uid="{00000000-0005-0000-0000-00008D120000}"/>
    <cellStyle name="style1582193413802" xfId="3450" xr:uid="{00000000-0005-0000-0000-00008E120000}"/>
    <cellStyle name="style1582193413822" xfId="3479" xr:uid="{00000000-0005-0000-0000-00008F120000}"/>
    <cellStyle name="style1582193413842" xfId="3451" xr:uid="{00000000-0005-0000-0000-000090120000}"/>
    <cellStyle name="style1582193413862" xfId="3480" xr:uid="{00000000-0005-0000-0000-000091120000}"/>
    <cellStyle name="style1582193413912" xfId="3452" xr:uid="{00000000-0005-0000-0000-000092120000}"/>
    <cellStyle name="style1582193413932" xfId="3453" xr:uid="{00000000-0005-0000-0000-000093120000}"/>
    <cellStyle name="style1582193413962" xfId="3458" xr:uid="{00000000-0005-0000-0000-000094120000}"/>
    <cellStyle name="style1582193414002" xfId="3459" xr:uid="{00000000-0005-0000-0000-000095120000}"/>
    <cellStyle name="style1582193414042" xfId="3460" xr:uid="{00000000-0005-0000-0000-000096120000}"/>
    <cellStyle name="style1582193414062" xfId="3461" xr:uid="{00000000-0005-0000-0000-000097120000}"/>
    <cellStyle name="style1582193414102" xfId="3462" xr:uid="{00000000-0005-0000-0000-000098120000}"/>
    <cellStyle name="style1582193414122" xfId="3463" xr:uid="{00000000-0005-0000-0000-000099120000}"/>
    <cellStyle name="style1582193414142" xfId="3464" xr:uid="{00000000-0005-0000-0000-00009A120000}"/>
    <cellStyle name="style1582193414172" xfId="3465" xr:uid="{00000000-0005-0000-0000-00009B120000}"/>
    <cellStyle name="style1582193414192" xfId="3466" xr:uid="{00000000-0005-0000-0000-00009C120000}"/>
    <cellStyle name="style1582193414202" xfId="3468" xr:uid="{00000000-0005-0000-0000-00009D120000}"/>
    <cellStyle name="style1582193414222" xfId="3467" xr:uid="{00000000-0005-0000-0000-00009E120000}"/>
    <cellStyle name="style1582193414242" xfId="3469" xr:uid="{00000000-0005-0000-0000-00009F120000}"/>
    <cellStyle name="style1582193414262" xfId="3470" xr:uid="{00000000-0005-0000-0000-0000A0120000}"/>
    <cellStyle name="style1582193414302" xfId="3471" xr:uid="{00000000-0005-0000-0000-0000A1120000}"/>
    <cellStyle name="style1582193414312" xfId="3472" xr:uid="{00000000-0005-0000-0000-0000A2120000}"/>
    <cellStyle name="style1582193414342" xfId="3473" xr:uid="{00000000-0005-0000-0000-0000A3120000}"/>
    <cellStyle name="style1582193414362" xfId="3474" xr:uid="{00000000-0005-0000-0000-0000A4120000}"/>
    <cellStyle name="style1582193414382" xfId="3475" xr:uid="{00000000-0005-0000-0000-0000A5120000}"/>
    <cellStyle name="style1582193414402" xfId="3476" xr:uid="{00000000-0005-0000-0000-0000A6120000}"/>
    <cellStyle name="style1582193414412" xfId="3477" xr:uid="{00000000-0005-0000-0000-0000A7120000}"/>
    <cellStyle name="style1582193414432" xfId="3478" xr:uid="{00000000-0005-0000-0000-0000A8120000}"/>
    <cellStyle name="style1582193414552" xfId="3481" xr:uid="{00000000-0005-0000-0000-0000A9120000}"/>
    <cellStyle name="style1582193414562" xfId="3482" xr:uid="{00000000-0005-0000-0000-0000AA120000}"/>
    <cellStyle name="style1582193414582" xfId="3483" xr:uid="{00000000-0005-0000-0000-0000AB120000}"/>
    <cellStyle name="style1582193414612" xfId="3484" xr:uid="{00000000-0005-0000-0000-0000AC120000}"/>
    <cellStyle name="style1582193414643" xfId="3485" xr:uid="{00000000-0005-0000-0000-0000AD120000}"/>
    <cellStyle name="style1582193414662" xfId="3486" xr:uid="{00000000-0005-0000-0000-0000AE120000}"/>
    <cellStyle name="style1582193414714" xfId="3487" xr:uid="{00000000-0005-0000-0000-0000AF120000}"/>
    <cellStyle name="style1582193414734" xfId="3488" xr:uid="{00000000-0005-0000-0000-0000B0120000}"/>
    <cellStyle name="style1582193414754" xfId="3489" xr:uid="{00000000-0005-0000-0000-0000B1120000}"/>
    <cellStyle name="style1582193414784" xfId="3490" xr:uid="{00000000-0005-0000-0000-0000B2120000}"/>
    <cellStyle name="style1582193414834" xfId="3491" xr:uid="{00000000-0005-0000-0000-0000B3120000}"/>
    <cellStyle name="style1582193414854" xfId="3492" xr:uid="{00000000-0005-0000-0000-0000B4120000}"/>
    <cellStyle name="style1582533526539" xfId="3493" xr:uid="{00000000-0005-0000-0000-0000B5120000}"/>
    <cellStyle name="style1582533526586" xfId="3494" xr:uid="{00000000-0005-0000-0000-0000B6120000}"/>
    <cellStyle name="style1582533526617" xfId="3495" xr:uid="{00000000-0005-0000-0000-0000B7120000}"/>
    <cellStyle name="style1582533526649" xfId="3496" xr:uid="{00000000-0005-0000-0000-0000B8120000}"/>
    <cellStyle name="style1582533526680" xfId="3529" xr:uid="{00000000-0005-0000-0000-0000B9120000}"/>
    <cellStyle name="style1582533526711" xfId="3497" xr:uid="{00000000-0005-0000-0000-0000BA120000}"/>
    <cellStyle name="style1582533526742" xfId="3530" xr:uid="{00000000-0005-0000-0000-0000BB120000}"/>
    <cellStyle name="style1582533526773" xfId="3498" xr:uid="{00000000-0005-0000-0000-0000BC120000}"/>
    <cellStyle name="style1582533526805" xfId="3499" xr:uid="{00000000-0005-0000-0000-0000BD120000}"/>
    <cellStyle name="style1582533526820" xfId="3500" xr:uid="{00000000-0005-0000-0000-0000BE120000}"/>
    <cellStyle name="style1582533526851" xfId="3501" xr:uid="{00000000-0005-0000-0000-0000BF120000}"/>
    <cellStyle name="style1582533526883" xfId="3502" xr:uid="{00000000-0005-0000-0000-0000C0120000}"/>
    <cellStyle name="style1582533526914" xfId="3503" xr:uid="{00000000-0005-0000-0000-0000C1120000}"/>
    <cellStyle name="style1582533526929" xfId="3504" xr:uid="{00000000-0005-0000-0000-0000C2120000}"/>
    <cellStyle name="style1582533526961" xfId="3505" xr:uid="{00000000-0005-0000-0000-0000C3120000}"/>
    <cellStyle name="style1582533526976" xfId="3506" xr:uid="{00000000-0005-0000-0000-0000C4120000}"/>
    <cellStyle name="style1582533527039" xfId="3507" xr:uid="{00000000-0005-0000-0000-0000C5120000}"/>
    <cellStyle name="style1582533527054" xfId="3508" xr:uid="{00000000-0005-0000-0000-0000C6120000}"/>
    <cellStyle name="style1582533527085" xfId="3509" xr:uid="{00000000-0005-0000-0000-0000C7120000}"/>
    <cellStyle name="style1582533527101" xfId="3514" xr:uid="{00000000-0005-0000-0000-0000C8120000}"/>
    <cellStyle name="style1582533527132" xfId="3519" xr:uid="{00000000-0005-0000-0000-0000C9120000}"/>
    <cellStyle name="style1582533527148" xfId="3510" xr:uid="{00000000-0005-0000-0000-0000CA120000}"/>
    <cellStyle name="style1582533527163" xfId="3531" xr:uid="{00000000-0005-0000-0000-0000CB120000}"/>
    <cellStyle name="style1582533527179" xfId="3515" xr:uid="{00000000-0005-0000-0000-0000CC120000}"/>
    <cellStyle name="style1582533527210" xfId="3532" xr:uid="{00000000-0005-0000-0000-0000CD120000}"/>
    <cellStyle name="style1582533527241" xfId="3520" xr:uid="{00000000-0005-0000-0000-0000CE120000}"/>
    <cellStyle name="style1582533527257" xfId="3511" xr:uid="{00000000-0005-0000-0000-0000CF120000}"/>
    <cellStyle name="style1582533527288" xfId="3512" xr:uid="{00000000-0005-0000-0000-0000D0120000}"/>
    <cellStyle name="style1582533527304" xfId="3513" xr:uid="{00000000-0005-0000-0000-0000D1120000}"/>
    <cellStyle name="style1582533527335" xfId="3516" xr:uid="{00000000-0005-0000-0000-0000D2120000}"/>
    <cellStyle name="style1582533527350" xfId="3517" xr:uid="{00000000-0005-0000-0000-0000D3120000}"/>
    <cellStyle name="style1582533527366" xfId="3518" xr:uid="{00000000-0005-0000-0000-0000D4120000}"/>
    <cellStyle name="style1582533527397" xfId="3521" xr:uid="{00000000-0005-0000-0000-0000D5120000}"/>
    <cellStyle name="style1582533527413" xfId="3522" xr:uid="{00000000-0005-0000-0000-0000D6120000}"/>
    <cellStyle name="style1582533527460" xfId="3523" xr:uid="{00000000-0005-0000-0000-0000D7120000}"/>
    <cellStyle name="style1582533527491" xfId="3524" xr:uid="{00000000-0005-0000-0000-0000D8120000}"/>
    <cellStyle name="style1582533527506" xfId="3525" xr:uid="{00000000-0005-0000-0000-0000D9120000}"/>
    <cellStyle name="style1582533527522" xfId="3554" xr:uid="{00000000-0005-0000-0000-0000DA120000}"/>
    <cellStyle name="style1582533527538" xfId="3526" xr:uid="{00000000-0005-0000-0000-0000DB120000}"/>
    <cellStyle name="style1582533527553" xfId="3555" xr:uid="{00000000-0005-0000-0000-0000DC120000}"/>
    <cellStyle name="style1582533527584" xfId="3527" xr:uid="{00000000-0005-0000-0000-0000DD120000}"/>
    <cellStyle name="style1582533527600" xfId="3528" xr:uid="{00000000-0005-0000-0000-0000DE120000}"/>
    <cellStyle name="style1582533527631" xfId="3533" xr:uid="{00000000-0005-0000-0000-0000DF120000}"/>
    <cellStyle name="style1582533527694" xfId="3534" xr:uid="{00000000-0005-0000-0000-0000E0120000}"/>
    <cellStyle name="style1582533527725" xfId="3535" xr:uid="{00000000-0005-0000-0000-0000E1120000}"/>
    <cellStyle name="style1582533527740" xfId="3536" xr:uid="{00000000-0005-0000-0000-0000E2120000}"/>
    <cellStyle name="style1582533527756" xfId="3537" xr:uid="{00000000-0005-0000-0000-0000E3120000}"/>
    <cellStyle name="style1582533527787" xfId="3538" xr:uid="{00000000-0005-0000-0000-0000E4120000}"/>
    <cellStyle name="style1582533527803" xfId="3539" xr:uid="{00000000-0005-0000-0000-0000E5120000}"/>
    <cellStyle name="style1582533527834" xfId="3540" xr:uid="{00000000-0005-0000-0000-0000E6120000}"/>
    <cellStyle name="style1582533527850" xfId="3541" xr:uid="{00000000-0005-0000-0000-0000E7120000}"/>
    <cellStyle name="style1582533527896" xfId="3543" xr:uid="{00000000-0005-0000-0000-0000E8120000}"/>
    <cellStyle name="style1582533527912" xfId="3542" xr:uid="{00000000-0005-0000-0000-0000E9120000}"/>
    <cellStyle name="style1582533527928" xfId="3544" xr:uid="{00000000-0005-0000-0000-0000EA120000}"/>
    <cellStyle name="style1582533527943" xfId="3545" xr:uid="{00000000-0005-0000-0000-0000EB120000}"/>
    <cellStyle name="style1582533527959" xfId="3546" xr:uid="{00000000-0005-0000-0000-0000EC120000}"/>
    <cellStyle name="style1582533527974" xfId="3547" xr:uid="{00000000-0005-0000-0000-0000ED120000}"/>
    <cellStyle name="style1582533528006" xfId="3548" xr:uid="{00000000-0005-0000-0000-0000EE120000}"/>
    <cellStyle name="style1582533528021" xfId="3549" xr:uid="{00000000-0005-0000-0000-0000EF120000}"/>
    <cellStyle name="style1582533528037" xfId="3550" xr:uid="{00000000-0005-0000-0000-0000F0120000}"/>
    <cellStyle name="style1582533528052" xfId="3551" xr:uid="{00000000-0005-0000-0000-0000F1120000}"/>
    <cellStyle name="style1582533528099" xfId="3552" xr:uid="{00000000-0005-0000-0000-0000F2120000}"/>
    <cellStyle name="style1582533528115" xfId="3553" xr:uid="{00000000-0005-0000-0000-0000F3120000}"/>
    <cellStyle name="style1582533528193" xfId="3556" xr:uid="{00000000-0005-0000-0000-0000F4120000}"/>
    <cellStyle name="style1582533528224" xfId="3557" xr:uid="{00000000-0005-0000-0000-0000F5120000}"/>
    <cellStyle name="style1582533528239" xfId="3558" xr:uid="{00000000-0005-0000-0000-0000F6120000}"/>
    <cellStyle name="style1582533528271" xfId="3559" xr:uid="{00000000-0005-0000-0000-0000F7120000}"/>
    <cellStyle name="style1582533528286" xfId="3560" xr:uid="{00000000-0005-0000-0000-0000F8120000}"/>
    <cellStyle name="style1582533528302" xfId="3561" xr:uid="{00000000-0005-0000-0000-0000F9120000}"/>
    <cellStyle name="style1582533528333" xfId="3562" xr:uid="{00000000-0005-0000-0000-0000FA120000}"/>
    <cellStyle name="style1582533528364" xfId="3563" xr:uid="{00000000-0005-0000-0000-0000FB120000}"/>
    <cellStyle name="style1582533528395" xfId="3564" xr:uid="{00000000-0005-0000-0000-0000FC120000}"/>
    <cellStyle name="style1582533528427" xfId="3565" xr:uid="{00000000-0005-0000-0000-0000FD120000}"/>
    <cellStyle name="style1582533528442" xfId="3566" xr:uid="{00000000-0005-0000-0000-0000FE120000}"/>
    <cellStyle name="style1582533528458" xfId="3567" xr:uid="{00000000-0005-0000-0000-0000FF120000}"/>
    <cellStyle name="style1582533528473" xfId="3568" xr:uid="{00000000-0005-0000-0000-000000130000}"/>
    <cellStyle name="style1582534388066" xfId="3569" xr:uid="{00000000-0005-0000-0000-000001130000}"/>
    <cellStyle name="style1582534388086" xfId="3570" xr:uid="{00000000-0005-0000-0000-000002130000}"/>
    <cellStyle name="style1582534388106" xfId="3571" xr:uid="{00000000-0005-0000-0000-000003130000}"/>
    <cellStyle name="style1582534388126" xfId="3572" xr:uid="{00000000-0005-0000-0000-000004130000}"/>
    <cellStyle name="style1582534388146" xfId="3605" xr:uid="{00000000-0005-0000-0000-000005130000}"/>
    <cellStyle name="style1582534388166" xfId="3573" xr:uid="{00000000-0005-0000-0000-000006130000}"/>
    <cellStyle name="style1582534388186" xfId="3606" xr:uid="{00000000-0005-0000-0000-000007130000}"/>
    <cellStyle name="style1582534388206" xfId="3574" xr:uid="{00000000-0005-0000-0000-000008130000}"/>
    <cellStyle name="style1582534388216" xfId="3575" xr:uid="{00000000-0005-0000-0000-000009130000}"/>
    <cellStyle name="style1582534388246" xfId="3576" xr:uid="{00000000-0005-0000-0000-00000A130000}"/>
    <cellStyle name="style1582534388266" xfId="3577" xr:uid="{00000000-0005-0000-0000-00000B130000}"/>
    <cellStyle name="style1582534388306" xfId="3578" xr:uid="{00000000-0005-0000-0000-00000C130000}"/>
    <cellStyle name="style1582534388326" xfId="3579" xr:uid="{00000000-0005-0000-0000-00000D130000}"/>
    <cellStyle name="style1582534388346" xfId="3580" xr:uid="{00000000-0005-0000-0000-00000E130000}"/>
    <cellStyle name="style1582534388366" xfId="3581" xr:uid="{00000000-0005-0000-0000-00000F130000}"/>
    <cellStyle name="style1582534388386" xfId="3582" xr:uid="{00000000-0005-0000-0000-000010130000}"/>
    <cellStyle name="style1582534388406" xfId="3583" xr:uid="{00000000-0005-0000-0000-000011130000}"/>
    <cellStyle name="style1582534388426" xfId="3584" xr:uid="{00000000-0005-0000-0000-000012130000}"/>
    <cellStyle name="style1582534388456" xfId="3585" xr:uid="{00000000-0005-0000-0000-000013130000}"/>
    <cellStyle name="style1582534388466" xfId="3590" xr:uid="{00000000-0005-0000-0000-000014130000}"/>
    <cellStyle name="style1582534388486" xfId="3595" xr:uid="{00000000-0005-0000-0000-000015130000}"/>
    <cellStyle name="style1582534388506" xfId="3586" xr:uid="{00000000-0005-0000-0000-000016130000}"/>
    <cellStyle name="style1582534388516" xfId="3607" xr:uid="{00000000-0005-0000-0000-000017130000}"/>
    <cellStyle name="style1582534388536" xfId="3591" xr:uid="{00000000-0005-0000-0000-000018130000}"/>
    <cellStyle name="style1582534388556" xfId="3608" xr:uid="{00000000-0005-0000-0000-000019130000}"/>
    <cellStyle name="style1582534388576" xfId="3596" xr:uid="{00000000-0005-0000-0000-00001A130000}"/>
    <cellStyle name="style1582534388596" xfId="3587" xr:uid="{00000000-0005-0000-0000-00001B130000}"/>
    <cellStyle name="style1582534388616" xfId="3588" xr:uid="{00000000-0005-0000-0000-00001C130000}"/>
    <cellStyle name="style1582534388636" xfId="3589" xr:uid="{00000000-0005-0000-0000-00001D130000}"/>
    <cellStyle name="style1582534388656" xfId="3592" xr:uid="{00000000-0005-0000-0000-00001E130000}"/>
    <cellStyle name="style1582534388689" xfId="3593" xr:uid="{00000000-0005-0000-0000-00001F130000}"/>
    <cellStyle name="style1582534388748" xfId="3594" xr:uid="{00000000-0005-0000-0000-000020130000}"/>
    <cellStyle name="style1582534388778" xfId="3597" xr:uid="{00000000-0005-0000-0000-000021130000}"/>
    <cellStyle name="style1582534388798" xfId="3598" xr:uid="{00000000-0005-0000-0000-000022130000}"/>
    <cellStyle name="style1582534388828" xfId="3599" xr:uid="{00000000-0005-0000-0000-000023130000}"/>
    <cellStyle name="style1582534388868" xfId="3600" xr:uid="{00000000-0005-0000-0000-000024130000}"/>
    <cellStyle name="style1582534388878" xfId="3601" xr:uid="{00000000-0005-0000-0000-000025130000}"/>
    <cellStyle name="style1582534388898" xfId="3630" xr:uid="{00000000-0005-0000-0000-000026130000}"/>
    <cellStyle name="style1582534388928" xfId="3602" xr:uid="{00000000-0005-0000-0000-000027130000}"/>
    <cellStyle name="style1582534388948" xfId="3631" xr:uid="{00000000-0005-0000-0000-000028130000}"/>
    <cellStyle name="style1582534388968" xfId="3603" xr:uid="{00000000-0005-0000-0000-000029130000}"/>
    <cellStyle name="style1582534388988" xfId="3604" xr:uid="{00000000-0005-0000-0000-00002A130000}"/>
    <cellStyle name="style1582534389008" xfId="3609" xr:uid="{00000000-0005-0000-0000-00002B130000}"/>
    <cellStyle name="style1582534389048" xfId="3610" xr:uid="{00000000-0005-0000-0000-00002C130000}"/>
    <cellStyle name="style1582534389078" xfId="3611" xr:uid="{00000000-0005-0000-0000-00002D130000}"/>
    <cellStyle name="style1582534389098" xfId="3612" xr:uid="{00000000-0005-0000-0000-00002E130000}"/>
    <cellStyle name="style1582534389118" xfId="3613" xr:uid="{00000000-0005-0000-0000-00002F130000}"/>
    <cellStyle name="style1582534389138" xfId="3614" xr:uid="{00000000-0005-0000-0000-000030130000}"/>
    <cellStyle name="style1582534389158" xfId="3615" xr:uid="{00000000-0005-0000-0000-000031130000}"/>
    <cellStyle name="style1582534389178" xfId="3616" xr:uid="{00000000-0005-0000-0000-000032130000}"/>
    <cellStyle name="style1582534389198" xfId="3617" xr:uid="{00000000-0005-0000-0000-000033130000}"/>
    <cellStyle name="style1582534389208" xfId="3619" xr:uid="{00000000-0005-0000-0000-000034130000}"/>
    <cellStyle name="style1582534389258" xfId="3618" xr:uid="{00000000-0005-0000-0000-000035130000}"/>
    <cellStyle name="style1582534389268" xfId="3620" xr:uid="{00000000-0005-0000-0000-000036130000}"/>
    <cellStyle name="style1582534389288" xfId="3621" xr:uid="{00000000-0005-0000-0000-000037130000}"/>
    <cellStyle name="style1582534389298" xfId="3622" xr:uid="{00000000-0005-0000-0000-000038130000}"/>
    <cellStyle name="style1582534389318" xfId="3623" xr:uid="{00000000-0005-0000-0000-000039130000}"/>
    <cellStyle name="style1582534389338" xfId="3624" xr:uid="{00000000-0005-0000-0000-00003A130000}"/>
    <cellStyle name="style1582534389348" xfId="3625" xr:uid="{00000000-0005-0000-0000-00003B130000}"/>
    <cellStyle name="style1582534389368" xfId="3626" xr:uid="{00000000-0005-0000-0000-00003C130000}"/>
    <cellStyle name="style1582534389378" xfId="3627" xr:uid="{00000000-0005-0000-0000-00003D130000}"/>
    <cellStyle name="style1582534389398" xfId="3628" xr:uid="{00000000-0005-0000-0000-00003E130000}"/>
    <cellStyle name="style1582534389408" xfId="3629" xr:uid="{00000000-0005-0000-0000-00003F130000}"/>
    <cellStyle name="style1582534389478" xfId="3632" xr:uid="{00000000-0005-0000-0000-000040130000}"/>
    <cellStyle name="style1582534389488" xfId="3633" xr:uid="{00000000-0005-0000-0000-000041130000}"/>
    <cellStyle name="style1582534389508" xfId="3634" xr:uid="{00000000-0005-0000-0000-000042130000}"/>
    <cellStyle name="style1582534389528" xfId="3635" xr:uid="{00000000-0005-0000-0000-000043130000}"/>
    <cellStyle name="style1582534389538" xfId="3636" xr:uid="{00000000-0005-0000-0000-000044130000}"/>
    <cellStyle name="style1582534389558" xfId="3637" xr:uid="{00000000-0005-0000-0000-000045130000}"/>
    <cellStyle name="style1582534389588" xfId="3638" xr:uid="{00000000-0005-0000-0000-000046130000}"/>
    <cellStyle name="style1582534389622" xfId="3639" xr:uid="{00000000-0005-0000-0000-000047130000}"/>
    <cellStyle name="style1582534389639" xfId="3640" xr:uid="{00000000-0005-0000-0000-000048130000}"/>
    <cellStyle name="style1582534389670" xfId="3641" xr:uid="{00000000-0005-0000-0000-000049130000}"/>
    <cellStyle name="style1582534389690" xfId="3642" xr:uid="{00000000-0005-0000-0000-00004A130000}"/>
    <cellStyle name="style1582534389710" xfId="3643" xr:uid="{00000000-0005-0000-0000-00004B130000}"/>
    <cellStyle name="style1582534389740" xfId="3644" xr:uid="{00000000-0005-0000-0000-00004C130000}"/>
    <cellStyle name="style1582534389750" xfId="3645" xr:uid="{00000000-0005-0000-0000-00004D130000}"/>
    <cellStyle name="style1582535741152" xfId="3646" xr:uid="{00000000-0005-0000-0000-00004E130000}"/>
    <cellStyle name="style1582535741182" xfId="3647" xr:uid="{00000000-0005-0000-0000-00004F130000}"/>
    <cellStyle name="style1582535741192" xfId="3648" xr:uid="{00000000-0005-0000-0000-000050130000}"/>
    <cellStyle name="style1582535741212" xfId="3649" xr:uid="{00000000-0005-0000-0000-000051130000}"/>
    <cellStyle name="style1582535741232" xfId="3682" xr:uid="{00000000-0005-0000-0000-000052130000}"/>
    <cellStyle name="style1582535741252" xfId="3650" xr:uid="{00000000-0005-0000-0000-000053130000}"/>
    <cellStyle name="style1582535741272" xfId="3683" xr:uid="{00000000-0005-0000-0000-000054130000}"/>
    <cellStyle name="style1582535741322" xfId="3651" xr:uid="{00000000-0005-0000-0000-000055130000}"/>
    <cellStyle name="style1582535741342" xfId="3652" xr:uid="{00000000-0005-0000-0000-000056130000}"/>
    <cellStyle name="style1582535741372" xfId="3653" xr:uid="{00000000-0005-0000-0000-000057130000}"/>
    <cellStyle name="style1582535741392" xfId="3654" xr:uid="{00000000-0005-0000-0000-000058130000}"/>
    <cellStyle name="style1582535741412" xfId="3655" xr:uid="{00000000-0005-0000-0000-000059130000}"/>
    <cellStyle name="style1582535741452" xfId="3656" xr:uid="{00000000-0005-0000-0000-00005A130000}"/>
    <cellStyle name="style1582535741472" xfId="3657" xr:uid="{00000000-0005-0000-0000-00005B130000}"/>
    <cellStyle name="style1582535741492" xfId="3658" xr:uid="{00000000-0005-0000-0000-00005C130000}"/>
    <cellStyle name="style1582535741512" xfId="3659" xr:uid="{00000000-0005-0000-0000-00005D130000}"/>
    <cellStyle name="style1582535741532" xfId="3660" xr:uid="{00000000-0005-0000-0000-00005E130000}"/>
    <cellStyle name="style1582535741552" xfId="3661" xr:uid="{00000000-0005-0000-0000-00005F130000}"/>
    <cellStyle name="style1582535741572" xfId="3662" xr:uid="{00000000-0005-0000-0000-000060130000}"/>
    <cellStyle name="style1582535741592" xfId="3667" xr:uid="{00000000-0005-0000-0000-000061130000}"/>
    <cellStyle name="style1582535741612" xfId="3672" xr:uid="{00000000-0005-0000-0000-000062130000}"/>
    <cellStyle name="style1582535741622" xfId="3663" xr:uid="{00000000-0005-0000-0000-000063130000}"/>
    <cellStyle name="style1582535741642" xfId="3684" xr:uid="{00000000-0005-0000-0000-000064130000}"/>
    <cellStyle name="style1582535741662" xfId="3668" xr:uid="{00000000-0005-0000-0000-000065130000}"/>
    <cellStyle name="style1582535741672" xfId="3685" xr:uid="{00000000-0005-0000-0000-000066130000}"/>
    <cellStyle name="style1582535741692" xfId="3673" xr:uid="{00000000-0005-0000-0000-000067130000}"/>
    <cellStyle name="style1582535741732" xfId="3664" xr:uid="{00000000-0005-0000-0000-000068130000}"/>
    <cellStyle name="style1582535741752" xfId="3665" xr:uid="{00000000-0005-0000-0000-000069130000}"/>
    <cellStyle name="style1582535741772" xfId="3666" xr:uid="{00000000-0005-0000-0000-00006A130000}"/>
    <cellStyle name="style1582535741782" xfId="3669" xr:uid="{00000000-0005-0000-0000-00006B130000}"/>
    <cellStyle name="style1582535741802" xfId="3670" xr:uid="{00000000-0005-0000-0000-00006C130000}"/>
    <cellStyle name="style1582535741822" xfId="3671" xr:uid="{00000000-0005-0000-0000-00006D130000}"/>
    <cellStyle name="style1582535741842" xfId="3674" xr:uid="{00000000-0005-0000-0000-00006E130000}"/>
    <cellStyle name="style1582535741862" xfId="3675" xr:uid="{00000000-0005-0000-0000-00006F130000}"/>
    <cellStyle name="style1582535741882" xfId="3676" xr:uid="{00000000-0005-0000-0000-000070130000}"/>
    <cellStyle name="style1582535741902" xfId="3677" xr:uid="{00000000-0005-0000-0000-000071130000}"/>
    <cellStyle name="style1582535741922" xfId="3678" xr:uid="{00000000-0005-0000-0000-000072130000}"/>
    <cellStyle name="style1582535741942" xfId="3707" xr:uid="{00000000-0005-0000-0000-000073130000}"/>
    <cellStyle name="style1582535741962" xfId="3679" xr:uid="{00000000-0005-0000-0000-000074130000}"/>
    <cellStyle name="style1582535742002" xfId="3708" xr:uid="{00000000-0005-0000-0000-000075130000}"/>
    <cellStyle name="style1582535742022" xfId="3680" xr:uid="{00000000-0005-0000-0000-000076130000}"/>
    <cellStyle name="style1582535742032" xfId="3681" xr:uid="{00000000-0005-0000-0000-000077130000}"/>
    <cellStyle name="style1582535742062" xfId="3686" xr:uid="{00000000-0005-0000-0000-000078130000}"/>
    <cellStyle name="style1582535742102" xfId="3687" xr:uid="{00000000-0005-0000-0000-000079130000}"/>
    <cellStyle name="style1582535742132" xfId="3688" xr:uid="{00000000-0005-0000-0000-00007A130000}"/>
    <cellStyle name="style1582535742142" xfId="3689" xr:uid="{00000000-0005-0000-0000-00007B130000}"/>
    <cellStyle name="style1582535742162" xfId="3690" xr:uid="{00000000-0005-0000-0000-00007C130000}"/>
    <cellStyle name="style1582535742172" xfId="3691" xr:uid="{00000000-0005-0000-0000-00007D130000}"/>
    <cellStyle name="style1582535742192" xfId="3692" xr:uid="{00000000-0005-0000-0000-00007E130000}"/>
    <cellStyle name="style1582535742242" xfId="3693" xr:uid="{00000000-0005-0000-0000-00007F130000}"/>
    <cellStyle name="style1582535742252" xfId="3694" xr:uid="{00000000-0005-0000-0000-000080130000}"/>
    <cellStyle name="style1582535742272" xfId="3696" xr:uid="{00000000-0005-0000-0000-000081130000}"/>
    <cellStyle name="style1582535742292" xfId="3695" xr:uid="{00000000-0005-0000-0000-000082130000}"/>
    <cellStyle name="style1582535742302" xfId="3697" xr:uid="{00000000-0005-0000-0000-000083130000}"/>
    <cellStyle name="style1582535742322" xfId="3698" xr:uid="{00000000-0005-0000-0000-000084130000}"/>
    <cellStyle name="style1582535742332" xfId="3699" xr:uid="{00000000-0005-0000-0000-000085130000}"/>
    <cellStyle name="style1582535742352" xfId="3700" xr:uid="{00000000-0005-0000-0000-000086130000}"/>
    <cellStyle name="style1582535742372" xfId="3701" xr:uid="{00000000-0005-0000-0000-000087130000}"/>
    <cellStyle name="style1582535742382" xfId="3702" xr:uid="{00000000-0005-0000-0000-000088130000}"/>
    <cellStyle name="style1582535742402" xfId="3703" xr:uid="{00000000-0005-0000-0000-000089130000}"/>
    <cellStyle name="style1582535742412" xfId="3704" xr:uid="{00000000-0005-0000-0000-00008A130000}"/>
    <cellStyle name="style1582535742432" xfId="3705" xr:uid="{00000000-0005-0000-0000-00008B130000}"/>
    <cellStyle name="style1582535742442" xfId="3706" xr:uid="{00000000-0005-0000-0000-00008C130000}"/>
    <cellStyle name="style1582535742534" xfId="3709" xr:uid="{00000000-0005-0000-0000-00008D130000}"/>
    <cellStyle name="style1582535742544" xfId="3710" xr:uid="{00000000-0005-0000-0000-00008E130000}"/>
    <cellStyle name="style1582535742564" xfId="3711" xr:uid="{00000000-0005-0000-0000-00008F130000}"/>
    <cellStyle name="style1582535742584" xfId="3712" xr:uid="{00000000-0005-0000-0000-000090130000}"/>
    <cellStyle name="style1582535742594" xfId="3713" xr:uid="{00000000-0005-0000-0000-000091130000}"/>
    <cellStyle name="style1582535742614" xfId="3714" xr:uid="{00000000-0005-0000-0000-000092130000}"/>
    <cellStyle name="style1582535742664" xfId="3715" xr:uid="{00000000-0005-0000-0000-000093130000}"/>
    <cellStyle name="style1582535742684" xfId="3716" xr:uid="{00000000-0005-0000-0000-000094130000}"/>
    <cellStyle name="style1582535742704" xfId="3717" xr:uid="{00000000-0005-0000-0000-000095130000}"/>
    <cellStyle name="style1582535742724" xfId="3718" xr:uid="{00000000-0005-0000-0000-000096130000}"/>
    <cellStyle name="style1582535742744" xfId="3719" xr:uid="{00000000-0005-0000-0000-000097130000}"/>
    <cellStyle name="style1582535742754" xfId="3720" xr:uid="{00000000-0005-0000-0000-000098130000}"/>
    <cellStyle name="style1582535742784" xfId="3721" xr:uid="{00000000-0005-0000-0000-000099130000}"/>
    <cellStyle name="style1582536501991" xfId="3722" xr:uid="{00000000-0005-0000-0000-00009A130000}"/>
    <cellStyle name="style1582536502011" xfId="3723" xr:uid="{00000000-0005-0000-0000-00009B130000}"/>
    <cellStyle name="style1582536502031" xfId="3724" xr:uid="{00000000-0005-0000-0000-00009C130000}"/>
    <cellStyle name="style1582536502051" xfId="3725" xr:uid="{00000000-0005-0000-0000-00009D130000}"/>
    <cellStyle name="style1582536502071" xfId="3758" xr:uid="{00000000-0005-0000-0000-00009E130000}"/>
    <cellStyle name="style1582536502091" xfId="3726" xr:uid="{00000000-0005-0000-0000-00009F130000}"/>
    <cellStyle name="style1582536502101" xfId="3759" xr:uid="{00000000-0005-0000-0000-0000A0130000}"/>
    <cellStyle name="style1582536502121" xfId="3727" xr:uid="{00000000-0005-0000-0000-0000A1130000}"/>
    <cellStyle name="style1582536502141" xfId="3728" xr:uid="{00000000-0005-0000-0000-0000A2130000}"/>
    <cellStyle name="style1582536502161" xfId="3729" xr:uid="{00000000-0005-0000-0000-0000A3130000}"/>
    <cellStyle name="style1582536502181" xfId="3730" xr:uid="{00000000-0005-0000-0000-0000A4130000}"/>
    <cellStyle name="style1582536502201" xfId="3731" xr:uid="{00000000-0005-0000-0000-0000A5130000}"/>
    <cellStyle name="style1582536502221" xfId="3732" xr:uid="{00000000-0005-0000-0000-0000A6130000}"/>
    <cellStyle name="style1582536502231" xfId="3733" xr:uid="{00000000-0005-0000-0000-0000A7130000}"/>
    <cellStyle name="style1582536502251" xfId="3734" xr:uid="{00000000-0005-0000-0000-0000A8130000}"/>
    <cellStyle name="style1582536502271" xfId="3735" xr:uid="{00000000-0005-0000-0000-0000A9130000}"/>
    <cellStyle name="style1582536502291" xfId="3736" xr:uid="{00000000-0005-0000-0000-0000AA130000}"/>
    <cellStyle name="style1582536502311" xfId="3737" xr:uid="{00000000-0005-0000-0000-0000AB130000}"/>
    <cellStyle name="style1582536502331" xfId="3738" xr:uid="{00000000-0005-0000-0000-0000AC130000}"/>
    <cellStyle name="style1582536502351" xfId="3743" xr:uid="{00000000-0005-0000-0000-0000AD130000}"/>
    <cellStyle name="style1582536502371" xfId="3748" xr:uid="{00000000-0005-0000-0000-0000AE130000}"/>
    <cellStyle name="style1582536502381" xfId="3739" xr:uid="{00000000-0005-0000-0000-0000AF130000}"/>
    <cellStyle name="style1582536502401" xfId="3760" xr:uid="{00000000-0005-0000-0000-0000B0130000}"/>
    <cellStyle name="style1582536502421" xfId="3744" xr:uid="{00000000-0005-0000-0000-0000B1130000}"/>
    <cellStyle name="style1582536502431" xfId="3761" xr:uid="{00000000-0005-0000-0000-0000B2130000}"/>
    <cellStyle name="style1582536502451" xfId="3749" xr:uid="{00000000-0005-0000-0000-0000B3130000}"/>
    <cellStyle name="style1582536502461" xfId="3740" xr:uid="{00000000-0005-0000-0000-0000B4130000}"/>
    <cellStyle name="style1582536502481" xfId="3741" xr:uid="{00000000-0005-0000-0000-0000B5130000}"/>
    <cellStyle name="style1582536502501" xfId="3742" xr:uid="{00000000-0005-0000-0000-0000B6130000}"/>
    <cellStyle name="style1582536502551" xfId="3745" xr:uid="{00000000-0005-0000-0000-0000B7130000}"/>
    <cellStyle name="style1582536502571" xfId="3746" xr:uid="{00000000-0005-0000-0000-0000B8130000}"/>
    <cellStyle name="style1582536502591" xfId="3747" xr:uid="{00000000-0005-0000-0000-0000B9130000}"/>
    <cellStyle name="style1582536502611" xfId="3750" xr:uid="{00000000-0005-0000-0000-0000BA130000}"/>
    <cellStyle name="style1582536502631" xfId="3751" xr:uid="{00000000-0005-0000-0000-0000BB130000}"/>
    <cellStyle name="style1582536502661" xfId="3752" xr:uid="{00000000-0005-0000-0000-0000BC130000}"/>
    <cellStyle name="style1582536502681" xfId="3753" xr:uid="{00000000-0005-0000-0000-0000BD130000}"/>
    <cellStyle name="style1582536502701" xfId="3754" xr:uid="{00000000-0005-0000-0000-0000BE130000}"/>
    <cellStyle name="style1582536502721" xfId="3783" xr:uid="{00000000-0005-0000-0000-0000BF130000}"/>
    <cellStyle name="style1582536502751" xfId="3755" xr:uid="{00000000-0005-0000-0000-0000C0130000}"/>
    <cellStyle name="style1582536502771" xfId="3784" xr:uid="{00000000-0005-0000-0000-0000C1130000}"/>
    <cellStyle name="style1582536502781" xfId="3756" xr:uid="{00000000-0005-0000-0000-0000C2130000}"/>
    <cellStyle name="style1582536502801" xfId="3757" xr:uid="{00000000-0005-0000-0000-0000C3130000}"/>
    <cellStyle name="style1582536502831" xfId="3762" xr:uid="{00000000-0005-0000-0000-0000C4130000}"/>
    <cellStyle name="style1582536502861" xfId="3763" xr:uid="{00000000-0005-0000-0000-0000C5130000}"/>
    <cellStyle name="style1582536502891" xfId="3764" xr:uid="{00000000-0005-0000-0000-0000C6130000}"/>
    <cellStyle name="style1582536502901" xfId="3765" xr:uid="{00000000-0005-0000-0000-0000C7130000}"/>
    <cellStyle name="style1582536502921" xfId="3766" xr:uid="{00000000-0005-0000-0000-0000C8130000}"/>
    <cellStyle name="style1582536502941" xfId="3767" xr:uid="{00000000-0005-0000-0000-0000C9130000}"/>
    <cellStyle name="style1582536502961" xfId="3768" xr:uid="{00000000-0005-0000-0000-0000CA130000}"/>
    <cellStyle name="style1582536502981" xfId="3769" xr:uid="{00000000-0005-0000-0000-0000CB130000}"/>
    <cellStyle name="style1582536502991" xfId="3770" xr:uid="{00000000-0005-0000-0000-0000CC130000}"/>
    <cellStyle name="style1582536503011" xfId="3772" xr:uid="{00000000-0005-0000-0000-0000CD130000}"/>
    <cellStyle name="style1582536503021" xfId="3771" xr:uid="{00000000-0005-0000-0000-0000CE130000}"/>
    <cellStyle name="style1582536503041" xfId="3773" xr:uid="{00000000-0005-0000-0000-0000CF130000}"/>
    <cellStyle name="style1582536503051" xfId="3774" xr:uid="{00000000-0005-0000-0000-0000D0130000}"/>
    <cellStyle name="style1582536503071" xfId="3775" xr:uid="{00000000-0005-0000-0000-0000D1130000}"/>
    <cellStyle name="style1582536503081" xfId="3776" xr:uid="{00000000-0005-0000-0000-0000D2130000}"/>
    <cellStyle name="style1582536503131" xfId="3777" xr:uid="{00000000-0005-0000-0000-0000D3130000}"/>
    <cellStyle name="style1582536503151" xfId="3778" xr:uid="{00000000-0005-0000-0000-0000D4130000}"/>
    <cellStyle name="style1582536503161" xfId="3779" xr:uid="{00000000-0005-0000-0000-0000D5130000}"/>
    <cellStyle name="style1582536503181" xfId="3780" xr:uid="{00000000-0005-0000-0000-0000D6130000}"/>
    <cellStyle name="style1582536503191" xfId="3781" xr:uid="{00000000-0005-0000-0000-0000D7130000}"/>
    <cellStyle name="style1582536503211" xfId="3782" xr:uid="{00000000-0005-0000-0000-0000D8130000}"/>
    <cellStyle name="style1582536503271" xfId="3785" xr:uid="{00000000-0005-0000-0000-0000D9130000}"/>
    <cellStyle name="style1582536503281" xfId="3786" xr:uid="{00000000-0005-0000-0000-0000DA130000}"/>
    <cellStyle name="style1582536503301" xfId="3787" xr:uid="{00000000-0005-0000-0000-0000DB130000}"/>
    <cellStyle name="style1582536503311" xfId="3788" xr:uid="{00000000-0005-0000-0000-0000DC130000}"/>
    <cellStyle name="style1582536503331" xfId="3789" xr:uid="{00000000-0005-0000-0000-0000DD130000}"/>
    <cellStyle name="style1582536503351" xfId="3790" xr:uid="{00000000-0005-0000-0000-0000DE130000}"/>
    <cellStyle name="style1582536503371" xfId="3791" xr:uid="{00000000-0005-0000-0000-0000DF130000}"/>
    <cellStyle name="style1582536503391" xfId="3792" xr:uid="{00000000-0005-0000-0000-0000E0130000}"/>
    <cellStyle name="style1582536503411" xfId="3793" xr:uid="{00000000-0005-0000-0000-0000E1130000}"/>
    <cellStyle name="style1582536503431" xfId="3794" xr:uid="{00000000-0005-0000-0000-0000E2130000}"/>
    <cellStyle name="style1582536503441" xfId="3795" xr:uid="{00000000-0005-0000-0000-0000E3130000}"/>
    <cellStyle name="style1582536503461" xfId="3796" xr:uid="{00000000-0005-0000-0000-0000E4130000}"/>
    <cellStyle name="style1582536503481" xfId="3797" xr:uid="{00000000-0005-0000-0000-0000E5130000}"/>
    <cellStyle name="style1582536503501" xfId="3798" xr:uid="{00000000-0005-0000-0000-0000E6130000}"/>
    <cellStyle name="style1582536503571" xfId="3799" xr:uid="{00000000-0005-0000-0000-0000E7130000}"/>
    <cellStyle name="style1582537429544" xfId="3800" xr:uid="{00000000-0005-0000-0000-0000E8130000}"/>
    <cellStyle name="style1582537429564" xfId="3801" xr:uid="{00000000-0005-0000-0000-0000E9130000}"/>
    <cellStyle name="style1582537429584" xfId="3802" xr:uid="{00000000-0005-0000-0000-0000EA130000}"/>
    <cellStyle name="style1582537429604" xfId="3803" xr:uid="{00000000-0005-0000-0000-0000EB130000}"/>
    <cellStyle name="style1582537429624" xfId="3836" xr:uid="{00000000-0005-0000-0000-0000EC130000}"/>
    <cellStyle name="style1582537429644" xfId="3804" xr:uid="{00000000-0005-0000-0000-0000ED130000}"/>
    <cellStyle name="style1582537429654" xfId="3837" xr:uid="{00000000-0005-0000-0000-0000EE130000}"/>
    <cellStyle name="style1582537429674" xfId="3805" xr:uid="{00000000-0005-0000-0000-0000EF130000}"/>
    <cellStyle name="style1582537429694" xfId="3806" xr:uid="{00000000-0005-0000-0000-0000F0130000}"/>
    <cellStyle name="style1582537429714" xfId="3807" xr:uid="{00000000-0005-0000-0000-0000F1130000}"/>
    <cellStyle name="style1582537429734" xfId="3808" xr:uid="{00000000-0005-0000-0000-0000F2130000}"/>
    <cellStyle name="style1582537429754" xfId="3809" xr:uid="{00000000-0005-0000-0000-0000F3130000}"/>
    <cellStyle name="style1582537429804" xfId="3810" xr:uid="{00000000-0005-0000-0000-0000F4130000}"/>
    <cellStyle name="style1582537429824" xfId="3811" xr:uid="{00000000-0005-0000-0000-0000F5130000}"/>
    <cellStyle name="style1582537429844" xfId="3812" xr:uid="{00000000-0005-0000-0000-0000F6130000}"/>
    <cellStyle name="style1582537429864" xfId="3813" xr:uid="{00000000-0005-0000-0000-0000F7130000}"/>
    <cellStyle name="style1582537429884" xfId="3814" xr:uid="{00000000-0005-0000-0000-0000F8130000}"/>
    <cellStyle name="style1582537429904" xfId="3815" xr:uid="{00000000-0005-0000-0000-0000F9130000}"/>
    <cellStyle name="style1582537429924" xfId="3816" xr:uid="{00000000-0005-0000-0000-0000FA130000}"/>
    <cellStyle name="style1582537429934" xfId="3821" xr:uid="{00000000-0005-0000-0000-0000FB130000}"/>
    <cellStyle name="style1582537429954" xfId="3826" xr:uid="{00000000-0005-0000-0000-0000FC130000}"/>
    <cellStyle name="style1582537429974" xfId="3817" xr:uid="{00000000-0005-0000-0000-0000FD130000}"/>
    <cellStyle name="style1582537429984" xfId="3838" xr:uid="{00000000-0005-0000-0000-0000FE130000}"/>
    <cellStyle name="style1582537430004" xfId="3822" xr:uid="{00000000-0005-0000-0000-0000FF130000}"/>
    <cellStyle name="style1582537430024" xfId="3839" xr:uid="{00000000-0005-0000-0000-000000140000}"/>
    <cellStyle name="style1582537430034" xfId="3827" xr:uid="{00000000-0005-0000-0000-000001140000}"/>
    <cellStyle name="style1582537430054" xfId="3818" xr:uid="{00000000-0005-0000-0000-000002140000}"/>
    <cellStyle name="style1582537430074" xfId="3819" xr:uid="{00000000-0005-0000-0000-000003140000}"/>
    <cellStyle name="style1582537430094" xfId="3820" xr:uid="{00000000-0005-0000-0000-000004140000}"/>
    <cellStyle name="style1582537430114" xfId="3823" xr:uid="{00000000-0005-0000-0000-000005140000}"/>
    <cellStyle name="style1582537430124" xfId="3824" xr:uid="{00000000-0005-0000-0000-000006140000}"/>
    <cellStyle name="style1582537430144" xfId="3825" xr:uid="{00000000-0005-0000-0000-000007140000}"/>
    <cellStyle name="style1582537430194" xfId="3828" xr:uid="{00000000-0005-0000-0000-000008140000}"/>
    <cellStyle name="style1582537430214" xfId="3829" xr:uid="{00000000-0005-0000-0000-000009140000}"/>
    <cellStyle name="style1582537430234" xfId="3830" xr:uid="{00000000-0005-0000-0000-00000A140000}"/>
    <cellStyle name="style1582537430254" xfId="3831" xr:uid="{00000000-0005-0000-0000-00000B140000}"/>
    <cellStyle name="style1582537430274" xfId="3832" xr:uid="{00000000-0005-0000-0000-00000C140000}"/>
    <cellStyle name="style1582537430294" xfId="3861" xr:uid="{00000000-0005-0000-0000-00000D140000}"/>
    <cellStyle name="style1582537430314" xfId="3833" xr:uid="{00000000-0005-0000-0000-00000E140000}"/>
    <cellStyle name="style1582537430334" xfId="3862" xr:uid="{00000000-0005-0000-0000-00000F140000}"/>
    <cellStyle name="style1582537430364" xfId="3834" xr:uid="{00000000-0005-0000-0000-000010140000}"/>
    <cellStyle name="style1582537430374" xfId="3835" xr:uid="{00000000-0005-0000-0000-000011140000}"/>
    <cellStyle name="style1582537430404" xfId="3840" xr:uid="{00000000-0005-0000-0000-000012140000}"/>
    <cellStyle name="style1582537430444" xfId="3841" xr:uid="{00000000-0005-0000-0000-000013140000}"/>
    <cellStyle name="style1582537430474" xfId="3842" xr:uid="{00000000-0005-0000-0000-000014140000}"/>
    <cellStyle name="style1582537430494" xfId="3843" xr:uid="{00000000-0005-0000-0000-000015140000}"/>
    <cellStyle name="style1582537430504" xfId="3844" xr:uid="{00000000-0005-0000-0000-000016140000}"/>
    <cellStyle name="style1582537430524" xfId="3845" xr:uid="{00000000-0005-0000-0000-000017140000}"/>
    <cellStyle name="style1582537430544" xfId="3846" xr:uid="{00000000-0005-0000-0000-000018140000}"/>
    <cellStyle name="style1582537430594" xfId="3847" xr:uid="{00000000-0005-0000-0000-000019140000}"/>
    <cellStyle name="style1582537430604" xfId="3848" xr:uid="{00000000-0005-0000-0000-00001A140000}"/>
    <cellStyle name="style1582537430624" xfId="3850" xr:uid="{00000000-0005-0000-0000-00001B140000}"/>
    <cellStyle name="style1582537430634" xfId="3849" xr:uid="{00000000-0005-0000-0000-00001C140000}"/>
    <cellStyle name="style1582537430654" xfId="3851" xr:uid="{00000000-0005-0000-0000-00001D140000}"/>
    <cellStyle name="style1582537430664" xfId="3852" xr:uid="{00000000-0005-0000-0000-00001E140000}"/>
    <cellStyle name="style1582537430684" xfId="3853" xr:uid="{00000000-0005-0000-0000-00001F140000}"/>
    <cellStyle name="style1582537430704" xfId="3854" xr:uid="{00000000-0005-0000-0000-000020140000}"/>
    <cellStyle name="style1582537430724" xfId="3855" xr:uid="{00000000-0005-0000-0000-000021140000}"/>
    <cellStyle name="style1582537430734" xfId="3856" xr:uid="{00000000-0005-0000-0000-000022140000}"/>
    <cellStyle name="style1582537430754" xfId="3857" xr:uid="{00000000-0005-0000-0000-000023140000}"/>
    <cellStyle name="style1582537430764" xfId="3858" xr:uid="{00000000-0005-0000-0000-000024140000}"/>
    <cellStyle name="style1582537430784" xfId="3859" xr:uid="{00000000-0005-0000-0000-000025140000}"/>
    <cellStyle name="style1582537430794" xfId="3860" xr:uid="{00000000-0005-0000-0000-000026140000}"/>
    <cellStyle name="style1582537430875" xfId="3863" xr:uid="{00000000-0005-0000-0000-000027140000}"/>
    <cellStyle name="style1582537430890" xfId="3864" xr:uid="{00000000-0005-0000-0000-000028140000}"/>
    <cellStyle name="style1582537430916" xfId="3865" xr:uid="{00000000-0005-0000-0000-000029140000}"/>
    <cellStyle name="style1582537430936" xfId="3866" xr:uid="{00000000-0005-0000-0000-00002A140000}"/>
    <cellStyle name="style1582537430956" xfId="3867" xr:uid="{00000000-0005-0000-0000-00002B140000}"/>
    <cellStyle name="style1582537430966" xfId="3868" xr:uid="{00000000-0005-0000-0000-00002C140000}"/>
    <cellStyle name="style1582537430996" xfId="3869" xr:uid="{00000000-0005-0000-0000-00002D140000}"/>
    <cellStyle name="style1582537431016" xfId="3870" xr:uid="{00000000-0005-0000-0000-00002E140000}"/>
    <cellStyle name="style1582537431036" xfId="3871" xr:uid="{00000000-0005-0000-0000-00002F140000}"/>
    <cellStyle name="style1582537431056" xfId="3872" xr:uid="{00000000-0005-0000-0000-000030140000}"/>
    <cellStyle name="style1582537431066" xfId="3873" xr:uid="{00000000-0005-0000-0000-000031140000}"/>
    <cellStyle name="style1582537431086" xfId="3874" xr:uid="{00000000-0005-0000-0000-000032140000}"/>
    <cellStyle name="style1582537431106" xfId="3875" xr:uid="{00000000-0005-0000-0000-000033140000}"/>
    <cellStyle name="style1582537431126" xfId="3876" xr:uid="{00000000-0005-0000-0000-000034140000}"/>
    <cellStyle name="style1582537431196" xfId="3877" xr:uid="{00000000-0005-0000-0000-000035140000}"/>
    <cellStyle name="style1582538124137" xfId="3878" xr:uid="{00000000-0005-0000-0000-000036140000}"/>
    <cellStyle name="style1582538124157" xfId="3879" xr:uid="{00000000-0005-0000-0000-000037140000}"/>
    <cellStyle name="style1582538124177" xfId="3880" xr:uid="{00000000-0005-0000-0000-000038140000}"/>
    <cellStyle name="style1582538124197" xfId="3881" xr:uid="{00000000-0005-0000-0000-000039140000}"/>
    <cellStyle name="style1582538124207" xfId="3914" xr:uid="{00000000-0005-0000-0000-00003A140000}"/>
    <cellStyle name="style1582538124227" xfId="3882" xr:uid="{00000000-0005-0000-0000-00003B140000}"/>
    <cellStyle name="style1582538124247" xfId="3915" xr:uid="{00000000-0005-0000-0000-00003C140000}"/>
    <cellStyle name="style1582538124267" xfId="3883" xr:uid="{00000000-0005-0000-0000-00003D140000}"/>
    <cellStyle name="style1582538124277" xfId="3884" xr:uid="{00000000-0005-0000-0000-00003E140000}"/>
    <cellStyle name="style1582538124297" xfId="3885" xr:uid="{00000000-0005-0000-0000-00003F140000}"/>
    <cellStyle name="style1582538124317" xfId="3886" xr:uid="{00000000-0005-0000-0000-000040140000}"/>
    <cellStyle name="style1582538124337" xfId="3887" xr:uid="{00000000-0005-0000-0000-000041140000}"/>
    <cellStyle name="style1582538124357" xfId="3888" xr:uid="{00000000-0005-0000-0000-000042140000}"/>
    <cellStyle name="style1582538124377" xfId="3889" xr:uid="{00000000-0005-0000-0000-000043140000}"/>
    <cellStyle name="style1582538124397" xfId="3890" xr:uid="{00000000-0005-0000-0000-000044140000}"/>
    <cellStyle name="style1582538124408" xfId="3891" xr:uid="{00000000-0005-0000-0000-000045140000}"/>
    <cellStyle name="style1582538124424" xfId="3892" xr:uid="{00000000-0005-0000-0000-000046140000}"/>
    <cellStyle name="style1582538124460" xfId="3893" xr:uid="{00000000-0005-0000-0000-000047140000}"/>
    <cellStyle name="style1582538124480" xfId="3894" xr:uid="{00000000-0005-0000-0000-000048140000}"/>
    <cellStyle name="style1582538124490" xfId="3899" xr:uid="{00000000-0005-0000-0000-000049140000}"/>
    <cellStyle name="style1582538124510" xfId="3904" xr:uid="{00000000-0005-0000-0000-00004A140000}"/>
    <cellStyle name="style1582538124530" xfId="3895" xr:uid="{00000000-0005-0000-0000-00004B140000}"/>
    <cellStyle name="style1582538124540" xfId="3916" xr:uid="{00000000-0005-0000-0000-00004C140000}"/>
    <cellStyle name="style1582538124560" xfId="3900" xr:uid="{00000000-0005-0000-0000-00004D140000}"/>
    <cellStyle name="style1582538124580" xfId="3917" xr:uid="{00000000-0005-0000-0000-00004E140000}"/>
    <cellStyle name="style1582538124611" xfId="3905" xr:uid="{00000000-0005-0000-0000-00004F140000}"/>
    <cellStyle name="style1582538124625" xfId="3896" xr:uid="{00000000-0005-0000-0000-000050140000}"/>
    <cellStyle name="style1582538124662" xfId="3897" xr:uid="{00000000-0005-0000-0000-000051140000}"/>
    <cellStyle name="style1582538124672" xfId="3898" xr:uid="{00000000-0005-0000-0000-000052140000}"/>
    <cellStyle name="style1582538124692" xfId="3901" xr:uid="{00000000-0005-0000-0000-000053140000}"/>
    <cellStyle name="style1582538124712" xfId="3902" xr:uid="{00000000-0005-0000-0000-000054140000}"/>
    <cellStyle name="style1582538124732" xfId="3903" xr:uid="{00000000-0005-0000-0000-000055140000}"/>
    <cellStyle name="style1582538124762" xfId="3906" xr:uid="{00000000-0005-0000-0000-000056140000}"/>
    <cellStyle name="style1582538124792" xfId="3907" xr:uid="{00000000-0005-0000-0000-000057140000}"/>
    <cellStyle name="style1582538124822" xfId="3908" xr:uid="{00000000-0005-0000-0000-000058140000}"/>
    <cellStyle name="style1582538124842" xfId="3909" xr:uid="{00000000-0005-0000-0000-000059140000}"/>
    <cellStyle name="style1582538124862" xfId="3910" xr:uid="{00000000-0005-0000-0000-00005A140000}"/>
    <cellStyle name="style1582538124882" xfId="3939" xr:uid="{00000000-0005-0000-0000-00005B140000}"/>
    <cellStyle name="style1582538124902" xfId="3911" xr:uid="{00000000-0005-0000-0000-00005C140000}"/>
    <cellStyle name="style1582538124912" xfId="3940" xr:uid="{00000000-0005-0000-0000-00005D140000}"/>
    <cellStyle name="style1582538124932" xfId="3912" xr:uid="{00000000-0005-0000-0000-00005E140000}"/>
    <cellStyle name="style1582538124952" xfId="3913" xr:uid="{00000000-0005-0000-0000-00005F140000}"/>
    <cellStyle name="style1582538124972" xfId="3918" xr:uid="{00000000-0005-0000-0000-000060140000}"/>
    <cellStyle name="style1582538125012" xfId="3919" xr:uid="{00000000-0005-0000-0000-000061140000}"/>
    <cellStyle name="style1582538125042" xfId="3920" xr:uid="{00000000-0005-0000-0000-000062140000}"/>
    <cellStyle name="style1582538125052" xfId="3921" xr:uid="{00000000-0005-0000-0000-000063140000}"/>
    <cellStyle name="style1582538125072" xfId="3922" xr:uid="{00000000-0005-0000-0000-000064140000}"/>
    <cellStyle name="style1582538125092" xfId="3923" xr:uid="{00000000-0005-0000-0000-000065140000}"/>
    <cellStyle name="style1582538125133" xfId="3924" xr:uid="{00000000-0005-0000-0000-000066140000}"/>
    <cellStyle name="style1582538125148" xfId="3925" xr:uid="{00000000-0005-0000-0000-000067140000}"/>
    <cellStyle name="style1582538125174" xfId="3926" xr:uid="{00000000-0005-0000-0000-000068140000}"/>
    <cellStyle name="style1582538125194" xfId="3928" xr:uid="{00000000-0005-0000-0000-000069140000}"/>
    <cellStyle name="style1582538125204" xfId="3927" xr:uid="{00000000-0005-0000-0000-00006A140000}"/>
    <cellStyle name="style1582538125224" xfId="3929" xr:uid="{00000000-0005-0000-0000-00006B140000}"/>
    <cellStyle name="style1582538125234" xfId="3930" xr:uid="{00000000-0005-0000-0000-00006C140000}"/>
    <cellStyle name="style1582538125254" xfId="3931" xr:uid="{00000000-0005-0000-0000-00006D140000}"/>
    <cellStyle name="style1582538125264" xfId="3932" xr:uid="{00000000-0005-0000-0000-00006E140000}"/>
    <cellStyle name="style1582538125284" xfId="3933" xr:uid="{00000000-0005-0000-0000-00006F140000}"/>
    <cellStyle name="style1582538125304" xfId="3934" xr:uid="{00000000-0005-0000-0000-000070140000}"/>
    <cellStyle name="style1582538125314" xfId="3935" xr:uid="{00000000-0005-0000-0000-000071140000}"/>
    <cellStyle name="style1582538125334" xfId="3936" xr:uid="{00000000-0005-0000-0000-000072140000}"/>
    <cellStyle name="style1582538125344" xfId="3937" xr:uid="{00000000-0005-0000-0000-000073140000}"/>
    <cellStyle name="style1582538125364" xfId="3938" xr:uid="{00000000-0005-0000-0000-000074140000}"/>
    <cellStyle name="style1582538125414" xfId="3941" xr:uid="{00000000-0005-0000-0000-000075140000}"/>
    <cellStyle name="style1582538125420" xfId="3942" xr:uid="{00000000-0005-0000-0000-000076140000}"/>
    <cellStyle name="style1582538125436" xfId="3943" xr:uid="{00000000-0005-0000-0000-000077140000}"/>
    <cellStyle name="style1582538125466" xfId="3944" xr:uid="{00000000-0005-0000-0000-000078140000}"/>
    <cellStyle name="style1582538125486" xfId="3945" xr:uid="{00000000-0005-0000-0000-000079140000}"/>
    <cellStyle name="style1582538125517" xfId="3946" xr:uid="{00000000-0005-0000-0000-00007A140000}"/>
    <cellStyle name="style1582538125558" xfId="3947" xr:uid="{00000000-0005-0000-0000-00007B140000}"/>
    <cellStyle name="style1582538125578" xfId="3948" xr:uid="{00000000-0005-0000-0000-00007C140000}"/>
    <cellStyle name="style1582538125598" xfId="3949" xr:uid="{00000000-0005-0000-0000-00007D140000}"/>
    <cellStyle name="style1582538125618" xfId="3950" xr:uid="{00000000-0005-0000-0000-00007E140000}"/>
    <cellStyle name="style1582538125628" xfId="3951" xr:uid="{00000000-0005-0000-0000-00007F140000}"/>
    <cellStyle name="style1582538125648" xfId="3952" xr:uid="{00000000-0005-0000-0000-000080140000}"/>
    <cellStyle name="style1582538125668" xfId="3953" xr:uid="{00000000-0005-0000-0000-000081140000}"/>
    <cellStyle name="style1582538125678" xfId="3954" xr:uid="{00000000-0005-0000-0000-000082140000}"/>
    <cellStyle name="style1582545010029" xfId="3955" xr:uid="{00000000-0005-0000-0000-000083140000}"/>
    <cellStyle name="style1582545010045" xfId="3956" xr:uid="{00000000-0005-0000-0000-000084140000}"/>
    <cellStyle name="style1582545010076" xfId="3957" xr:uid="{00000000-0005-0000-0000-000085140000}"/>
    <cellStyle name="style1582545010092" xfId="3958" xr:uid="{00000000-0005-0000-0000-000086140000}"/>
    <cellStyle name="style1582545010107" xfId="3991" xr:uid="{00000000-0005-0000-0000-000087140000}"/>
    <cellStyle name="style1582545010123" xfId="3959" xr:uid="{00000000-0005-0000-0000-000088140000}"/>
    <cellStyle name="style1582545010139" xfId="3992" xr:uid="{00000000-0005-0000-0000-000089140000}"/>
    <cellStyle name="style1582545010154" xfId="3960" xr:uid="{00000000-0005-0000-0000-00008A140000}"/>
    <cellStyle name="style1582545010170" xfId="3961" xr:uid="{00000000-0005-0000-0000-00008B140000}"/>
    <cellStyle name="style1582545010185" xfId="3962" xr:uid="{00000000-0005-0000-0000-00008C140000}"/>
    <cellStyle name="style1582545010217" xfId="3963" xr:uid="{00000000-0005-0000-0000-00008D140000}"/>
    <cellStyle name="style1582545010232" xfId="3964" xr:uid="{00000000-0005-0000-0000-00008E140000}"/>
    <cellStyle name="style1582545010248" xfId="3965" xr:uid="{00000000-0005-0000-0000-00008F140000}"/>
    <cellStyle name="style1582545010263" xfId="3966" xr:uid="{00000000-0005-0000-0000-000090140000}"/>
    <cellStyle name="style1582545010279" xfId="3967" xr:uid="{00000000-0005-0000-0000-000091140000}"/>
    <cellStyle name="style1582545010310" xfId="3968" xr:uid="{00000000-0005-0000-0000-000092140000}"/>
    <cellStyle name="style1582545010326" xfId="3969" xr:uid="{00000000-0005-0000-0000-000093140000}"/>
    <cellStyle name="style1582545010341" xfId="3970" xr:uid="{00000000-0005-0000-0000-000094140000}"/>
    <cellStyle name="style1582545010357" xfId="3971" xr:uid="{00000000-0005-0000-0000-000095140000}"/>
    <cellStyle name="style1582545010404" xfId="3976" xr:uid="{00000000-0005-0000-0000-000096140000}"/>
    <cellStyle name="style1582545010435" xfId="3981" xr:uid="{00000000-0005-0000-0000-000097140000}"/>
    <cellStyle name="style1582545010451" xfId="3972" xr:uid="{00000000-0005-0000-0000-000098140000}"/>
    <cellStyle name="style1582545010466" xfId="3993" xr:uid="{00000000-0005-0000-0000-000099140000}"/>
    <cellStyle name="style1582545010482" xfId="3977" xr:uid="{00000000-0005-0000-0000-00009A140000}"/>
    <cellStyle name="style1582545010497" xfId="3994" xr:uid="{00000000-0005-0000-0000-00009B140000}"/>
    <cellStyle name="style1582545010513" xfId="3982" xr:uid="{00000000-0005-0000-0000-00009C140000}"/>
    <cellStyle name="style1582545010529" xfId="3973" xr:uid="{00000000-0005-0000-0000-00009D140000}"/>
    <cellStyle name="style1582545010544" xfId="3974" xr:uid="{00000000-0005-0000-0000-00009E140000}"/>
    <cellStyle name="style1582545010560" xfId="3975" xr:uid="{00000000-0005-0000-0000-00009F140000}"/>
    <cellStyle name="style1582545010575" xfId="3978" xr:uid="{00000000-0005-0000-0000-0000A0140000}"/>
    <cellStyle name="style1582545010607" xfId="3979" xr:uid="{00000000-0005-0000-0000-0000A1140000}"/>
    <cellStyle name="style1582545010622" xfId="3980" xr:uid="{00000000-0005-0000-0000-0000A2140000}"/>
    <cellStyle name="style1582545010638" xfId="3983" xr:uid="{00000000-0005-0000-0000-0000A3140000}"/>
    <cellStyle name="style1582545010653" xfId="3984" xr:uid="{00000000-0005-0000-0000-0000A4140000}"/>
    <cellStyle name="style1582545010685" xfId="3985" xr:uid="{00000000-0005-0000-0000-0000A5140000}"/>
    <cellStyle name="style1582545010716" xfId="3986" xr:uid="{00000000-0005-0000-0000-0000A6140000}"/>
    <cellStyle name="style1582545010731" xfId="3987" xr:uid="{00000000-0005-0000-0000-0000A7140000}"/>
    <cellStyle name="style1582545010747" xfId="4014" xr:uid="{00000000-0005-0000-0000-0000A8140000}"/>
    <cellStyle name="style1582545010778" xfId="3988" xr:uid="{00000000-0005-0000-0000-0000A9140000}"/>
    <cellStyle name="style1582545010794" xfId="4015" xr:uid="{00000000-0005-0000-0000-0000AA140000}"/>
    <cellStyle name="style1582545010809" xfId="3989" xr:uid="{00000000-0005-0000-0000-0000AB140000}"/>
    <cellStyle name="style1582545010825" xfId="3990" xr:uid="{00000000-0005-0000-0000-0000AC140000}"/>
    <cellStyle name="style1582545010872" xfId="3995" xr:uid="{00000000-0005-0000-0000-0000AD140000}"/>
    <cellStyle name="style1582545010919" xfId="3996" xr:uid="{00000000-0005-0000-0000-0000AE140000}"/>
    <cellStyle name="style1582545010950" xfId="3997" xr:uid="{00000000-0005-0000-0000-0000AF140000}"/>
    <cellStyle name="style1582545011028" xfId="3998" xr:uid="{00000000-0005-0000-0000-0000B0140000}"/>
    <cellStyle name="style1582545011043" xfId="3999" xr:uid="{00000000-0005-0000-0000-0000B1140000}"/>
    <cellStyle name="style1582545011059" xfId="4000" xr:uid="{00000000-0005-0000-0000-0000B2140000}"/>
    <cellStyle name="style1582545011075" xfId="4001" xr:uid="{00000000-0005-0000-0000-0000B3140000}"/>
    <cellStyle name="style1582545011106" xfId="4002" xr:uid="{00000000-0005-0000-0000-0000B4140000}"/>
    <cellStyle name="style1582545011121" xfId="4003" xr:uid="{00000000-0005-0000-0000-0000B5140000}"/>
    <cellStyle name="style1582545011137" xfId="4004" xr:uid="{00000000-0005-0000-0000-0000B6140000}"/>
    <cellStyle name="style1582545011153" xfId="4005" xr:uid="{00000000-0005-0000-0000-0000B7140000}"/>
    <cellStyle name="style1582545011215" xfId="4006" xr:uid="{00000000-0005-0000-0000-0000B8140000}"/>
    <cellStyle name="style1582545011231" xfId="4007" xr:uid="{00000000-0005-0000-0000-0000B9140000}"/>
    <cellStyle name="style1582545011246" xfId="4008" xr:uid="{00000000-0005-0000-0000-0000BA140000}"/>
    <cellStyle name="style1582545011262" xfId="4009" xr:uid="{00000000-0005-0000-0000-0000BB140000}"/>
    <cellStyle name="style1582545011277" xfId="4010" xr:uid="{00000000-0005-0000-0000-0000BC140000}"/>
    <cellStyle name="style1582545011293" xfId="4011" xr:uid="{00000000-0005-0000-0000-0000BD140000}"/>
    <cellStyle name="style1582545011309" xfId="4012" xr:uid="{00000000-0005-0000-0000-0000BE140000}"/>
    <cellStyle name="style1582545011324" xfId="4013" xr:uid="{00000000-0005-0000-0000-0000BF140000}"/>
    <cellStyle name="style1582545011340" xfId="4016" xr:uid="{00000000-0005-0000-0000-0000C0140000}"/>
    <cellStyle name="style1582545011387" xfId="4017" xr:uid="{00000000-0005-0000-0000-0000C1140000}"/>
    <cellStyle name="style1582545011402" xfId="4018" xr:uid="{00000000-0005-0000-0000-0000C2140000}"/>
    <cellStyle name="style1582545011418" xfId="4019" xr:uid="{00000000-0005-0000-0000-0000C3140000}"/>
    <cellStyle name="style1582545011433" xfId="4020" xr:uid="{00000000-0005-0000-0000-0000C4140000}"/>
    <cellStyle name="style1582545011449" xfId="4021" xr:uid="{00000000-0005-0000-0000-0000C5140000}"/>
    <cellStyle name="style1582545011465" xfId="4022" xr:uid="{00000000-0005-0000-0000-0000C6140000}"/>
    <cellStyle name="style1582545011496" xfId="4023" xr:uid="{00000000-0005-0000-0000-0000C7140000}"/>
    <cellStyle name="style1582545011511" xfId="4024" xr:uid="{00000000-0005-0000-0000-0000C8140000}"/>
    <cellStyle name="style1582545011527" xfId="4025" xr:uid="{00000000-0005-0000-0000-0000C9140000}"/>
    <cellStyle name="style1582545011558" xfId="4026" xr:uid="{00000000-0005-0000-0000-0000CA140000}"/>
    <cellStyle name="style1582545011574" xfId="4027" xr:uid="{00000000-0005-0000-0000-0000CB140000}"/>
    <cellStyle name="style1582545011589" xfId="4028" xr:uid="{00000000-0005-0000-0000-0000CC140000}"/>
    <cellStyle name="style1582545011605" xfId="4029" xr:uid="{00000000-0005-0000-0000-0000CD140000}"/>
    <cellStyle name="style1582547296769" xfId="4030" xr:uid="{00000000-0005-0000-0000-0000CE140000}"/>
    <cellStyle name="style1582547296784" xfId="4031" xr:uid="{00000000-0005-0000-0000-0000CF140000}"/>
    <cellStyle name="style1582547296815" xfId="4032" xr:uid="{00000000-0005-0000-0000-0000D0140000}"/>
    <cellStyle name="style1582547296831" xfId="4033" xr:uid="{00000000-0005-0000-0000-0000D1140000}"/>
    <cellStyle name="style1582547296847" xfId="4064" xr:uid="{00000000-0005-0000-0000-0000D2140000}"/>
    <cellStyle name="style1582547296862" xfId="4034" xr:uid="{00000000-0005-0000-0000-0000D3140000}"/>
    <cellStyle name="style1582547296878" xfId="4065" xr:uid="{00000000-0005-0000-0000-0000D4140000}"/>
    <cellStyle name="style1582547296893" xfId="4035" xr:uid="{00000000-0005-0000-0000-0000D5140000}"/>
    <cellStyle name="style1582547296909" xfId="4036" xr:uid="{00000000-0005-0000-0000-0000D6140000}"/>
    <cellStyle name="style1582547296925" xfId="4037" xr:uid="{00000000-0005-0000-0000-0000D7140000}"/>
    <cellStyle name="style1582547296956" xfId="4038" xr:uid="{00000000-0005-0000-0000-0000D8140000}"/>
    <cellStyle name="style1582547296971" xfId="4039" xr:uid="{00000000-0005-0000-0000-0000D9140000}"/>
    <cellStyle name="style1582547296987" xfId="4040" xr:uid="{00000000-0005-0000-0000-0000DA140000}"/>
    <cellStyle name="style1582547297003" xfId="4041" xr:uid="{00000000-0005-0000-0000-0000DB140000}"/>
    <cellStyle name="style1582547297018" xfId="4042" xr:uid="{00000000-0005-0000-0000-0000DC140000}"/>
    <cellStyle name="style1582547297049" xfId="4043" xr:uid="{00000000-0005-0000-0000-0000DD140000}"/>
    <cellStyle name="style1582547297065" xfId="4044" xr:uid="{00000000-0005-0000-0000-0000DE140000}"/>
    <cellStyle name="style1582547297081" xfId="4045" xr:uid="{00000000-0005-0000-0000-0000DF140000}"/>
    <cellStyle name="style1582547297096" xfId="4046" xr:uid="{00000000-0005-0000-0000-0000E0140000}"/>
    <cellStyle name="style1582547297112" xfId="4050" xr:uid="{00000000-0005-0000-0000-0000E1140000}"/>
    <cellStyle name="style1582547297143" xfId="4066" xr:uid="{00000000-0005-0000-0000-0000E2140000}"/>
    <cellStyle name="style1582547297159" xfId="4051" xr:uid="{00000000-0005-0000-0000-0000E3140000}"/>
    <cellStyle name="style1582547297174" xfId="4067" xr:uid="{00000000-0005-0000-0000-0000E4140000}"/>
    <cellStyle name="style1582547297190" xfId="4055" xr:uid="{00000000-0005-0000-0000-0000E5140000}"/>
    <cellStyle name="style1582547297205" xfId="4047" xr:uid="{00000000-0005-0000-0000-0000E6140000}"/>
    <cellStyle name="style1582547297221" xfId="4048" xr:uid="{00000000-0005-0000-0000-0000E7140000}"/>
    <cellStyle name="style1582547297283" xfId="4049" xr:uid="{00000000-0005-0000-0000-0000E8140000}"/>
    <cellStyle name="style1582547297299" xfId="4052" xr:uid="{00000000-0005-0000-0000-0000E9140000}"/>
    <cellStyle name="style1582547297315" xfId="4053" xr:uid="{00000000-0005-0000-0000-0000EA140000}"/>
    <cellStyle name="style1582547297346" xfId="4054" xr:uid="{00000000-0005-0000-0000-0000EB140000}"/>
    <cellStyle name="style1582547297377" xfId="4056" xr:uid="{00000000-0005-0000-0000-0000EC140000}"/>
    <cellStyle name="style1582547297408" xfId="4057" xr:uid="{00000000-0005-0000-0000-0000ED140000}"/>
    <cellStyle name="style1582547297424" xfId="4058" xr:uid="{00000000-0005-0000-0000-0000EE140000}"/>
    <cellStyle name="style1582547297439" xfId="4059" xr:uid="{00000000-0005-0000-0000-0000EF140000}"/>
    <cellStyle name="style1582547297471" xfId="4060" xr:uid="{00000000-0005-0000-0000-0000F0140000}"/>
    <cellStyle name="style1582547297486" xfId="4087" xr:uid="{00000000-0005-0000-0000-0000F1140000}"/>
    <cellStyle name="style1582547297502" xfId="4061" xr:uid="{00000000-0005-0000-0000-0000F2140000}"/>
    <cellStyle name="style1582547297517" xfId="4088" xr:uid="{00000000-0005-0000-0000-0000F3140000}"/>
    <cellStyle name="style1582547297533" xfId="4062" xr:uid="{00000000-0005-0000-0000-0000F4140000}"/>
    <cellStyle name="style1582547297549" xfId="4063" xr:uid="{00000000-0005-0000-0000-0000F5140000}"/>
    <cellStyle name="style1582547297564" xfId="4068" xr:uid="{00000000-0005-0000-0000-0000F6140000}"/>
    <cellStyle name="style1582547297611" xfId="4069" xr:uid="{00000000-0005-0000-0000-0000F7140000}"/>
    <cellStyle name="style1582547297642" xfId="4070" xr:uid="{00000000-0005-0000-0000-0000F8140000}"/>
    <cellStyle name="style1582547297658" xfId="4071" xr:uid="{00000000-0005-0000-0000-0000F9140000}"/>
    <cellStyle name="style1582547297673" xfId="4072" xr:uid="{00000000-0005-0000-0000-0000FA140000}"/>
    <cellStyle name="style1582547297689" xfId="4073" xr:uid="{00000000-0005-0000-0000-0000FB140000}"/>
    <cellStyle name="style1582547297705" xfId="4074" xr:uid="{00000000-0005-0000-0000-0000FC140000}"/>
    <cellStyle name="style1582547297720" xfId="4075" xr:uid="{00000000-0005-0000-0000-0000FD140000}"/>
    <cellStyle name="style1582547297736" xfId="4076" xr:uid="{00000000-0005-0000-0000-0000FE140000}"/>
    <cellStyle name="style1582547297751" xfId="4078" xr:uid="{00000000-0005-0000-0000-0000FF140000}"/>
    <cellStyle name="style1582547297767" xfId="4077" xr:uid="{00000000-0005-0000-0000-000000150000}"/>
    <cellStyle name="style1582547297783" xfId="4079" xr:uid="{00000000-0005-0000-0000-000001150000}"/>
    <cellStyle name="style1582547297845" xfId="4080" xr:uid="{00000000-0005-0000-0000-000002150000}"/>
    <cellStyle name="style1582547297861" xfId="4081" xr:uid="{00000000-0005-0000-0000-000003150000}"/>
    <cellStyle name="style1582547297876" xfId="4082" xr:uid="{00000000-0005-0000-0000-000004150000}"/>
    <cellStyle name="style1582547297892" xfId="4083" xr:uid="{00000000-0005-0000-0000-000005150000}"/>
    <cellStyle name="style1582547297907" xfId="4084" xr:uid="{00000000-0005-0000-0000-000006150000}"/>
    <cellStyle name="style1582547297923" xfId="4085" xr:uid="{00000000-0005-0000-0000-000007150000}"/>
    <cellStyle name="style1582547297939" xfId="4086" xr:uid="{00000000-0005-0000-0000-000008150000}"/>
    <cellStyle name="style1582547297954" xfId="4089" xr:uid="{00000000-0005-0000-0000-000009150000}"/>
    <cellStyle name="style1582547297970" xfId="4090" xr:uid="{00000000-0005-0000-0000-00000A150000}"/>
    <cellStyle name="style1582547298032" xfId="4091" xr:uid="{00000000-0005-0000-0000-00000B150000}"/>
    <cellStyle name="style1582547298048" xfId="4092" xr:uid="{00000000-0005-0000-0000-00000C150000}"/>
    <cellStyle name="style1582547298063" xfId="4093" xr:uid="{00000000-0005-0000-0000-00000D150000}"/>
    <cellStyle name="style1582547298079" xfId="4094" xr:uid="{00000000-0005-0000-0000-00000E150000}"/>
    <cellStyle name="style1582547298095" xfId="4095" xr:uid="{00000000-0005-0000-0000-00000F150000}"/>
    <cellStyle name="style1582547298110" xfId="4096" xr:uid="{00000000-0005-0000-0000-000010150000}"/>
    <cellStyle name="style1582547298141" xfId="4097" xr:uid="{00000000-0005-0000-0000-000011150000}"/>
    <cellStyle name="style1582547298157" xfId="4098" xr:uid="{00000000-0005-0000-0000-000012150000}"/>
    <cellStyle name="style1582547298173" xfId="4099" xr:uid="{00000000-0005-0000-0000-000013150000}"/>
    <cellStyle name="style1582547298219" xfId="4100" xr:uid="{00000000-0005-0000-0000-000014150000}"/>
    <cellStyle name="style1582547298235" xfId="4101" xr:uid="{00000000-0005-0000-0000-000015150000}"/>
    <cellStyle name="style1582547298251" xfId="4102" xr:uid="{00000000-0005-0000-0000-000016150000}"/>
    <cellStyle name="style1582547482107" xfId="4103" xr:uid="{00000000-0005-0000-0000-000017150000}"/>
    <cellStyle name="style1582547482138" xfId="4104" xr:uid="{00000000-0005-0000-0000-000018150000}"/>
    <cellStyle name="style1582547482153" xfId="4105" xr:uid="{00000000-0005-0000-0000-000019150000}"/>
    <cellStyle name="style1582547482169" xfId="4106" xr:uid="{00000000-0005-0000-0000-00001A150000}"/>
    <cellStyle name="style1582547482185" xfId="4139" xr:uid="{00000000-0005-0000-0000-00001B150000}"/>
    <cellStyle name="style1582547482200" xfId="4107" xr:uid="{00000000-0005-0000-0000-00001C150000}"/>
    <cellStyle name="style1582547482216" xfId="4140" xr:uid="{00000000-0005-0000-0000-00001D150000}"/>
    <cellStyle name="style1582547482247" xfId="4108" xr:uid="{00000000-0005-0000-0000-00001E150000}"/>
    <cellStyle name="style1582547482263" xfId="4109" xr:uid="{00000000-0005-0000-0000-00001F150000}"/>
    <cellStyle name="style1582547482278" xfId="4110" xr:uid="{00000000-0005-0000-0000-000020150000}"/>
    <cellStyle name="style1582547482294" xfId="4111" xr:uid="{00000000-0005-0000-0000-000021150000}"/>
    <cellStyle name="style1582547482309" xfId="4112" xr:uid="{00000000-0005-0000-0000-000022150000}"/>
    <cellStyle name="style1582547482325" xfId="4113" xr:uid="{00000000-0005-0000-0000-000023150000}"/>
    <cellStyle name="style1582547482356" xfId="4114" xr:uid="{00000000-0005-0000-0000-000024150000}"/>
    <cellStyle name="style1582547482372" xfId="4115" xr:uid="{00000000-0005-0000-0000-000025150000}"/>
    <cellStyle name="style1582547482387" xfId="4116" xr:uid="{00000000-0005-0000-0000-000026150000}"/>
    <cellStyle name="style1582547482403" xfId="4117" xr:uid="{00000000-0005-0000-0000-000027150000}"/>
    <cellStyle name="style1582547482419" xfId="4118" xr:uid="{00000000-0005-0000-0000-000028150000}"/>
    <cellStyle name="style1582547482450" xfId="4119" xr:uid="{00000000-0005-0000-0000-000029150000}"/>
    <cellStyle name="style1582547482465" xfId="4124" xr:uid="{00000000-0005-0000-0000-00002A150000}"/>
    <cellStyle name="style1582547482481" xfId="4129" xr:uid="{00000000-0005-0000-0000-00002B150000}"/>
    <cellStyle name="style1582547482497" xfId="4120" xr:uid="{00000000-0005-0000-0000-00002C150000}"/>
    <cellStyle name="style1582547482512" xfId="4141" xr:uid="{00000000-0005-0000-0000-00002D150000}"/>
    <cellStyle name="style1582547482528" xfId="4125" xr:uid="{00000000-0005-0000-0000-00002E150000}"/>
    <cellStyle name="style1582547482543" xfId="4142" xr:uid="{00000000-0005-0000-0000-00002F150000}"/>
    <cellStyle name="style1582547482590" xfId="4130" xr:uid="{00000000-0005-0000-0000-000030150000}"/>
    <cellStyle name="style1582547482606" xfId="4121" xr:uid="{00000000-0005-0000-0000-000031150000}"/>
    <cellStyle name="style1582547482637" xfId="4122" xr:uid="{00000000-0005-0000-0000-000032150000}"/>
    <cellStyle name="style1582547482653" xfId="4123" xr:uid="{00000000-0005-0000-0000-000033150000}"/>
    <cellStyle name="style1582547482668" xfId="4126" xr:uid="{00000000-0005-0000-0000-000034150000}"/>
    <cellStyle name="style1582547482684" xfId="4127" xr:uid="{00000000-0005-0000-0000-000035150000}"/>
    <cellStyle name="style1582547482715" xfId="4128" xr:uid="{00000000-0005-0000-0000-000036150000}"/>
    <cellStyle name="style1582547482746" xfId="4131" xr:uid="{00000000-0005-0000-0000-000037150000}"/>
    <cellStyle name="style1582547482777" xfId="4132" xr:uid="{00000000-0005-0000-0000-000038150000}"/>
    <cellStyle name="style1582547482793" xfId="4133" xr:uid="{00000000-0005-0000-0000-000039150000}"/>
    <cellStyle name="style1582547482809" xfId="4134" xr:uid="{00000000-0005-0000-0000-00003A150000}"/>
    <cellStyle name="style1582547482824" xfId="4135" xr:uid="{00000000-0005-0000-0000-00003B150000}"/>
    <cellStyle name="style1582547482855" xfId="4164" xr:uid="{00000000-0005-0000-0000-00003C150000}"/>
    <cellStyle name="style1582547482871" xfId="4136" xr:uid="{00000000-0005-0000-0000-00003D150000}"/>
    <cellStyle name="style1582547482887" xfId="4165" xr:uid="{00000000-0005-0000-0000-00003E150000}"/>
    <cellStyle name="style1582547482902" xfId="4137" xr:uid="{00000000-0005-0000-0000-00003F150000}"/>
    <cellStyle name="style1582547482918" xfId="4138" xr:uid="{00000000-0005-0000-0000-000040150000}"/>
    <cellStyle name="style1582547482949" xfId="4143" xr:uid="{00000000-0005-0000-0000-000041150000}"/>
    <cellStyle name="style1582547482980" xfId="4144" xr:uid="{00000000-0005-0000-0000-000042150000}"/>
    <cellStyle name="style1582547483011" xfId="4145" xr:uid="{00000000-0005-0000-0000-000043150000}"/>
    <cellStyle name="style1582547483027" xfId="4146" xr:uid="{00000000-0005-0000-0000-000044150000}"/>
    <cellStyle name="style1582547483043" xfId="4147" xr:uid="{00000000-0005-0000-0000-000045150000}"/>
    <cellStyle name="style1582547483058" xfId="4148" xr:uid="{00000000-0005-0000-0000-000046150000}"/>
    <cellStyle name="style1582547483074" xfId="4149" xr:uid="{00000000-0005-0000-0000-000047150000}"/>
    <cellStyle name="style1582547483136" xfId="4150" xr:uid="{00000000-0005-0000-0000-000048150000}"/>
    <cellStyle name="style1582547483152" xfId="4151" xr:uid="{00000000-0005-0000-0000-000049150000}"/>
    <cellStyle name="style1582547483167" xfId="4153" xr:uid="{00000000-0005-0000-0000-00004A150000}"/>
    <cellStyle name="style1582547483183" xfId="4152" xr:uid="{00000000-0005-0000-0000-00004B150000}"/>
    <cellStyle name="style1582547483199" xfId="4154" xr:uid="{00000000-0005-0000-0000-00004C150000}"/>
    <cellStyle name="style1582547483214" xfId="4155" xr:uid="{00000000-0005-0000-0000-00004D150000}"/>
    <cellStyle name="style1582547483230" xfId="4156" xr:uid="{00000000-0005-0000-0000-00004E150000}"/>
    <cellStyle name="style1582547483245" xfId="4157" xr:uid="{00000000-0005-0000-0000-00004F150000}"/>
    <cellStyle name="style1582547483261" xfId="4158" xr:uid="{00000000-0005-0000-0000-000050150000}"/>
    <cellStyle name="style1582547483277" xfId="4159" xr:uid="{00000000-0005-0000-0000-000051150000}"/>
    <cellStyle name="style1582547483292" xfId="4160" xr:uid="{00000000-0005-0000-0000-000052150000}"/>
    <cellStyle name="style1582547483308" xfId="4161" xr:uid="{00000000-0005-0000-0000-000053150000}"/>
    <cellStyle name="style1582547483323" xfId="4162" xr:uid="{00000000-0005-0000-0000-000054150000}"/>
    <cellStyle name="style1582547483339" xfId="4163" xr:uid="{00000000-0005-0000-0000-000055150000}"/>
    <cellStyle name="style1582547483401" xfId="4166" xr:uid="{00000000-0005-0000-0000-000056150000}"/>
    <cellStyle name="style1582547483417" xfId="4167" xr:uid="{00000000-0005-0000-0000-000057150000}"/>
    <cellStyle name="style1582547483433" xfId="4168" xr:uid="{00000000-0005-0000-0000-000058150000}"/>
    <cellStyle name="style1582547483448" xfId="4169" xr:uid="{00000000-0005-0000-0000-000059150000}"/>
    <cellStyle name="style1582547483464" xfId="4170" xr:uid="{00000000-0005-0000-0000-00005A150000}"/>
    <cellStyle name="style1582547483479" xfId="4171" xr:uid="{00000000-0005-0000-0000-00005B150000}"/>
    <cellStyle name="style1582547483557" xfId="4172" xr:uid="{00000000-0005-0000-0000-00005C150000}"/>
    <cellStyle name="style1582547483573" xfId="4173" xr:uid="{00000000-0005-0000-0000-00005D150000}"/>
    <cellStyle name="style1582547483589" xfId="4174" xr:uid="{00000000-0005-0000-0000-00005E150000}"/>
    <cellStyle name="style1582547483604" xfId="4175" xr:uid="{00000000-0005-0000-0000-00005F150000}"/>
    <cellStyle name="style1582547483620" xfId="4176" xr:uid="{00000000-0005-0000-0000-000060150000}"/>
    <cellStyle name="style1582547483635" xfId="4177" xr:uid="{00000000-0005-0000-0000-000061150000}"/>
    <cellStyle name="style1582547483667" xfId="4178" xr:uid="{00000000-0005-0000-0000-000062150000}"/>
    <cellStyle name="style1582547483682" xfId="4179" xr:uid="{00000000-0005-0000-0000-000063150000}"/>
    <cellStyle name="style1582547801150" xfId="4180" xr:uid="{00000000-0005-0000-0000-000064150000}"/>
    <cellStyle name="style1582547801181" xfId="4181" xr:uid="{00000000-0005-0000-0000-000065150000}"/>
    <cellStyle name="style1582547801197" xfId="4182" xr:uid="{00000000-0005-0000-0000-000066150000}"/>
    <cellStyle name="style1582547801212" xfId="4183" xr:uid="{00000000-0005-0000-0000-000067150000}"/>
    <cellStyle name="style1582547801228" xfId="4216" xr:uid="{00000000-0005-0000-0000-000068150000}"/>
    <cellStyle name="style1582547801244" xfId="4184" xr:uid="{00000000-0005-0000-0000-000069150000}"/>
    <cellStyle name="style1582547801259" xfId="4217" xr:uid="{00000000-0005-0000-0000-00006A150000}"/>
    <cellStyle name="style1582547801290" xfId="4185" xr:uid="{00000000-0005-0000-0000-00006B150000}"/>
    <cellStyle name="style1582547801306" xfId="4186" xr:uid="{00000000-0005-0000-0000-00006C150000}"/>
    <cellStyle name="style1582547801322" xfId="4187" xr:uid="{00000000-0005-0000-0000-00006D150000}"/>
    <cellStyle name="style1582547801337" xfId="4188" xr:uid="{00000000-0005-0000-0000-00006E150000}"/>
    <cellStyle name="style1582547801353" xfId="4189" xr:uid="{00000000-0005-0000-0000-00006F150000}"/>
    <cellStyle name="style1582547801368" xfId="4190" xr:uid="{00000000-0005-0000-0000-000070150000}"/>
    <cellStyle name="style1582547801400" xfId="4191" xr:uid="{00000000-0005-0000-0000-000071150000}"/>
    <cellStyle name="style1582547801415" xfId="4192" xr:uid="{00000000-0005-0000-0000-000072150000}"/>
    <cellStyle name="style1582547801431" xfId="4193" xr:uid="{00000000-0005-0000-0000-000073150000}"/>
    <cellStyle name="style1582547801446" xfId="4194" xr:uid="{00000000-0005-0000-0000-000074150000}"/>
    <cellStyle name="style1582547801462" xfId="4195" xr:uid="{00000000-0005-0000-0000-000075150000}"/>
    <cellStyle name="style1582547801493" xfId="4196" xr:uid="{00000000-0005-0000-0000-000076150000}"/>
    <cellStyle name="style1582547801509" xfId="4201" xr:uid="{00000000-0005-0000-0000-000077150000}"/>
    <cellStyle name="style1582547801524" xfId="4206" xr:uid="{00000000-0005-0000-0000-000078150000}"/>
    <cellStyle name="style1582547801540" xfId="4197" xr:uid="{00000000-0005-0000-0000-000079150000}"/>
    <cellStyle name="style1582547801556" xfId="4218" xr:uid="{00000000-0005-0000-0000-00007A150000}"/>
    <cellStyle name="style1582547801571" xfId="4202" xr:uid="{00000000-0005-0000-0000-00007B150000}"/>
    <cellStyle name="style1582547801634" xfId="4219" xr:uid="{00000000-0005-0000-0000-00007C150000}"/>
    <cellStyle name="style1582547801649" xfId="4207" xr:uid="{00000000-0005-0000-0000-00007D150000}"/>
    <cellStyle name="style1582547801665" xfId="4198" xr:uid="{00000000-0005-0000-0000-00007E150000}"/>
    <cellStyle name="style1582547801680" xfId="4199" xr:uid="{00000000-0005-0000-0000-00007F150000}"/>
    <cellStyle name="style1582547801696" xfId="4200" xr:uid="{00000000-0005-0000-0000-000080150000}"/>
    <cellStyle name="style1582547801712" xfId="4203" xr:uid="{00000000-0005-0000-0000-000081150000}"/>
    <cellStyle name="style1582547801743" xfId="4204" xr:uid="{00000000-0005-0000-0000-000082150000}"/>
    <cellStyle name="style1582547801758" xfId="4205" xr:uid="{00000000-0005-0000-0000-000083150000}"/>
    <cellStyle name="style1582547801774" xfId="4208" xr:uid="{00000000-0005-0000-0000-000084150000}"/>
    <cellStyle name="style1582547801805" xfId="4209" xr:uid="{00000000-0005-0000-0000-000085150000}"/>
    <cellStyle name="style1582547801836" xfId="4210" xr:uid="{00000000-0005-0000-0000-000086150000}"/>
    <cellStyle name="style1582547801852" xfId="4211" xr:uid="{00000000-0005-0000-0000-000087150000}"/>
    <cellStyle name="style1582547801868" xfId="4212" xr:uid="{00000000-0005-0000-0000-000088150000}"/>
    <cellStyle name="style1582547801883" xfId="4241" xr:uid="{00000000-0005-0000-0000-000089150000}"/>
    <cellStyle name="style1582547801914" xfId="4213" xr:uid="{00000000-0005-0000-0000-00008A150000}"/>
    <cellStyle name="style1582547801930" xfId="4242" xr:uid="{00000000-0005-0000-0000-00008B150000}"/>
    <cellStyle name="style1582547801946" xfId="4214" xr:uid="{00000000-0005-0000-0000-00008C150000}"/>
    <cellStyle name="style1582547801961" xfId="4215" xr:uid="{00000000-0005-0000-0000-00008D150000}"/>
    <cellStyle name="style1582547801992" xfId="4220" xr:uid="{00000000-0005-0000-0000-00008E150000}"/>
    <cellStyle name="style1582547802024" xfId="4221" xr:uid="{00000000-0005-0000-0000-00008F150000}"/>
    <cellStyle name="style1582547802055" xfId="4222" xr:uid="{00000000-0005-0000-0000-000090150000}"/>
    <cellStyle name="style1582547802070" xfId="4223" xr:uid="{00000000-0005-0000-0000-000091150000}"/>
    <cellStyle name="style1582547802117" xfId="4224" xr:uid="{00000000-0005-0000-0000-000092150000}"/>
    <cellStyle name="style1582547802148" xfId="4225" xr:uid="{00000000-0005-0000-0000-000093150000}"/>
    <cellStyle name="style1582547802164" xfId="4226" xr:uid="{00000000-0005-0000-0000-000094150000}"/>
    <cellStyle name="style1582547802180" xfId="4227" xr:uid="{00000000-0005-0000-0000-000095150000}"/>
    <cellStyle name="style1582547802195" xfId="4228" xr:uid="{00000000-0005-0000-0000-000096150000}"/>
    <cellStyle name="style1582547802211" xfId="4230" xr:uid="{00000000-0005-0000-0000-000097150000}"/>
    <cellStyle name="style1582547802226" xfId="4229" xr:uid="{00000000-0005-0000-0000-000098150000}"/>
    <cellStyle name="style1582547802242" xfId="4231" xr:uid="{00000000-0005-0000-0000-000099150000}"/>
    <cellStyle name="style1582547802258" xfId="4232" xr:uid="{00000000-0005-0000-0000-00009A150000}"/>
    <cellStyle name="style1582547802273" xfId="4233" xr:uid="{00000000-0005-0000-0000-00009B150000}"/>
    <cellStyle name="style1582547802289" xfId="4234" xr:uid="{00000000-0005-0000-0000-00009C150000}"/>
    <cellStyle name="style1582547802304" xfId="4235" xr:uid="{00000000-0005-0000-0000-00009D150000}"/>
    <cellStyle name="style1582547802320" xfId="4236" xr:uid="{00000000-0005-0000-0000-00009E150000}"/>
    <cellStyle name="style1582547802336" xfId="4237" xr:uid="{00000000-0005-0000-0000-00009F150000}"/>
    <cellStyle name="style1582547802351" xfId="4238" xr:uid="{00000000-0005-0000-0000-0000A0150000}"/>
    <cellStyle name="style1582547802367" xfId="4239" xr:uid="{00000000-0005-0000-0000-0000A1150000}"/>
    <cellStyle name="style1582547802382" xfId="4240" xr:uid="{00000000-0005-0000-0000-0000A2150000}"/>
    <cellStyle name="style1582547802445" xfId="4243" xr:uid="{00000000-0005-0000-0000-0000A3150000}"/>
    <cellStyle name="style1582547802460" xfId="4244" xr:uid="{00000000-0005-0000-0000-0000A4150000}"/>
    <cellStyle name="style1582547802476" xfId="4245" xr:uid="{00000000-0005-0000-0000-0000A5150000}"/>
    <cellStyle name="style1582547802523" xfId="4246" xr:uid="{00000000-0005-0000-0000-0000A6150000}"/>
    <cellStyle name="style1582547802538" xfId="4247" xr:uid="{00000000-0005-0000-0000-0000A7150000}"/>
    <cellStyle name="style1582547802570" xfId="4248" xr:uid="{00000000-0005-0000-0000-0000A8150000}"/>
    <cellStyle name="style1582547802585" xfId="4249" xr:uid="{00000000-0005-0000-0000-0000A9150000}"/>
    <cellStyle name="style1582547802616" xfId="4250" xr:uid="{00000000-0005-0000-0000-0000AA150000}"/>
    <cellStyle name="style1582547802632" xfId="4251" xr:uid="{00000000-0005-0000-0000-0000AB150000}"/>
    <cellStyle name="style1582547802648" xfId="4252" xr:uid="{00000000-0005-0000-0000-0000AC150000}"/>
    <cellStyle name="style1582547802663" xfId="4253" xr:uid="{00000000-0005-0000-0000-0000AD150000}"/>
    <cellStyle name="style1582547802679" xfId="4254" xr:uid="{00000000-0005-0000-0000-0000AE150000}"/>
    <cellStyle name="style1582547802694" xfId="4255" xr:uid="{00000000-0005-0000-0000-0000AF150000}"/>
    <cellStyle name="style1582547802710" xfId="4256" xr:uid="{00000000-0005-0000-0000-0000B0150000}"/>
    <cellStyle name="style1582550070510" xfId="4257" xr:uid="{00000000-0005-0000-0000-0000B1150000}"/>
    <cellStyle name="style1582550070572" xfId="4258" xr:uid="{00000000-0005-0000-0000-0000B2150000}"/>
    <cellStyle name="style1582550070619" xfId="4259" xr:uid="{00000000-0005-0000-0000-0000B3150000}"/>
    <cellStyle name="style1582550070650" xfId="4260" xr:uid="{00000000-0005-0000-0000-0000B4150000}"/>
    <cellStyle name="style1582550070666" xfId="4293" xr:uid="{00000000-0005-0000-0000-0000B5150000}"/>
    <cellStyle name="style1582550070697" xfId="4261" xr:uid="{00000000-0005-0000-0000-0000B6150000}"/>
    <cellStyle name="style1582550070728" xfId="4294" xr:uid="{00000000-0005-0000-0000-0000B7150000}"/>
    <cellStyle name="style1582550070744" xfId="4262" xr:uid="{00000000-0005-0000-0000-0000B8150000}"/>
    <cellStyle name="style1582550070775" xfId="4263" xr:uid="{00000000-0005-0000-0000-0000B9150000}"/>
    <cellStyle name="style1582550070806" xfId="4264" xr:uid="{00000000-0005-0000-0000-0000BA150000}"/>
    <cellStyle name="style1582550070822" xfId="4265" xr:uid="{00000000-0005-0000-0000-0000BB150000}"/>
    <cellStyle name="style1582550070884" xfId="4266" xr:uid="{00000000-0005-0000-0000-0000BC150000}"/>
    <cellStyle name="style1582550070915" xfId="4267" xr:uid="{00000000-0005-0000-0000-0000BD150000}"/>
    <cellStyle name="style1582550070931" xfId="4268" xr:uid="{00000000-0005-0000-0000-0000BE150000}"/>
    <cellStyle name="style1582550070962" xfId="4269" xr:uid="{00000000-0005-0000-0000-0000BF150000}"/>
    <cellStyle name="style1582550070993" xfId="4270" xr:uid="{00000000-0005-0000-0000-0000C0150000}"/>
    <cellStyle name="style1582550071025" xfId="4271" xr:uid="{00000000-0005-0000-0000-0000C1150000}"/>
    <cellStyle name="style1582550071040" xfId="4272" xr:uid="{00000000-0005-0000-0000-0000C2150000}"/>
    <cellStyle name="style1582550071071" xfId="4273" xr:uid="{00000000-0005-0000-0000-0000C3150000}"/>
    <cellStyle name="style1582550071087" xfId="4278" xr:uid="{00000000-0005-0000-0000-0000C4150000}"/>
    <cellStyle name="style1582550071118" xfId="4283" xr:uid="{00000000-0005-0000-0000-0000C5150000}"/>
    <cellStyle name="style1582550071134" xfId="4274" xr:uid="{00000000-0005-0000-0000-0000C6150000}"/>
    <cellStyle name="style1582550071165" xfId="4295" xr:uid="{00000000-0005-0000-0000-0000C7150000}"/>
    <cellStyle name="style1582550071181" xfId="4279" xr:uid="{00000000-0005-0000-0000-0000C8150000}"/>
    <cellStyle name="style1582550071212" xfId="4296" xr:uid="{00000000-0005-0000-0000-0000C9150000}"/>
    <cellStyle name="style1582550071259" xfId="4284" xr:uid="{00000000-0005-0000-0000-0000CA150000}"/>
    <cellStyle name="style1582550071274" xfId="4275" xr:uid="{00000000-0005-0000-0000-0000CB150000}"/>
    <cellStyle name="style1582550071306" xfId="4276" xr:uid="{00000000-0005-0000-0000-0000CC150000}"/>
    <cellStyle name="style1582550071321" xfId="4277" xr:uid="{00000000-0005-0000-0000-0000CD150000}"/>
    <cellStyle name="style1582550071352" xfId="4280" xr:uid="{00000000-0005-0000-0000-0000CE150000}"/>
    <cellStyle name="style1582550071384" xfId="4281" xr:uid="{00000000-0005-0000-0000-0000CF150000}"/>
    <cellStyle name="style1582550071399" xfId="4282" xr:uid="{00000000-0005-0000-0000-0000D0150000}"/>
    <cellStyle name="style1582550071430" xfId="4285" xr:uid="{00000000-0005-0000-0000-0000D1150000}"/>
    <cellStyle name="style1582550071462" xfId="4286" xr:uid="{00000000-0005-0000-0000-0000D2150000}"/>
    <cellStyle name="style1582550071493" xfId="4287" xr:uid="{00000000-0005-0000-0000-0000D3150000}"/>
    <cellStyle name="style1582550071508" xfId="4288" xr:uid="{00000000-0005-0000-0000-0000D4150000}"/>
    <cellStyle name="style1582550071540" xfId="4289" xr:uid="{00000000-0005-0000-0000-0000D5150000}"/>
    <cellStyle name="style1582550071555" xfId="4318" xr:uid="{00000000-0005-0000-0000-0000D6150000}"/>
    <cellStyle name="style1582550071602" xfId="4290" xr:uid="{00000000-0005-0000-0000-0000D7150000}"/>
    <cellStyle name="style1582550071618" xfId="4319" xr:uid="{00000000-0005-0000-0000-0000D8150000}"/>
    <cellStyle name="style1582550071649" xfId="4291" xr:uid="{00000000-0005-0000-0000-0000D9150000}"/>
    <cellStyle name="style1582550071664" xfId="4292" xr:uid="{00000000-0005-0000-0000-0000DA150000}"/>
    <cellStyle name="style1582550071696" xfId="4297" xr:uid="{00000000-0005-0000-0000-0000DB150000}"/>
    <cellStyle name="style1582550071742" xfId="4298" xr:uid="{00000000-0005-0000-0000-0000DC150000}"/>
    <cellStyle name="style1582550071774" xfId="4299" xr:uid="{00000000-0005-0000-0000-0000DD150000}"/>
    <cellStyle name="style1582550071789" xfId="4300" xr:uid="{00000000-0005-0000-0000-0000DE150000}"/>
    <cellStyle name="style1582550071820" xfId="4301" xr:uid="{00000000-0005-0000-0000-0000DF150000}"/>
    <cellStyle name="style1582550071836" xfId="4302" xr:uid="{00000000-0005-0000-0000-0000E0150000}"/>
    <cellStyle name="style1582550071852" xfId="4303" xr:uid="{00000000-0005-0000-0000-0000E1150000}"/>
    <cellStyle name="style1582550071883" xfId="4304" xr:uid="{00000000-0005-0000-0000-0000E2150000}"/>
    <cellStyle name="style1582550071930" xfId="4305" xr:uid="{00000000-0005-0000-0000-0000E3150000}"/>
    <cellStyle name="style1582550071945" xfId="4307" xr:uid="{00000000-0005-0000-0000-0000E4150000}"/>
    <cellStyle name="style1582550071961" xfId="4306" xr:uid="{00000000-0005-0000-0000-0000E5150000}"/>
    <cellStyle name="style1582550071976" xfId="4308" xr:uid="{00000000-0005-0000-0000-0000E6150000}"/>
    <cellStyle name="style1582550071992" xfId="4309" xr:uid="{00000000-0005-0000-0000-0000E7150000}"/>
    <cellStyle name="style1582550072008" xfId="4310" xr:uid="{00000000-0005-0000-0000-0000E8150000}"/>
    <cellStyle name="style1582550072039" xfId="4311" xr:uid="{00000000-0005-0000-0000-0000E9150000}"/>
    <cellStyle name="style1582550072054" xfId="4312" xr:uid="{00000000-0005-0000-0000-0000EA150000}"/>
    <cellStyle name="style1582550072070" xfId="4313" xr:uid="{00000000-0005-0000-0000-0000EB150000}"/>
    <cellStyle name="style1582550072086" xfId="4314" xr:uid="{00000000-0005-0000-0000-0000EC150000}"/>
    <cellStyle name="style1582550072117" xfId="4315" xr:uid="{00000000-0005-0000-0000-0000ED150000}"/>
    <cellStyle name="style1582550072132" xfId="4316" xr:uid="{00000000-0005-0000-0000-0000EE150000}"/>
    <cellStyle name="style1582550072148" xfId="4317" xr:uid="{00000000-0005-0000-0000-0000EF150000}"/>
    <cellStyle name="style1582550072257" xfId="4320" xr:uid="{00000000-0005-0000-0000-0000F0150000}"/>
    <cellStyle name="style1582550072273" xfId="4321" xr:uid="{00000000-0005-0000-0000-0000F1150000}"/>
    <cellStyle name="style1582550072288" xfId="4322" xr:uid="{00000000-0005-0000-0000-0000F2150000}"/>
    <cellStyle name="style1582550072320" xfId="4323" xr:uid="{00000000-0005-0000-0000-0000F3150000}"/>
    <cellStyle name="style1582550072335" xfId="4324" xr:uid="{00000000-0005-0000-0000-0000F4150000}"/>
    <cellStyle name="style1582550072351" xfId="4325" xr:uid="{00000000-0005-0000-0000-0000F5150000}"/>
    <cellStyle name="style1582550072382" xfId="4326" xr:uid="{00000000-0005-0000-0000-0000F6150000}"/>
    <cellStyle name="style1582550072429" xfId="4327" xr:uid="{00000000-0005-0000-0000-0000F7150000}"/>
    <cellStyle name="style1582550072444" xfId="4328" xr:uid="{00000000-0005-0000-0000-0000F8150000}"/>
    <cellStyle name="style1582550072476" xfId="4329" xr:uid="{00000000-0005-0000-0000-0000F9150000}"/>
    <cellStyle name="style1582550072491" xfId="4330" xr:uid="{00000000-0005-0000-0000-0000FA150000}"/>
    <cellStyle name="style1582550072507" xfId="4331" xr:uid="{00000000-0005-0000-0000-0000FB150000}"/>
    <cellStyle name="style1582550072554" xfId="4332" xr:uid="{00000000-0005-0000-0000-0000FC150000}"/>
    <cellStyle name="style1582550072569" xfId="4333" xr:uid="{00000000-0005-0000-0000-0000FD150000}"/>
    <cellStyle name="style1582617302104" xfId="4334" xr:uid="{00000000-0005-0000-0000-0000FE150000}"/>
    <cellStyle name="style1582617302166" xfId="4335" xr:uid="{00000000-0005-0000-0000-0000FF150000}"/>
    <cellStyle name="style1582617302182" xfId="4336" xr:uid="{00000000-0005-0000-0000-000000160000}"/>
    <cellStyle name="style1582617302213" xfId="4337" xr:uid="{00000000-0005-0000-0000-000001160000}"/>
    <cellStyle name="style1582617302244" xfId="4370" xr:uid="{00000000-0005-0000-0000-000002160000}"/>
    <cellStyle name="style1582617302275" xfId="4338" xr:uid="{00000000-0005-0000-0000-000003160000}"/>
    <cellStyle name="style1582617302291" xfId="4371" xr:uid="{00000000-0005-0000-0000-000004160000}"/>
    <cellStyle name="style1582617302322" xfId="4339" xr:uid="{00000000-0005-0000-0000-000005160000}"/>
    <cellStyle name="style1582617302353" xfId="4340" xr:uid="{00000000-0005-0000-0000-000006160000}"/>
    <cellStyle name="style1582617302369" xfId="4341" xr:uid="{00000000-0005-0000-0000-000007160000}"/>
    <cellStyle name="style1582617302400" xfId="4342" xr:uid="{00000000-0005-0000-0000-000008160000}"/>
    <cellStyle name="style1582617302447" xfId="4343" xr:uid="{00000000-0005-0000-0000-000009160000}"/>
    <cellStyle name="style1582617302478" xfId="4344" xr:uid="{00000000-0005-0000-0000-00000A160000}"/>
    <cellStyle name="style1582617302493" xfId="4345" xr:uid="{00000000-0005-0000-0000-00000B160000}"/>
    <cellStyle name="style1582617302525" xfId="4346" xr:uid="{00000000-0005-0000-0000-00000C160000}"/>
    <cellStyle name="style1582617302540" xfId="4347" xr:uid="{00000000-0005-0000-0000-00000D160000}"/>
    <cellStyle name="style1582617302571" xfId="4348" xr:uid="{00000000-0005-0000-0000-00000E160000}"/>
    <cellStyle name="style1582617302603" xfId="4349" xr:uid="{00000000-0005-0000-0000-00000F160000}"/>
    <cellStyle name="style1582617302634" xfId="4350" xr:uid="{00000000-0005-0000-0000-000010160000}"/>
    <cellStyle name="style1582617302649" xfId="4355" xr:uid="{00000000-0005-0000-0000-000011160000}"/>
    <cellStyle name="style1582617302665" xfId="4360" xr:uid="{00000000-0005-0000-0000-000012160000}"/>
    <cellStyle name="style1582617302696" xfId="4351" xr:uid="{00000000-0005-0000-0000-000013160000}"/>
    <cellStyle name="style1582617302712" xfId="4372" xr:uid="{00000000-0005-0000-0000-000014160000}"/>
    <cellStyle name="style1582617302727" xfId="4356" xr:uid="{00000000-0005-0000-0000-000015160000}"/>
    <cellStyle name="style1582617302759" xfId="4373" xr:uid="{00000000-0005-0000-0000-000016160000}"/>
    <cellStyle name="style1582617302790" xfId="4361" xr:uid="{00000000-0005-0000-0000-000017160000}"/>
    <cellStyle name="style1582617302805" xfId="4352" xr:uid="{00000000-0005-0000-0000-000018160000}"/>
    <cellStyle name="style1582617302837" xfId="4353" xr:uid="{00000000-0005-0000-0000-000019160000}"/>
    <cellStyle name="style1582617302852" xfId="4354" xr:uid="{00000000-0005-0000-0000-00001A160000}"/>
    <cellStyle name="style1582617302883" xfId="4357" xr:uid="{00000000-0005-0000-0000-00001B160000}"/>
    <cellStyle name="style1582617302899" xfId="4358" xr:uid="{00000000-0005-0000-0000-00001C160000}"/>
    <cellStyle name="style1582617302915" xfId="4359" xr:uid="{00000000-0005-0000-0000-00001D160000}"/>
    <cellStyle name="style1582617302946" xfId="4362" xr:uid="{00000000-0005-0000-0000-00001E160000}"/>
    <cellStyle name="style1582617302977" xfId="4363" xr:uid="{00000000-0005-0000-0000-00001F160000}"/>
    <cellStyle name="style1582617302993" xfId="4364" xr:uid="{00000000-0005-0000-0000-000020160000}"/>
    <cellStyle name="style1582617303024" xfId="4365" xr:uid="{00000000-0005-0000-0000-000021160000}"/>
    <cellStyle name="style1582617303039" xfId="4366" xr:uid="{00000000-0005-0000-0000-000022160000}"/>
    <cellStyle name="style1582617303055" xfId="4395" xr:uid="{00000000-0005-0000-0000-000023160000}"/>
    <cellStyle name="style1582617303086" xfId="4367" xr:uid="{00000000-0005-0000-0000-000024160000}"/>
    <cellStyle name="style1582617303117" xfId="4396" xr:uid="{00000000-0005-0000-0000-000025160000}"/>
    <cellStyle name="style1582617303149" xfId="4368" xr:uid="{00000000-0005-0000-0000-000026160000}"/>
    <cellStyle name="style1582617303164" xfId="4369" xr:uid="{00000000-0005-0000-0000-000027160000}"/>
    <cellStyle name="style1582617303195" xfId="4374" xr:uid="{00000000-0005-0000-0000-000028160000}"/>
    <cellStyle name="style1582617303242" xfId="4375" xr:uid="{00000000-0005-0000-0000-000029160000}"/>
    <cellStyle name="style1582617303273" xfId="4376" xr:uid="{00000000-0005-0000-0000-00002A160000}"/>
    <cellStyle name="style1582617303289" xfId="4377" xr:uid="{00000000-0005-0000-0000-00002B160000}"/>
    <cellStyle name="style1582617303305" xfId="4378" xr:uid="{00000000-0005-0000-0000-00002C160000}"/>
    <cellStyle name="style1582617303336" xfId="4379" xr:uid="{00000000-0005-0000-0000-00002D160000}"/>
    <cellStyle name="style1582617303351" xfId="4380" xr:uid="{00000000-0005-0000-0000-00002E160000}"/>
    <cellStyle name="style1582617303383" xfId="4381" xr:uid="{00000000-0005-0000-0000-00002F160000}"/>
    <cellStyle name="style1582617303398" xfId="4382" xr:uid="{00000000-0005-0000-0000-000030160000}"/>
    <cellStyle name="style1582617303445" xfId="4384" xr:uid="{00000000-0005-0000-0000-000031160000}"/>
    <cellStyle name="style1582617303461" xfId="4383" xr:uid="{00000000-0005-0000-0000-000032160000}"/>
    <cellStyle name="style1582617303476" xfId="4385" xr:uid="{00000000-0005-0000-0000-000033160000}"/>
    <cellStyle name="style1582617303492" xfId="4386" xr:uid="{00000000-0005-0000-0000-000034160000}"/>
    <cellStyle name="style1582617303507" xfId="4387" xr:uid="{00000000-0005-0000-0000-000035160000}"/>
    <cellStyle name="style1582617303523" xfId="4388" xr:uid="{00000000-0005-0000-0000-000036160000}"/>
    <cellStyle name="style1582617303554" xfId="4389" xr:uid="{00000000-0005-0000-0000-000037160000}"/>
    <cellStyle name="style1582617303570" xfId="4390" xr:uid="{00000000-0005-0000-0000-000038160000}"/>
    <cellStyle name="style1582617303585" xfId="4391" xr:uid="{00000000-0005-0000-0000-000039160000}"/>
    <cellStyle name="style1582617303601" xfId="4392" xr:uid="{00000000-0005-0000-0000-00003A160000}"/>
    <cellStyle name="style1582617303617" xfId="4393" xr:uid="{00000000-0005-0000-0000-00003B160000}"/>
    <cellStyle name="style1582617303648" xfId="4394" xr:uid="{00000000-0005-0000-0000-00003C160000}"/>
    <cellStyle name="style1582617303757" xfId="4397" xr:uid="{00000000-0005-0000-0000-00003D160000}"/>
    <cellStyle name="style1582617303772" xfId="4398" xr:uid="{00000000-0005-0000-0000-00003E160000}"/>
    <cellStyle name="style1582617303788" xfId="4399" xr:uid="{00000000-0005-0000-0000-00003F160000}"/>
    <cellStyle name="style1582617303819" xfId="4400" xr:uid="{00000000-0005-0000-0000-000040160000}"/>
    <cellStyle name="style1582617303835" xfId="4401" xr:uid="{00000000-0005-0000-0000-000041160000}"/>
    <cellStyle name="style1582617303866" xfId="4402" xr:uid="{00000000-0005-0000-0000-000042160000}"/>
    <cellStyle name="style1582617303897" xfId="4403" xr:uid="{00000000-0005-0000-0000-000043160000}"/>
    <cellStyle name="style1582617303928" xfId="4404" xr:uid="{00000000-0005-0000-0000-000044160000}"/>
    <cellStyle name="style1582617303975" xfId="4405" xr:uid="{00000000-0005-0000-0000-000045160000}"/>
    <cellStyle name="style1582617303991" xfId="4406" xr:uid="{00000000-0005-0000-0000-000046160000}"/>
    <cellStyle name="style1582617304006" xfId="4407" xr:uid="{00000000-0005-0000-0000-000047160000}"/>
    <cellStyle name="style1582617304022" xfId="4408" xr:uid="{00000000-0005-0000-0000-000048160000}"/>
    <cellStyle name="style1582617304053" xfId="4409" xr:uid="{00000000-0005-0000-0000-000049160000}"/>
    <cellStyle name="style1582617304069" xfId="4410" xr:uid="{00000000-0005-0000-0000-00004A160000}"/>
    <cellStyle name="style1582621128100" xfId="4411" xr:uid="{00000000-0005-0000-0000-00004B160000}"/>
    <cellStyle name="style1582621128123" xfId="4412" xr:uid="{00000000-0005-0000-0000-00004C160000}"/>
    <cellStyle name="style1582621128144" xfId="4413" xr:uid="{00000000-0005-0000-0000-00004D160000}"/>
    <cellStyle name="style1582621128164" xfId="4414" xr:uid="{00000000-0005-0000-0000-00004E160000}"/>
    <cellStyle name="style1582621128184" xfId="4447" xr:uid="{00000000-0005-0000-0000-00004F160000}"/>
    <cellStyle name="style1582621128204" xfId="4415" xr:uid="{00000000-0005-0000-0000-000050160000}"/>
    <cellStyle name="style1582621128219" xfId="4448" xr:uid="{00000000-0005-0000-0000-000051160000}"/>
    <cellStyle name="style1582621128239" xfId="4416" xr:uid="{00000000-0005-0000-0000-000052160000}"/>
    <cellStyle name="style1582621128256" xfId="4417" xr:uid="{00000000-0005-0000-0000-000053160000}"/>
    <cellStyle name="style1582621128276" xfId="4418" xr:uid="{00000000-0005-0000-0000-000054160000}"/>
    <cellStyle name="style1582621128296" xfId="4419" xr:uid="{00000000-0005-0000-0000-000055160000}"/>
    <cellStyle name="style1582621128317" xfId="4420" xr:uid="{00000000-0005-0000-0000-000056160000}"/>
    <cellStyle name="style1582621128337" xfId="4421" xr:uid="{00000000-0005-0000-0000-000057160000}"/>
    <cellStyle name="style1582621128357" xfId="4422" xr:uid="{00000000-0005-0000-0000-000058160000}"/>
    <cellStyle name="style1582621128377" xfId="4423" xr:uid="{00000000-0005-0000-0000-000059160000}"/>
    <cellStyle name="style1582621128423" xfId="4424" xr:uid="{00000000-0005-0000-0000-00005A160000}"/>
    <cellStyle name="style1582621128444" xfId="4425" xr:uid="{00000000-0005-0000-0000-00005B160000}"/>
    <cellStyle name="style1582621128465" xfId="4426" xr:uid="{00000000-0005-0000-0000-00005C160000}"/>
    <cellStyle name="style1582621128486" xfId="4427" xr:uid="{00000000-0005-0000-0000-00005D160000}"/>
    <cellStyle name="style1582621128502" xfId="4432" xr:uid="{00000000-0005-0000-0000-00005E160000}"/>
    <cellStyle name="style1582621128523" xfId="4437" xr:uid="{00000000-0005-0000-0000-00005F160000}"/>
    <cellStyle name="style1582621128538" xfId="4428" xr:uid="{00000000-0005-0000-0000-000060160000}"/>
    <cellStyle name="style1582621128554" xfId="4449" xr:uid="{00000000-0005-0000-0000-000061160000}"/>
    <cellStyle name="style1582621128574" xfId="4433" xr:uid="{00000000-0005-0000-0000-000062160000}"/>
    <cellStyle name="style1582621128590" xfId="4450" xr:uid="{00000000-0005-0000-0000-000063160000}"/>
    <cellStyle name="style1582621128605" xfId="4438" xr:uid="{00000000-0005-0000-0000-000064160000}"/>
    <cellStyle name="style1582621128622" xfId="4429" xr:uid="{00000000-0005-0000-0000-000065160000}"/>
    <cellStyle name="style1582621128642" xfId="4430" xr:uid="{00000000-0005-0000-0000-000066160000}"/>
    <cellStyle name="style1582621128663" xfId="4431" xr:uid="{00000000-0005-0000-0000-000067160000}"/>
    <cellStyle name="style1582621128684" xfId="4434" xr:uid="{00000000-0005-0000-0000-000068160000}"/>
    <cellStyle name="style1582621128705" xfId="4435" xr:uid="{00000000-0005-0000-0000-000069160000}"/>
    <cellStyle name="style1582621128731" xfId="4436" xr:uid="{00000000-0005-0000-0000-00006A160000}"/>
    <cellStyle name="style1582621128792" xfId="4439" xr:uid="{00000000-0005-0000-0000-00006B160000}"/>
    <cellStyle name="style1582621128815" xfId="4440" xr:uid="{00000000-0005-0000-0000-00006C160000}"/>
    <cellStyle name="style1582621128836" xfId="4441" xr:uid="{00000000-0005-0000-0000-00006D160000}"/>
    <cellStyle name="style1582621128857" xfId="4442" xr:uid="{00000000-0005-0000-0000-00006E160000}"/>
    <cellStyle name="style1582621128873" xfId="4443" xr:uid="{00000000-0005-0000-0000-00006F160000}"/>
    <cellStyle name="style1582621128890" xfId="4472" xr:uid="{00000000-0005-0000-0000-000070160000}"/>
    <cellStyle name="style1582621128910" xfId="4444" xr:uid="{00000000-0005-0000-0000-000071160000}"/>
    <cellStyle name="style1582621128925" xfId="4473" xr:uid="{00000000-0005-0000-0000-000072160000}"/>
    <cellStyle name="style1582621128945" xfId="4445" xr:uid="{00000000-0005-0000-0000-000073160000}"/>
    <cellStyle name="style1582621128961" xfId="4446" xr:uid="{00000000-0005-0000-0000-000074160000}"/>
    <cellStyle name="style1582621128988" xfId="4451" xr:uid="{00000000-0005-0000-0000-000075160000}"/>
    <cellStyle name="style1582621129023" xfId="4452" xr:uid="{00000000-0005-0000-0000-000076160000}"/>
    <cellStyle name="style1582621129055" xfId="4453" xr:uid="{00000000-0005-0000-0000-000077160000}"/>
    <cellStyle name="style1582621129071" xfId="4454" xr:uid="{00000000-0005-0000-0000-000078160000}"/>
    <cellStyle name="style1582621129114" xfId="4455" xr:uid="{00000000-0005-0000-0000-000079160000}"/>
    <cellStyle name="style1582621129135" xfId="4456" xr:uid="{00000000-0005-0000-0000-00007A160000}"/>
    <cellStyle name="style1582621129156" xfId="4457" xr:uid="{00000000-0005-0000-0000-00007B160000}"/>
    <cellStyle name="style1582621129178" xfId="4458" xr:uid="{00000000-0005-0000-0000-00007C160000}"/>
    <cellStyle name="style1582621129195" xfId="4459" xr:uid="{00000000-0005-0000-0000-00007D160000}"/>
    <cellStyle name="style1582621129210" xfId="4461" xr:uid="{00000000-0005-0000-0000-00007E160000}"/>
    <cellStyle name="style1582621129227" xfId="4460" xr:uid="{00000000-0005-0000-0000-00007F160000}"/>
    <cellStyle name="style1582621129244" xfId="4462" xr:uid="{00000000-0005-0000-0000-000080160000}"/>
    <cellStyle name="style1582621129260" xfId="4463" xr:uid="{00000000-0005-0000-0000-000081160000}"/>
    <cellStyle name="style1582621129276" xfId="4464" xr:uid="{00000000-0005-0000-0000-000082160000}"/>
    <cellStyle name="style1582621129292" xfId="4465" xr:uid="{00000000-0005-0000-0000-000083160000}"/>
    <cellStyle name="style1582621129314" xfId="4466" xr:uid="{00000000-0005-0000-0000-000084160000}"/>
    <cellStyle name="style1582621129330" xfId="4467" xr:uid="{00000000-0005-0000-0000-000085160000}"/>
    <cellStyle name="style1582621129348" xfId="4468" xr:uid="{00000000-0005-0000-0000-000086160000}"/>
    <cellStyle name="style1582621129365" xfId="4469" xr:uid="{00000000-0005-0000-0000-000087160000}"/>
    <cellStyle name="style1582621129382" xfId="4470" xr:uid="{00000000-0005-0000-0000-000088160000}"/>
    <cellStyle name="style1582621129398" xfId="4471" xr:uid="{00000000-0005-0000-0000-000089160000}"/>
    <cellStyle name="style1582621129483" xfId="4474" xr:uid="{00000000-0005-0000-0000-00008A160000}"/>
    <cellStyle name="style1582621129499" xfId="4475" xr:uid="{00000000-0005-0000-0000-00008B160000}"/>
    <cellStyle name="style1582621129515" xfId="4476" xr:uid="{00000000-0005-0000-0000-00008C160000}"/>
    <cellStyle name="style1582621129535" xfId="4477" xr:uid="{00000000-0005-0000-0000-00008D160000}"/>
    <cellStyle name="style1582621129551" xfId="4478" xr:uid="{00000000-0005-0000-0000-00008E160000}"/>
    <cellStyle name="style1582621129570" xfId="4479" xr:uid="{00000000-0005-0000-0000-00008F160000}"/>
    <cellStyle name="style1582621129598" xfId="4480" xr:uid="{00000000-0005-0000-0000-000090160000}"/>
    <cellStyle name="style1582621129618" xfId="4481" xr:uid="{00000000-0005-0000-0000-000091160000}"/>
    <cellStyle name="style1582621129662" xfId="4482" xr:uid="{00000000-0005-0000-0000-000092160000}"/>
    <cellStyle name="style1582621129684" xfId="4483" xr:uid="{00000000-0005-0000-0000-000093160000}"/>
    <cellStyle name="style1582621129700" xfId="4484" xr:uid="{00000000-0005-0000-0000-000094160000}"/>
    <cellStyle name="style1582621129716" xfId="4485" xr:uid="{00000000-0005-0000-0000-000095160000}"/>
    <cellStyle name="style1582621129740" xfId="4486" xr:uid="{00000000-0005-0000-0000-000096160000}"/>
    <cellStyle name="style1582621129757" xfId="4487" xr:uid="{00000000-0005-0000-0000-000097160000}"/>
    <cellStyle name="style1582650845513" xfId="4488" xr:uid="{00000000-0005-0000-0000-000098160000}"/>
    <cellStyle name="style1582650845545" xfId="4489" xr:uid="{00000000-0005-0000-0000-000099160000}"/>
    <cellStyle name="style1582650845560" xfId="4490" xr:uid="{00000000-0005-0000-0000-00009A160000}"/>
    <cellStyle name="style1582650845576" xfId="4491" xr:uid="{00000000-0005-0000-0000-00009B160000}"/>
    <cellStyle name="style1582650845591" xfId="4524" xr:uid="{00000000-0005-0000-0000-00009C160000}"/>
    <cellStyle name="style1582650845623" xfId="4492" xr:uid="{00000000-0005-0000-0000-00009D160000}"/>
    <cellStyle name="style1582650845638" xfId="4525" xr:uid="{00000000-0005-0000-0000-00009E160000}"/>
    <cellStyle name="style1582650845654" xfId="4493" xr:uid="{00000000-0005-0000-0000-00009F160000}"/>
    <cellStyle name="style1582650845669" xfId="4494" xr:uid="{00000000-0005-0000-0000-0000A0160000}"/>
    <cellStyle name="style1582650845685" xfId="4495" xr:uid="{00000000-0005-0000-0000-0000A1160000}"/>
    <cellStyle name="style1582650845701" xfId="4496" xr:uid="{00000000-0005-0000-0000-0000A2160000}"/>
    <cellStyle name="style1582650845716" xfId="4497" xr:uid="{00000000-0005-0000-0000-0000A3160000}"/>
    <cellStyle name="style1582650845747" xfId="4498" xr:uid="{00000000-0005-0000-0000-0000A4160000}"/>
    <cellStyle name="style1582650845763" xfId="4499" xr:uid="{00000000-0005-0000-0000-0000A5160000}"/>
    <cellStyle name="style1582650845779" xfId="4500" xr:uid="{00000000-0005-0000-0000-0000A6160000}"/>
    <cellStyle name="style1582650845825" xfId="4501" xr:uid="{00000000-0005-0000-0000-0000A7160000}"/>
    <cellStyle name="style1582650845857" xfId="4502" xr:uid="{00000000-0005-0000-0000-0000A8160000}"/>
    <cellStyle name="style1582650845872" xfId="4503" xr:uid="{00000000-0005-0000-0000-0000A9160000}"/>
    <cellStyle name="style1582650845888" xfId="4504" xr:uid="{00000000-0005-0000-0000-0000AA160000}"/>
    <cellStyle name="style1582650845903" xfId="4509" xr:uid="{00000000-0005-0000-0000-0000AB160000}"/>
    <cellStyle name="style1582650845919" xfId="4514" xr:uid="{00000000-0005-0000-0000-0000AC160000}"/>
    <cellStyle name="style1582650845935" xfId="4505" xr:uid="{00000000-0005-0000-0000-0000AD160000}"/>
    <cellStyle name="style1582650845950" xfId="4526" xr:uid="{00000000-0005-0000-0000-0000AE160000}"/>
    <cellStyle name="style1582650845966" xfId="4510" xr:uid="{00000000-0005-0000-0000-0000AF160000}"/>
    <cellStyle name="style1582650845981" xfId="4527" xr:uid="{00000000-0005-0000-0000-0000B0160000}"/>
    <cellStyle name="style1582650845997" xfId="4515" xr:uid="{00000000-0005-0000-0000-0000B1160000}"/>
    <cellStyle name="style1582650846013" xfId="4506" xr:uid="{00000000-0005-0000-0000-0000B2160000}"/>
    <cellStyle name="style1582650846044" xfId="4507" xr:uid="{00000000-0005-0000-0000-0000B3160000}"/>
    <cellStyle name="style1582650846059" xfId="4508" xr:uid="{00000000-0005-0000-0000-0000B4160000}"/>
    <cellStyle name="style1582650846075" xfId="4511" xr:uid="{00000000-0005-0000-0000-0000B5160000}"/>
    <cellStyle name="style1582650846091" xfId="4512" xr:uid="{00000000-0005-0000-0000-0000B6160000}"/>
    <cellStyle name="style1582650846137" xfId="4513" xr:uid="{00000000-0005-0000-0000-0000B7160000}"/>
    <cellStyle name="style1582650846169" xfId="4516" xr:uid="{00000000-0005-0000-0000-0000B8160000}"/>
    <cellStyle name="style1582650846184" xfId="4517" xr:uid="{00000000-0005-0000-0000-0000B9160000}"/>
    <cellStyle name="style1582650846200" xfId="4518" xr:uid="{00000000-0005-0000-0000-0000BA160000}"/>
    <cellStyle name="style1582650846215" xfId="4519" xr:uid="{00000000-0005-0000-0000-0000BB160000}"/>
    <cellStyle name="style1582650846231" xfId="4520" xr:uid="{00000000-0005-0000-0000-0000BC160000}"/>
    <cellStyle name="style1582650846247" xfId="4547" xr:uid="{00000000-0005-0000-0000-0000BD160000}"/>
    <cellStyle name="style1582650846278" xfId="4521" xr:uid="{00000000-0005-0000-0000-0000BE160000}"/>
    <cellStyle name="style1582650846293" xfId="4548" xr:uid="{00000000-0005-0000-0000-0000BF160000}"/>
    <cellStyle name="style1582650846309" xfId="4522" xr:uid="{00000000-0005-0000-0000-0000C0160000}"/>
    <cellStyle name="style1582650846325" xfId="4523" xr:uid="{00000000-0005-0000-0000-0000C1160000}"/>
    <cellStyle name="style1582650846340" xfId="4528" xr:uid="{00000000-0005-0000-0000-0000C2160000}"/>
    <cellStyle name="style1582650846387" xfId="4529" xr:uid="{00000000-0005-0000-0000-0000C3160000}"/>
    <cellStyle name="style1582650846449" xfId="4530" xr:uid="{00000000-0005-0000-0000-0000C4160000}"/>
    <cellStyle name="style1582650846465" xfId="4531" xr:uid="{00000000-0005-0000-0000-0000C5160000}"/>
    <cellStyle name="style1582650846496" xfId="4532" xr:uid="{00000000-0005-0000-0000-0000C6160000}"/>
    <cellStyle name="style1582650846512" xfId="4533" xr:uid="{00000000-0005-0000-0000-0000C7160000}"/>
    <cellStyle name="style1582650846527" xfId="4534" xr:uid="{00000000-0005-0000-0000-0000C8160000}"/>
    <cellStyle name="style1582650846543" xfId="4536" xr:uid="{00000000-0005-0000-0000-0000C9160000}"/>
    <cellStyle name="style1582650846559" xfId="4535" xr:uid="{00000000-0005-0000-0000-0000CA160000}"/>
    <cellStyle name="style1582650846574" xfId="4537" xr:uid="{00000000-0005-0000-0000-0000CB160000}"/>
    <cellStyle name="style1582650846590" xfId="4538" xr:uid="{00000000-0005-0000-0000-0000CC160000}"/>
    <cellStyle name="style1582650846605" xfId="4539" xr:uid="{00000000-0005-0000-0000-0000CD160000}"/>
    <cellStyle name="style1582650846621" xfId="4540" xr:uid="{00000000-0005-0000-0000-0000CE160000}"/>
    <cellStyle name="style1582650846637" xfId="4541" xr:uid="{00000000-0005-0000-0000-0000CF160000}"/>
    <cellStyle name="style1582650846652" xfId="4542" xr:uid="{00000000-0005-0000-0000-0000D0160000}"/>
    <cellStyle name="style1582650846668" xfId="4543" xr:uid="{00000000-0005-0000-0000-0000D1160000}"/>
    <cellStyle name="style1582650846683" xfId="4544" xr:uid="{00000000-0005-0000-0000-0000D2160000}"/>
    <cellStyle name="style1582650846699" xfId="4545" xr:uid="{00000000-0005-0000-0000-0000D3160000}"/>
    <cellStyle name="style1582650846746" xfId="4546" xr:uid="{00000000-0005-0000-0000-0000D4160000}"/>
    <cellStyle name="style1582650846761" xfId="4549" xr:uid="{00000000-0005-0000-0000-0000D5160000}"/>
    <cellStyle name="style1582650846808" xfId="4550" xr:uid="{00000000-0005-0000-0000-0000D6160000}"/>
    <cellStyle name="style1582650846824" xfId="4551" xr:uid="{00000000-0005-0000-0000-0000D7160000}"/>
    <cellStyle name="style1582650846839" xfId="4552" xr:uid="{00000000-0005-0000-0000-0000D8160000}"/>
    <cellStyle name="style1582650846855" xfId="4553" xr:uid="{00000000-0005-0000-0000-0000D9160000}"/>
    <cellStyle name="style1582650846871" xfId="4554" xr:uid="{00000000-0005-0000-0000-0000DA160000}"/>
    <cellStyle name="style1582650846886" xfId="4555" xr:uid="{00000000-0005-0000-0000-0000DB160000}"/>
    <cellStyle name="style1582650846949" xfId="4556" xr:uid="{00000000-0005-0000-0000-0000DC160000}"/>
    <cellStyle name="style1582650846964" xfId="4557" xr:uid="{00000000-0005-0000-0000-0000DD160000}"/>
    <cellStyle name="style1582650846980" xfId="4558" xr:uid="{00000000-0005-0000-0000-0000DE160000}"/>
    <cellStyle name="style1582650847011" xfId="4559" xr:uid="{00000000-0005-0000-0000-0000DF160000}"/>
    <cellStyle name="style1582650847027" xfId="4560" xr:uid="{00000000-0005-0000-0000-0000E0160000}"/>
    <cellStyle name="style1582729289920" xfId="4561" xr:uid="{00000000-0005-0000-0000-0000E1160000}"/>
    <cellStyle name="style1582729289949" xfId="4562" xr:uid="{00000000-0005-0000-0000-0000E2160000}"/>
    <cellStyle name="style1582729289973" xfId="4563" xr:uid="{00000000-0005-0000-0000-0000E3160000}"/>
    <cellStyle name="style1582729289995" xfId="4564" xr:uid="{00000000-0005-0000-0000-0000E4160000}"/>
    <cellStyle name="style1582729290015" xfId="4597" xr:uid="{00000000-0005-0000-0000-0000E5160000}"/>
    <cellStyle name="style1582729290036" xfId="4565" xr:uid="{00000000-0005-0000-0000-0000E6160000}"/>
    <cellStyle name="style1582729290053" xfId="4598" xr:uid="{00000000-0005-0000-0000-0000E7160000}"/>
    <cellStyle name="style1582729290074" xfId="4566" xr:uid="{00000000-0005-0000-0000-0000E8160000}"/>
    <cellStyle name="style1582729290092" xfId="4567" xr:uid="{00000000-0005-0000-0000-0000E9160000}"/>
    <cellStyle name="style1582729290113" xfId="4568" xr:uid="{00000000-0005-0000-0000-0000EA160000}"/>
    <cellStyle name="style1582729290133" xfId="4569" xr:uid="{00000000-0005-0000-0000-0000EB160000}"/>
    <cellStyle name="style1582729290182" xfId="4570" xr:uid="{00000000-0005-0000-0000-0000EC160000}"/>
    <cellStyle name="style1582729290204" xfId="4571" xr:uid="{00000000-0005-0000-0000-0000ED160000}"/>
    <cellStyle name="style1582729290225" xfId="4572" xr:uid="{00000000-0005-0000-0000-0000EE160000}"/>
    <cellStyle name="style1582729290247" xfId="4573" xr:uid="{00000000-0005-0000-0000-0000EF160000}"/>
    <cellStyle name="style1582729290268" xfId="4574" xr:uid="{00000000-0005-0000-0000-0000F0160000}"/>
    <cellStyle name="style1582729290290" xfId="4575" xr:uid="{00000000-0005-0000-0000-0000F1160000}"/>
    <cellStyle name="style1582729290311" xfId="4576" xr:uid="{00000000-0005-0000-0000-0000F2160000}"/>
    <cellStyle name="style1582729290334" xfId="4577" xr:uid="{00000000-0005-0000-0000-0000F3160000}"/>
    <cellStyle name="style1582729290351" xfId="4582" xr:uid="{00000000-0005-0000-0000-0000F4160000}"/>
    <cellStyle name="style1582729290372" xfId="4587" xr:uid="{00000000-0005-0000-0000-0000F5160000}"/>
    <cellStyle name="style1582729290389" xfId="4578" xr:uid="{00000000-0005-0000-0000-0000F6160000}"/>
    <cellStyle name="style1582729290406" xfId="4599" xr:uid="{00000000-0005-0000-0000-0000F7160000}"/>
    <cellStyle name="style1582729290427" xfId="4583" xr:uid="{00000000-0005-0000-0000-0000F8160000}"/>
    <cellStyle name="style1582729290471" xfId="4600" xr:uid="{00000000-0005-0000-0000-0000F9160000}"/>
    <cellStyle name="style1582729290487" xfId="4588" xr:uid="{00000000-0005-0000-0000-0000FA160000}"/>
    <cellStyle name="style1582729290504" xfId="4579" xr:uid="{00000000-0005-0000-0000-0000FB160000}"/>
    <cellStyle name="style1582729290525" xfId="4580" xr:uid="{00000000-0005-0000-0000-0000FC160000}"/>
    <cellStyle name="style1582729290550" xfId="4581" xr:uid="{00000000-0005-0000-0000-0000FD160000}"/>
    <cellStyle name="style1582729290578" xfId="4584" xr:uid="{00000000-0005-0000-0000-0000FE160000}"/>
    <cellStyle name="style1582729290606" xfId="4585" xr:uid="{00000000-0005-0000-0000-0000FF160000}"/>
    <cellStyle name="style1582729290628" xfId="4586" xr:uid="{00000000-0005-0000-0000-000000170000}"/>
    <cellStyle name="style1582729290652" xfId="4589" xr:uid="{00000000-0005-0000-0000-000001170000}"/>
    <cellStyle name="style1582729290674" xfId="4590" xr:uid="{00000000-0005-0000-0000-000002170000}"/>
    <cellStyle name="style1582729290695" xfId="4591" xr:uid="{00000000-0005-0000-0000-000003170000}"/>
    <cellStyle name="style1582729290717" xfId="4592" xr:uid="{00000000-0005-0000-0000-000004170000}"/>
    <cellStyle name="style1582729290763" xfId="4593" xr:uid="{00000000-0005-0000-0000-000005170000}"/>
    <cellStyle name="style1582729290779" xfId="4622" xr:uid="{00000000-0005-0000-0000-000006170000}"/>
    <cellStyle name="style1582729290800" xfId="4594" xr:uid="{00000000-0005-0000-0000-000007170000}"/>
    <cellStyle name="style1582729290816" xfId="4623" xr:uid="{00000000-0005-0000-0000-000008170000}"/>
    <cellStyle name="style1582729290836" xfId="4595" xr:uid="{00000000-0005-0000-0000-000009170000}"/>
    <cellStyle name="style1582729290853" xfId="4596" xr:uid="{00000000-0005-0000-0000-00000A170000}"/>
    <cellStyle name="style1582729290882" xfId="4601" xr:uid="{00000000-0005-0000-0000-00000B170000}"/>
    <cellStyle name="style1582729290919" xfId="4602" xr:uid="{00000000-0005-0000-0000-00000C170000}"/>
    <cellStyle name="style1582729290952" xfId="4603" xr:uid="{00000000-0005-0000-0000-00000D170000}"/>
    <cellStyle name="style1582729290969" xfId="4604" xr:uid="{00000000-0005-0000-0000-00000E170000}"/>
    <cellStyle name="style1582729290986" xfId="4605" xr:uid="{00000000-0005-0000-0000-00000F170000}"/>
    <cellStyle name="style1582729291008" xfId="4606" xr:uid="{00000000-0005-0000-0000-000010170000}"/>
    <cellStyle name="style1582729291029" xfId="4607" xr:uid="{00000000-0005-0000-0000-000011170000}"/>
    <cellStyle name="style1582729291053" xfId="4608" xr:uid="{00000000-0005-0000-0000-000012170000}"/>
    <cellStyle name="style1582729291071" xfId="4609" xr:uid="{00000000-0005-0000-0000-000013170000}"/>
    <cellStyle name="style1582729291089" xfId="4611" xr:uid="{00000000-0005-0000-0000-000014170000}"/>
    <cellStyle name="style1582729291136" xfId="4610" xr:uid="{00000000-0005-0000-0000-000015170000}"/>
    <cellStyle name="style1582729291152" xfId="4612" xr:uid="{00000000-0005-0000-0000-000016170000}"/>
    <cellStyle name="style1582729291169" xfId="4613" xr:uid="{00000000-0005-0000-0000-000017170000}"/>
    <cellStyle name="style1582729291187" xfId="4614" xr:uid="{00000000-0005-0000-0000-000018170000}"/>
    <cellStyle name="style1582729291203" xfId="4615" xr:uid="{00000000-0005-0000-0000-000019170000}"/>
    <cellStyle name="style1582729291224" xfId="4616" xr:uid="{00000000-0005-0000-0000-00001A170000}"/>
    <cellStyle name="style1582729291241" xfId="4617" xr:uid="{00000000-0005-0000-0000-00001B170000}"/>
    <cellStyle name="style1582729291258" xfId="4618" xr:uid="{00000000-0005-0000-0000-00001C170000}"/>
    <cellStyle name="style1582729291275" xfId="4619" xr:uid="{00000000-0005-0000-0000-00001D170000}"/>
    <cellStyle name="style1582729291293" xfId="4620" xr:uid="{00000000-0005-0000-0000-00001E170000}"/>
    <cellStyle name="style1582729291310" xfId="4621" xr:uid="{00000000-0005-0000-0000-00001F170000}"/>
    <cellStyle name="style1582729291372" xfId="4624" xr:uid="{00000000-0005-0000-0000-000020170000}"/>
    <cellStyle name="style1582729291391" xfId="4625" xr:uid="{00000000-0005-0000-0000-000021170000}"/>
    <cellStyle name="style1582729291439" xfId="4626" xr:uid="{00000000-0005-0000-0000-000022170000}"/>
    <cellStyle name="style1582729291460" xfId="4627" xr:uid="{00000000-0005-0000-0000-000023170000}"/>
    <cellStyle name="style1582729291477" xfId="4628" xr:uid="{00000000-0005-0000-0000-000024170000}"/>
    <cellStyle name="style1582729291498" xfId="4629" xr:uid="{00000000-0005-0000-0000-000025170000}"/>
    <cellStyle name="style1582729291528" xfId="4630" xr:uid="{00000000-0005-0000-0000-000026170000}"/>
    <cellStyle name="style1582729291551" xfId="4631" xr:uid="{00000000-0005-0000-0000-000027170000}"/>
    <cellStyle name="style1582729291567" xfId="4632" xr:uid="{00000000-0005-0000-0000-000028170000}"/>
    <cellStyle name="style1582729291591" xfId="4633" xr:uid="{00000000-0005-0000-0000-000029170000}"/>
    <cellStyle name="style1582729291609" xfId="4634" xr:uid="{00000000-0005-0000-0000-00002A170000}"/>
    <cellStyle name="style1582729291626" xfId="4635" xr:uid="{00000000-0005-0000-0000-00002B170000}"/>
    <cellStyle name="style1582729291653" xfId="4636" xr:uid="{00000000-0005-0000-0000-00002C170000}"/>
    <cellStyle name="style1582729291672" xfId="4637" xr:uid="{00000000-0005-0000-0000-00002D170000}"/>
    <cellStyle name="style1582729690772" xfId="4638" xr:uid="{00000000-0005-0000-0000-00002E170000}"/>
    <cellStyle name="style1582729690797" xfId="4639" xr:uid="{00000000-0005-0000-0000-00002F170000}"/>
    <cellStyle name="style1582729690817" xfId="4640" xr:uid="{00000000-0005-0000-0000-000030170000}"/>
    <cellStyle name="style1582729690837" xfId="4641" xr:uid="{00000000-0005-0000-0000-000031170000}"/>
    <cellStyle name="style1582729690857" xfId="4674" xr:uid="{00000000-0005-0000-0000-000032170000}"/>
    <cellStyle name="style1582729690877" xfId="4642" xr:uid="{00000000-0005-0000-0000-000033170000}"/>
    <cellStyle name="style1582729690893" xfId="4675" xr:uid="{00000000-0005-0000-0000-000034170000}"/>
    <cellStyle name="style1582729690913" xfId="4643" xr:uid="{00000000-0005-0000-0000-000035170000}"/>
    <cellStyle name="style1582729690930" xfId="4644" xr:uid="{00000000-0005-0000-0000-000036170000}"/>
    <cellStyle name="style1582729690951" xfId="4645" xr:uid="{00000000-0005-0000-0000-000037170000}"/>
    <cellStyle name="style1582729690971" xfId="4646" xr:uid="{00000000-0005-0000-0000-000038170000}"/>
    <cellStyle name="style1582729690992" xfId="4647" xr:uid="{00000000-0005-0000-0000-000039170000}"/>
    <cellStyle name="style1582729691013" xfId="4648" xr:uid="{00000000-0005-0000-0000-00003A170000}"/>
    <cellStyle name="style1582729691033" xfId="4649" xr:uid="{00000000-0005-0000-0000-00003B170000}"/>
    <cellStyle name="style1582729691054" xfId="4650" xr:uid="{00000000-0005-0000-0000-00003C170000}"/>
    <cellStyle name="style1582729691074" xfId="4651" xr:uid="{00000000-0005-0000-0000-00003D170000}"/>
    <cellStyle name="style1582729691096" xfId="4652" xr:uid="{00000000-0005-0000-0000-00003E170000}"/>
    <cellStyle name="style1582729691117" xfId="4653" xr:uid="{00000000-0005-0000-0000-00003F170000}"/>
    <cellStyle name="style1582729691140" xfId="4654" xr:uid="{00000000-0005-0000-0000-000040170000}"/>
    <cellStyle name="style1582729691157" xfId="4659" xr:uid="{00000000-0005-0000-0000-000041170000}"/>
    <cellStyle name="style1582729691177" xfId="4664" xr:uid="{00000000-0005-0000-0000-000042170000}"/>
    <cellStyle name="style1582729691192" xfId="4655" xr:uid="{00000000-0005-0000-0000-000043170000}"/>
    <cellStyle name="style1582729691208" xfId="4676" xr:uid="{00000000-0005-0000-0000-000044170000}"/>
    <cellStyle name="style1582729691259" xfId="4660" xr:uid="{00000000-0005-0000-0000-000045170000}"/>
    <cellStyle name="style1582729691275" xfId="4677" xr:uid="{00000000-0005-0000-0000-000046170000}"/>
    <cellStyle name="style1582729691292" xfId="4665" xr:uid="{00000000-0005-0000-0000-000047170000}"/>
    <cellStyle name="style1582729691308" xfId="4656" xr:uid="{00000000-0005-0000-0000-000048170000}"/>
    <cellStyle name="style1582729691329" xfId="4657" xr:uid="{00000000-0005-0000-0000-000049170000}"/>
    <cellStyle name="style1582729691349" xfId="4658" xr:uid="{00000000-0005-0000-0000-00004A170000}"/>
    <cellStyle name="style1582729691369" xfId="4661" xr:uid="{00000000-0005-0000-0000-00004B170000}"/>
    <cellStyle name="style1582729691390" xfId="4662" xr:uid="{00000000-0005-0000-0000-00004C170000}"/>
    <cellStyle name="style1582729691420" xfId="4663" xr:uid="{00000000-0005-0000-0000-00004D170000}"/>
    <cellStyle name="style1582729691456" xfId="4666" xr:uid="{00000000-0005-0000-0000-00004E170000}"/>
    <cellStyle name="style1582729691478" xfId="4667" xr:uid="{00000000-0005-0000-0000-00004F170000}"/>
    <cellStyle name="style1582729691499" xfId="4668" xr:uid="{00000000-0005-0000-0000-000050170000}"/>
    <cellStyle name="style1582729691522" xfId="4669" xr:uid="{00000000-0005-0000-0000-000051170000}"/>
    <cellStyle name="style1582729691539" xfId="4670" xr:uid="{00000000-0005-0000-0000-000052170000}"/>
    <cellStyle name="style1582729691555" xfId="4699" xr:uid="{00000000-0005-0000-0000-000053170000}"/>
    <cellStyle name="style1582729691575" xfId="4671" xr:uid="{00000000-0005-0000-0000-000054170000}"/>
    <cellStyle name="style1582729691591" xfId="4700" xr:uid="{00000000-0005-0000-0000-000055170000}"/>
    <cellStyle name="style1582729691611" xfId="4672" xr:uid="{00000000-0005-0000-0000-000056170000}"/>
    <cellStyle name="style1582729691628" xfId="4673" xr:uid="{00000000-0005-0000-0000-000057170000}"/>
    <cellStyle name="style1582729691657" xfId="4678" xr:uid="{00000000-0005-0000-0000-000058170000}"/>
    <cellStyle name="style1582729691695" xfId="4679" xr:uid="{00000000-0005-0000-0000-000059170000}"/>
    <cellStyle name="style1582729691729" xfId="4680" xr:uid="{00000000-0005-0000-0000-00005A170000}"/>
    <cellStyle name="style1582729691746" xfId="4681" xr:uid="{00000000-0005-0000-0000-00005B170000}"/>
    <cellStyle name="style1582729691796" xfId="4682" xr:uid="{00000000-0005-0000-0000-00005C170000}"/>
    <cellStyle name="style1582729691817" xfId="4683" xr:uid="{00000000-0005-0000-0000-00005D170000}"/>
    <cellStyle name="style1582729691839" xfId="4684" xr:uid="{00000000-0005-0000-0000-00005E170000}"/>
    <cellStyle name="style1582729691861" xfId="4685" xr:uid="{00000000-0005-0000-0000-00005F170000}"/>
    <cellStyle name="style1582729691878" xfId="4686" xr:uid="{00000000-0005-0000-0000-000060170000}"/>
    <cellStyle name="style1582729691894" xfId="4688" xr:uid="{00000000-0005-0000-0000-000061170000}"/>
    <cellStyle name="style1582729691910" xfId="4687" xr:uid="{00000000-0005-0000-0000-000062170000}"/>
    <cellStyle name="style1582729691928" xfId="4689" xr:uid="{00000000-0005-0000-0000-000063170000}"/>
    <cellStyle name="style1582729691944" xfId="4690" xr:uid="{00000000-0005-0000-0000-000064170000}"/>
    <cellStyle name="style1582729691960" xfId="4691" xr:uid="{00000000-0005-0000-0000-000065170000}"/>
    <cellStyle name="style1582729691976" xfId="4692" xr:uid="{00000000-0005-0000-0000-000066170000}"/>
    <cellStyle name="style1582729691996" xfId="4693" xr:uid="{00000000-0005-0000-0000-000067170000}"/>
    <cellStyle name="style1582729692013" xfId="4694" xr:uid="{00000000-0005-0000-0000-000068170000}"/>
    <cellStyle name="style1582729692030" xfId="4695" xr:uid="{00000000-0005-0000-0000-000069170000}"/>
    <cellStyle name="style1582729692047" xfId="4696" xr:uid="{00000000-0005-0000-0000-00006A170000}"/>
    <cellStyle name="style1582729692064" xfId="4697" xr:uid="{00000000-0005-0000-0000-00006B170000}"/>
    <cellStyle name="style1582729692080" xfId="4698" xr:uid="{00000000-0005-0000-0000-00006C170000}"/>
    <cellStyle name="style1582729692138" xfId="4701" xr:uid="{00000000-0005-0000-0000-00006D170000}"/>
    <cellStyle name="style1582729692155" xfId="4702" xr:uid="{00000000-0005-0000-0000-00006E170000}"/>
    <cellStyle name="style1582729692204" xfId="4703" xr:uid="{00000000-0005-0000-0000-00006F170000}"/>
    <cellStyle name="style1582729692224" xfId="4704" xr:uid="{00000000-0005-0000-0000-000070170000}"/>
    <cellStyle name="style1582729692241" xfId="4705" xr:uid="{00000000-0005-0000-0000-000071170000}"/>
    <cellStyle name="style1582729692260" xfId="4706" xr:uid="{00000000-0005-0000-0000-000072170000}"/>
    <cellStyle name="style1582729692290" xfId="4707" xr:uid="{00000000-0005-0000-0000-000073170000}"/>
    <cellStyle name="style1582729692312" xfId="4708" xr:uid="{00000000-0005-0000-0000-000074170000}"/>
    <cellStyle name="style1582729692328" xfId="4709" xr:uid="{00000000-0005-0000-0000-000075170000}"/>
    <cellStyle name="style1582729692351" xfId="4710" xr:uid="{00000000-0005-0000-0000-000076170000}"/>
    <cellStyle name="style1582729692368" xfId="4711" xr:uid="{00000000-0005-0000-0000-000077170000}"/>
    <cellStyle name="style1582729692385" xfId="4712" xr:uid="{00000000-0005-0000-0000-000078170000}"/>
    <cellStyle name="style1582729692409" xfId="4713" xr:uid="{00000000-0005-0000-0000-000079170000}"/>
    <cellStyle name="style1582729692426" xfId="4714" xr:uid="{00000000-0005-0000-0000-00007A170000}"/>
    <cellStyle name="style1582730331282" xfId="4715" xr:uid="{00000000-0005-0000-0000-00007B170000}"/>
    <cellStyle name="style1582730331305" xfId="4716" xr:uid="{00000000-0005-0000-0000-00007C170000}"/>
    <cellStyle name="style1582730331325" xfId="4717" xr:uid="{00000000-0005-0000-0000-00007D170000}"/>
    <cellStyle name="style1582730331345" xfId="4718" xr:uid="{00000000-0005-0000-0000-00007E170000}"/>
    <cellStyle name="style1582730331365" xfId="4751" xr:uid="{00000000-0005-0000-0000-00007F170000}"/>
    <cellStyle name="style1582730331385" xfId="4719" xr:uid="{00000000-0005-0000-0000-000080170000}"/>
    <cellStyle name="style1582730331401" xfId="4752" xr:uid="{00000000-0005-0000-0000-000081170000}"/>
    <cellStyle name="style1582730331420" xfId="4720" xr:uid="{00000000-0005-0000-0000-000082170000}"/>
    <cellStyle name="style1582730331437" xfId="4721" xr:uid="{00000000-0005-0000-0000-000083170000}"/>
    <cellStyle name="style1582730331456" xfId="4722" xr:uid="{00000000-0005-0000-0000-000084170000}"/>
    <cellStyle name="style1582730331505" xfId="4723" xr:uid="{00000000-0005-0000-0000-000085170000}"/>
    <cellStyle name="style1582730331525" xfId="4724" xr:uid="{00000000-0005-0000-0000-000086170000}"/>
    <cellStyle name="style1582730331545" xfId="4725" xr:uid="{00000000-0005-0000-0000-000087170000}"/>
    <cellStyle name="style1582730331565" xfId="4726" xr:uid="{00000000-0005-0000-0000-000088170000}"/>
    <cellStyle name="style1582730331584" xfId="4727" xr:uid="{00000000-0005-0000-0000-000089170000}"/>
    <cellStyle name="style1582730331604" xfId="4728" xr:uid="{00000000-0005-0000-0000-00008A170000}"/>
    <cellStyle name="style1582730331624" xfId="4729" xr:uid="{00000000-0005-0000-0000-00008B170000}"/>
    <cellStyle name="style1582730331644" xfId="4730" xr:uid="{00000000-0005-0000-0000-00008C170000}"/>
    <cellStyle name="style1582730331665" xfId="4731" xr:uid="{00000000-0005-0000-0000-00008D170000}"/>
    <cellStyle name="style1582730331680" xfId="4736" xr:uid="{00000000-0005-0000-0000-00008E170000}"/>
    <cellStyle name="style1582730331700" xfId="4741" xr:uid="{00000000-0005-0000-0000-00008F170000}"/>
    <cellStyle name="style1582730331715" xfId="4732" xr:uid="{00000000-0005-0000-0000-000090170000}"/>
    <cellStyle name="style1582730331731" xfId="4753" xr:uid="{00000000-0005-0000-0000-000091170000}"/>
    <cellStyle name="style1582730331750" xfId="4737" xr:uid="{00000000-0005-0000-0000-000092170000}"/>
    <cellStyle name="style1582730331766" xfId="4754" xr:uid="{00000000-0005-0000-0000-000093170000}"/>
    <cellStyle name="style1582730331782" xfId="4742" xr:uid="{00000000-0005-0000-0000-000094170000}"/>
    <cellStyle name="style1582730331797" xfId="4733" xr:uid="{00000000-0005-0000-0000-000095170000}"/>
    <cellStyle name="style1582730331817" xfId="4734" xr:uid="{00000000-0005-0000-0000-000096170000}"/>
    <cellStyle name="style1582730331836" xfId="4735" xr:uid="{00000000-0005-0000-0000-000097170000}"/>
    <cellStyle name="style1582730331856" xfId="4738" xr:uid="{00000000-0005-0000-0000-000098170000}"/>
    <cellStyle name="style1582730331875" xfId="4739" xr:uid="{00000000-0005-0000-0000-000099170000}"/>
    <cellStyle name="style1582730331895" xfId="4740" xr:uid="{00000000-0005-0000-0000-00009A170000}"/>
    <cellStyle name="style1582730331945" xfId="4743" xr:uid="{00000000-0005-0000-0000-00009B170000}"/>
    <cellStyle name="style1582730331965" xfId="4744" xr:uid="{00000000-0005-0000-0000-00009C170000}"/>
    <cellStyle name="style1582730331985" xfId="4745" xr:uid="{00000000-0005-0000-0000-00009D170000}"/>
    <cellStyle name="style1582730332018" xfId="4746" xr:uid="{00000000-0005-0000-0000-00009E170000}"/>
    <cellStyle name="style1582730332040" xfId="4747" xr:uid="{00000000-0005-0000-0000-00009F170000}"/>
    <cellStyle name="style1582730332060" xfId="4776" xr:uid="{00000000-0005-0000-0000-0000A0170000}"/>
    <cellStyle name="style1582730332082" xfId="4748" xr:uid="{00000000-0005-0000-0000-0000A1170000}"/>
    <cellStyle name="style1582730332098" xfId="4777" xr:uid="{00000000-0005-0000-0000-0000A2170000}"/>
    <cellStyle name="style1582730332119" xfId="4749" xr:uid="{00000000-0005-0000-0000-0000A3170000}"/>
    <cellStyle name="style1582730332137" xfId="4750" xr:uid="{00000000-0005-0000-0000-0000A4170000}"/>
    <cellStyle name="style1582730332164" xfId="4755" xr:uid="{00000000-0005-0000-0000-0000A5170000}"/>
    <cellStyle name="style1582730332200" xfId="4756" xr:uid="{00000000-0005-0000-0000-0000A6170000}"/>
    <cellStyle name="style1582730332231" xfId="4757" xr:uid="{00000000-0005-0000-0000-0000A7170000}"/>
    <cellStyle name="style1582730332246" xfId="4758" xr:uid="{00000000-0005-0000-0000-0000A8170000}"/>
    <cellStyle name="style1582730332263" xfId="4759" xr:uid="{00000000-0005-0000-0000-0000A9170000}"/>
    <cellStyle name="style1582730332283" xfId="4760" xr:uid="{00000000-0005-0000-0000-0000AA170000}"/>
    <cellStyle name="style1582730332303" xfId="4761" xr:uid="{00000000-0005-0000-0000-0000AB170000}"/>
    <cellStyle name="style1582730332324" xfId="4762" xr:uid="{00000000-0005-0000-0000-0000AC170000}"/>
    <cellStyle name="style1582730332340" xfId="4763" xr:uid="{00000000-0005-0000-0000-0000AD170000}"/>
    <cellStyle name="style1582730332355" xfId="4765" xr:uid="{00000000-0005-0000-0000-0000AE170000}"/>
    <cellStyle name="style1582730332399" xfId="4764" xr:uid="{00000000-0005-0000-0000-0000AF170000}"/>
    <cellStyle name="style1582730332415" xfId="4766" xr:uid="{00000000-0005-0000-0000-0000B0170000}"/>
    <cellStyle name="style1582730332431" xfId="4767" xr:uid="{00000000-0005-0000-0000-0000B1170000}"/>
    <cellStyle name="style1582730332446" xfId="4768" xr:uid="{00000000-0005-0000-0000-0000B2170000}"/>
    <cellStyle name="style1582730332462" xfId="4769" xr:uid="{00000000-0005-0000-0000-0000B3170000}"/>
    <cellStyle name="style1582730332482" xfId="4770" xr:uid="{00000000-0005-0000-0000-0000B4170000}"/>
    <cellStyle name="style1582730332497" xfId="4771" xr:uid="{00000000-0005-0000-0000-0000B5170000}"/>
    <cellStyle name="style1582730332513" xfId="4772" xr:uid="{00000000-0005-0000-0000-0000B6170000}"/>
    <cellStyle name="style1582730332529" xfId="4773" xr:uid="{00000000-0005-0000-0000-0000B7170000}"/>
    <cellStyle name="style1582730332544" xfId="4774" xr:uid="{00000000-0005-0000-0000-0000B8170000}"/>
    <cellStyle name="style1582730332560" xfId="4775" xr:uid="{00000000-0005-0000-0000-0000B9170000}"/>
    <cellStyle name="style1582730332616" xfId="4778" xr:uid="{00000000-0005-0000-0000-0000BA170000}"/>
    <cellStyle name="style1582730332633" xfId="4779" xr:uid="{00000000-0005-0000-0000-0000BB170000}"/>
    <cellStyle name="style1582730332648" xfId="4780" xr:uid="{00000000-0005-0000-0000-0000BC170000}"/>
    <cellStyle name="style1582730332667" xfId="4781" xr:uid="{00000000-0005-0000-0000-0000BD170000}"/>
    <cellStyle name="style1582730332683" xfId="4782" xr:uid="{00000000-0005-0000-0000-0000BE170000}"/>
    <cellStyle name="style1582730332730" xfId="4783" xr:uid="{00000000-0005-0000-0000-0000BF170000}"/>
    <cellStyle name="style1582730332757" xfId="4784" xr:uid="{00000000-0005-0000-0000-0000C0170000}"/>
    <cellStyle name="style1582730332778" xfId="4785" xr:uid="{00000000-0005-0000-0000-0000C1170000}"/>
    <cellStyle name="style1582730332793" xfId="4786" xr:uid="{00000000-0005-0000-0000-0000C2170000}"/>
    <cellStyle name="style1582730332814" xfId="4787" xr:uid="{00000000-0005-0000-0000-0000C3170000}"/>
    <cellStyle name="style1582730332830" xfId="4788" xr:uid="{00000000-0005-0000-0000-0000C4170000}"/>
    <cellStyle name="style1582730332845" xfId="4789" xr:uid="{00000000-0005-0000-0000-0000C5170000}"/>
    <cellStyle name="style1582730332869" xfId="4790" xr:uid="{00000000-0005-0000-0000-0000C6170000}"/>
    <cellStyle name="style1582730332885" xfId="4791" xr:uid="{00000000-0005-0000-0000-0000C7170000}"/>
    <cellStyle name="style1582820339305" xfId="4792" xr:uid="{00000000-0005-0000-0000-0000C8170000}"/>
    <cellStyle name="style1582820339363" xfId="4793" xr:uid="{00000000-0005-0000-0000-0000C9170000}"/>
    <cellStyle name="style1582820339399" xfId="4794" xr:uid="{00000000-0005-0000-0000-0000CA170000}"/>
    <cellStyle name="style1582820339450" xfId="4795" xr:uid="{00000000-0005-0000-0000-0000CB170000}"/>
    <cellStyle name="style1582820339482" xfId="4828" xr:uid="{00000000-0005-0000-0000-0000CC170000}"/>
    <cellStyle name="style1582820339511" xfId="4796" xr:uid="{00000000-0005-0000-0000-0000CD170000}"/>
    <cellStyle name="style1582820339534" xfId="4829" xr:uid="{00000000-0005-0000-0000-0000CE170000}"/>
    <cellStyle name="style1582820339560" xfId="4797" xr:uid="{00000000-0005-0000-0000-0000CF170000}"/>
    <cellStyle name="style1582820339586" xfId="4798" xr:uid="{00000000-0005-0000-0000-0000D0170000}"/>
    <cellStyle name="style1582820339636" xfId="4799" xr:uid="{00000000-0005-0000-0000-0000D1170000}"/>
    <cellStyle name="style1582820339664" xfId="4800" xr:uid="{00000000-0005-0000-0000-0000D2170000}"/>
    <cellStyle name="style1582820339693" xfId="4801" xr:uid="{00000000-0005-0000-0000-0000D3170000}"/>
    <cellStyle name="style1582820339722" xfId="4802" xr:uid="{00000000-0005-0000-0000-0000D4170000}"/>
    <cellStyle name="style1582820339748" xfId="4803" xr:uid="{00000000-0005-0000-0000-0000D5170000}"/>
    <cellStyle name="style1582820339774" xfId="4804" xr:uid="{00000000-0005-0000-0000-0000D6170000}"/>
    <cellStyle name="style1582820339801" xfId="4805" xr:uid="{00000000-0005-0000-0000-0000D7170000}"/>
    <cellStyle name="style1582820339829" xfId="4806" xr:uid="{00000000-0005-0000-0000-0000D8170000}"/>
    <cellStyle name="style1582820339854" xfId="4807" xr:uid="{00000000-0005-0000-0000-0000D9170000}"/>
    <cellStyle name="style1582820339887" xfId="4808" xr:uid="{00000000-0005-0000-0000-0000DA170000}"/>
    <cellStyle name="style1582820339907" xfId="4813" xr:uid="{00000000-0005-0000-0000-0000DB170000}"/>
    <cellStyle name="style1582820339933" xfId="4818" xr:uid="{00000000-0005-0000-0000-0000DC170000}"/>
    <cellStyle name="style1582820339974" xfId="4809" xr:uid="{00000000-0005-0000-0000-0000DD170000}"/>
    <cellStyle name="style1582820339995" xfId="4830" xr:uid="{00000000-0005-0000-0000-0000DE170000}"/>
    <cellStyle name="style1582820340020" xfId="4814" xr:uid="{00000000-0005-0000-0000-0000DF170000}"/>
    <cellStyle name="style1582820340041" xfId="4831" xr:uid="{00000000-0005-0000-0000-0000E0170000}"/>
    <cellStyle name="style1582820340060" xfId="4819" xr:uid="{00000000-0005-0000-0000-0000E1170000}"/>
    <cellStyle name="style1582820340080" xfId="4810" xr:uid="{00000000-0005-0000-0000-0000E2170000}"/>
    <cellStyle name="style1582820340104" xfId="4811" xr:uid="{00000000-0005-0000-0000-0000E3170000}"/>
    <cellStyle name="style1582820340128" xfId="4812" xr:uid="{00000000-0005-0000-0000-0000E4170000}"/>
    <cellStyle name="style1582820340151" xfId="4815" xr:uid="{00000000-0005-0000-0000-0000E5170000}"/>
    <cellStyle name="style1582820340174" xfId="4816" xr:uid="{00000000-0005-0000-0000-0000E6170000}"/>
    <cellStyle name="style1582820340200" xfId="4817" xr:uid="{00000000-0005-0000-0000-0000E7170000}"/>
    <cellStyle name="style1582820340234" xfId="4820" xr:uid="{00000000-0005-0000-0000-0000E8170000}"/>
    <cellStyle name="style1582820340279" xfId="4821" xr:uid="{00000000-0005-0000-0000-0000E9170000}"/>
    <cellStyle name="style1582820340304" xfId="4822" xr:uid="{00000000-0005-0000-0000-0000EA170000}"/>
    <cellStyle name="style1582820340331" xfId="4823" xr:uid="{00000000-0005-0000-0000-0000EB170000}"/>
    <cellStyle name="style1582820340351" xfId="4824" xr:uid="{00000000-0005-0000-0000-0000EC170000}"/>
    <cellStyle name="style1582820340370" xfId="4853" xr:uid="{00000000-0005-0000-0000-0000ED170000}"/>
    <cellStyle name="style1582820340395" xfId="4825" xr:uid="{00000000-0005-0000-0000-0000EE170000}"/>
    <cellStyle name="style1582820340414" xfId="4854" xr:uid="{00000000-0005-0000-0000-0000EF170000}"/>
    <cellStyle name="style1582820340439" xfId="4826" xr:uid="{00000000-0005-0000-0000-0000F0170000}"/>
    <cellStyle name="style1582820340458" xfId="4827" xr:uid="{00000000-0005-0000-0000-0000F1170000}"/>
    <cellStyle name="style1582820340499" xfId="4832" xr:uid="{00000000-0005-0000-0000-0000F2170000}"/>
    <cellStyle name="style1582820340541" xfId="4833" xr:uid="{00000000-0005-0000-0000-0000F3170000}"/>
    <cellStyle name="style1582820340601" xfId="4834" xr:uid="{00000000-0005-0000-0000-0000F4170000}"/>
    <cellStyle name="style1582820340620" xfId="4835" xr:uid="{00000000-0005-0000-0000-0000F5170000}"/>
    <cellStyle name="style1582820340639" xfId="4836" xr:uid="{00000000-0005-0000-0000-0000F6170000}"/>
    <cellStyle name="style1582820340662" xfId="4837" xr:uid="{00000000-0005-0000-0000-0000F7170000}"/>
    <cellStyle name="style1582820340686" xfId="4838" xr:uid="{00000000-0005-0000-0000-0000F8170000}"/>
    <cellStyle name="style1582820340715" xfId="4839" xr:uid="{00000000-0005-0000-0000-0000F9170000}"/>
    <cellStyle name="style1582820340733" xfId="4840" xr:uid="{00000000-0005-0000-0000-0000FA170000}"/>
    <cellStyle name="style1582820340751" xfId="4842" xr:uid="{00000000-0005-0000-0000-0000FB170000}"/>
    <cellStyle name="style1582820340770" xfId="4841" xr:uid="{00000000-0005-0000-0000-0000FC170000}"/>
    <cellStyle name="style1582820340788" xfId="4843" xr:uid="{00000000-0005-0000-0000-0000FD170000}"/>
    <cellStyle name="style1582820340807" xfId="4844" xr:uid="{00000000-0005-0000-0000-0000FE170000}"/>
    <cellStyle name="style1582820340825" xfId="4845" xr:uid="{00000000-0005-0000-0000-0000FF170000}"/>
    <cellStyle name="style1582820340870" xfId="4846" xr:uid="{00000000-0005-0000-0000-000000180000}"/>
    <cellStyle name="style1582820340897" xfId="4847" xr:uid="{00000000-0005-0000-0000-000001180000}"/>
    <cellStyle name="style1582820340916" xfId="4848" xr:uid="{00000000-0005-0000-0000-000002180000}"/>
    <cellStyle name="style1582820340934" xfId="4849" xr:uid="{00000000-0005-0000-0000-000003180000}"/>
    <cellStyle name="style1582820340953" xfId="4850" xr:uid="{00000000-0005-0000-0000-000004180000}"/>
    <cellStyle name="style1582820340970" xfId="4851" xr:uid="{00000000-0005-0000-0000-000005180000}"/>
    <cellStyle name="style1582820340987" xfId="4852" xr:uid="{00000000-0005-0000-0000-000006180000}"/>
    <cellStyle name="style1582820341109" xfId="4855" xr:uid="{00000000-0005-0000-0000-000007180000}"/>
    <cellStyle name="style1582820341128" xfId="4856" xr:uid="{00000000-0005-0000-0000-000008180000}"/>
    <cellStyle name="style1582820341146" xfId="4857" xr:uid="{00000000-0005-0000-0000-000009180000}"/>
    <cellStyle name="style1582820341169" xfId="4858" xr:uid="{00000000-0005-0000-0000-00000A180000}"/>
    <cellStyle name="style1582820341189" xfId="4859" xr:uid="{00000000-0005-0000-0000-00000B180000}"/>
    <cellStyle name="style1582820341212" xfId="4860" xr:uid="{00000000-0005-0000-0000-00000C180000}"/>
    <cellStyle name="style1582820341248" xfId="4861" xr:uid="{00000000-0005-0000-0000-00000D180000}"/>
    <cellStyle name="style1582820341272" xfId="4862" xr:uid="{00000000-0005-0000-0000-00000E180000}"/>
    <cellStyle name="style1582820341290" xfId="4863" xr:uid="{00000000-0005-0000-0000-00000F180000}"/>
    <cellStyle name="style1582820341338" xfId="4864" xr:uid="{00000000-0005-0000-0000-000010180000}"/>
    <cellStyle name="style1582820341357" xfId="4865" xr:uid="{00000000-0005-0000-0000-000011180000}"/>
    <cellStyle name="style1582820341374" xfId="4866" xr:uid="{00000000-0005-0000-0000-000012180000}"/>
    <cellStyle name="style1582820341406" xfId="4867" xr:uid="{00000000-0005-0000-0000-000013180000}"/>
    <cellStyle name="style1582820341437" xfId="4868" xr:uid="{00000000-0005-0000-0000-000014180000}"/>
    <cellStyle name="style1582881183374" xfId="4869" xr:uid="{00000000-0005-0000-0000-000015180000}"/>
    <cellStyle name="style1582881183396" xfId="4870" xr:uid="{00000000-0005-0000-0000-000016180000}"/>
    <cellStyle name="style1582881183414" xfId="4871" xr:uid="{00000000-0005-0000-0000-000017180000}"/>
    <cellStyle name="style1582881183433" xfId="4872" xr:uid="{00000000-0005-0000-0000-000018180000}"/>
    <cellStyle name="style1582881183452" xfId="4905" xr:uid="{00000000-0005-0000-0000-000019180000}"/>
    <cellStyle name="style1582881183471" xfId="4873" xr:uid="{00000000-0005-0000-0000-00001A180000}"/>
    <cellStyle name="style1582881183485" xfId="4906" xr:uid="{00000000-0005-0000-0000-00001B180000}"/>
    <cellStyle name="style1582881183504" xfId="4874" xr:uid="{00000000-0005-0000-0000-00001C180000}"/>
    <cellStyle name="style1582881183519" xfId="4875" xr:uid="{00000000-0005-0000-0000-00001D180000}"/>
    <cellStyle name="style1582881183537" xfId="4876" xr:uid="{00000000-0005-0000-0000-00001E180000}"/>
    <cellStyle name="style1582881183556" xfId="4877" xr:uid="{00000000-0005-0000-0000-00001F180000}"/>
    <cellStyle name="style1582881183574" xfId="4878" xr:uid="{00000000-0005-0000-0000-000020180000}"/>
    <cellStyle name="style1582881183593" xfId="4879" xr:uid="{00000000-0005-0000-0000-000021180000}"/>
    <cellStyle name="style1582881183612" xfId="4880" xr:uid="{00000000-0005-0000-0000-000022180000}"/>
    <cellStyle name="style1582881183631" xfId="4881" xr:uid="{00000000-0005-0000-0000-000023180000}"/>
    <cellStyle name="style1582881183650" xfId="4882" xr:uid="{00000000-0005-0000-0000-000024180000}"/>
    <cellStyle name="style1582881183669" xfId="4883" xr:uid="{00000000-0005-0000-0000-000025180000}"/>
    <cellStyle name="style1582881183688" xfId="4884" xr:uid="{00000000-0005-0000-0000-000026180000}"/>
    <cellStyle name="style1582881183707" xfId="4885" xr:uid="{00000000-0005-0000-0000-000027180000}"/>
    <cellStyle name="style1582881183722" xfId="4890" xr:uid="{00000000-0005-0000-0000-000028180000}"/>
    <cellStyle name="style1582881183740" xfId="4895" xr:uid="{00000000-0005-0000-0000-000029180000}"/>
    <cellStyle name="style1582881183755" xfId="4886" xr:uid="{00000000-0005-0000-0000-00002A180000}"/>
    <cellStyle name="style1582881183769" xfId="4907" xr:uid="{00000000-0005-0000-0000-00002B180000}"/>
    <cellStyle name="style1582881183787" xfId="4891" xr:uid="{00000000-0005-0000-0000-00002C180000}"/>
    <cellStyle name="style1582881183802" xfId="4908" xr:uid="{00000000-0005-0000-0000-00002D180000}"/>
    <cellStyle name="style1582881183816" xfId="4896" xr:uid="{00000000-0005-0000-0000-00002E180000}"/>
    <cellStyle name="style1582881183831" xfId="4887" xr:uid="{00000000-0005-0000-0000-00002F180000}"/>
    <cellStyle name="style1582881183849" xfId="4888" xr:uid="{00000000-0005-0000-0000-000030180000}"/>
    <cellStyle name="style1582881183910" xfId="4889" xr:uid="{00000000-0005-0000-0000-000031180000}"/>
    <cellStyle name="style1582881183929" xfId="4892" xr:uid="{00000000-0005-0000-0000-000032180000}"/>
    <cellStyle name="style1582881183948" xfId="4893" xr:uid="{00000000-0005-0000-0000-000033180000}"/>
    <cellStyle name="style1582881183966" xfId="4894" xr:uid="{00000000-0005-0000-0000-000034180000}"/>
    <cellStyle name="style1582881183986" xfId="4897" xr:uid="{00000000-0005-0000-0000-000035180000}"/>
    <cellStyle name="style1582881184006" xfId="4898" xr:uid="{00000000-0005-0000-0000-000036180000}"/>
    <cellStyle name="style1582881184024" xfId="4899" xr:uid="{00000000-0005-0000-0000-000037180000}"/>
    <cellStyle name="style1582881184047" xfId="4900" xr:uid="{00000000-0005-0000-0000-000038180000}"/>
    <cellStyle name="style1582881184066" xfId="4901" xr:uid="{00000000-0005-0000-0000-000039180000}"/>
    <cellStyle name="style1582881184083" xfId="4930" xr:uid="{00000000-0005-0000-0000-00003A180000}"/>
    <cellStyle name="style1582881184101" xfId="4902" xr:uid="{00000000-0005-0000-0000-00003B180000}"/>
    <cellStyle name="style1582881184115" xfId="4931" xr:uid="{00000000-0005-0000-0000-00003C180000}"/>
    <cellStyle name="style1582881184134" xfId="4903" xr:uid="{00000000-0005-0000-0000-00003D180000}"/>
    <cellStyle name="style1582881184150" xfId="4904" xr:uid="{00000000-0005-0000-0000-00003E180000}"/>
    <cellStyle name="style1582881184175" xfId="4909" xr:uid="{00000000-0005-0000-0000-00003F180000}"/>
    <cellStyle name="style1582881184208" xfId="4910" xr:uid="{00000000-0005-0000-0000-000040180000}"/>
    <cellStyle name="style1582881184237" xfId="4911" xr:uid="{00000000-0005-0000-0000-000041180000}"/>
    <cellStyle name="style1582881184251" xfId="4912" xr:uid="{00000000-0005-0000-0000-000042180000}"/>
    <cellStyle name="style1582881184266" xfId="4913" xr:uid="{00000000-0005-0000-0000-000043180000}"/>
    <cellStyle name="style1582881184284" xfId="4914" xr:uid="{00000000-0005-0000-0000-000044180000}"/>
    <cellStyle name="style1582881184303" xfId="4915" xr:uid="{00000000-0005-0000-0000-000045180000}"/>
    <cellStyle name="style1582881184322" xfId="4916" xr:uid="{00000000-0005-0000-0000-000046180000}"/>
    <cellStyle name="style1582881184337" xfId="4917" xr:uid="{00000000-0005-0000-0000-000047180000}"/>
    <cellStyle name="style1582881184351" xfId="4919" xr:uid="{00000000-0005-0000-0000-000048180000}"/>
    <cellStyle name="style1582881184365" xfId="4918" xr:uid="{00000000-0005-0000-0000-000049180000}"/>
    <cellStyle name="style1582881184380" xfId="4920" xr:uid="{00000000-0005-0000-0000-00004A180000}"/>
    <cellStyle name="style1582881184395" xfId="4921" xr:uid="{00000000-0005-0000-0000-00004B180000}"/>
    <cellStyle name="style1582881184409" xfId="4922" xr:uid="{00000000-0005-0000-0000-00004C180000}"/>
    <cellStyle name="style1582881184464" xfId="4923" xr:uid="{00000000-0005-0000-0000-00004D180000}"/>
    <cellStyle name="style1582881184482" xfId="4924" xr:uid="{00000000-0005-0000-0000-00004E180000}"/>
    <cellStyle name="style1582881184497" xfId="4925" xr:uid="{00000000-0005-0000-0000-00004F180000}"/>
    <cellStyle name="style1582881184511" xfId="4926" xr:uid="{00000000-0005-0000-0000-000050180000}"/>
    <cellStyle name="style1582881184525" xfId="4927" xr:uid="{00000000-0005-0000-0000-000051180000}"/>
    <cellStyle name="style1582881184539" xfId="4928" xr:uid="{00000000-0005-0000-0000-000052180000}"/>
    <cellStyle name="style1582881184553" xfId="4929" xr:uid="{00000000-0005-0000-0000-000053180000}"/>
    <cellStyle name="style1582881184602" xfId="4932" xr:uid="{00000000-0005-0000-0000-000054180000}"/>
    <cellStyle name="style1582881184617" xfId="4933" xr:uid="{00000000-0005-0000-0000-000055180000}"/>
    <cellStyle name="style1582881184631" xfId="4934" xr:uid="{00000000-0005-0000-0000-000056180000}"/>
    <cellStyle name="style1582881184649" xfId="4935" xr:uid="{00000000-0005-0000-0000-000057180000}"/>
    <cellStyle name="style1582881184663" xfId="4936" xr:uid="{00000000-0005-0000-0000-000058180000}"/>
    <cellStyle name="style1582881184679" xfId="4937" xr:uid="{00000000-0005-0000-0000-000059180000}"/>
    <cellStyle name="style1582881184704" xfId="4938" xr:uid="{00000000-0005-0000-0000-00005A180000}"/>
    <cellStyle name="style1582881184722" xfId="4939" xr:uid="{00000000-0005-0000-0000-00005B180000}"/>
    <cellStyle name="style1582881184737" xfId="4940" xr:uid="{00000000-0005-0000-0000-00005C180000}"/>
    <cellStyle name="style1582881184756" xfId="4941" xr:uid="{00000000-0005-0000-0000-00005D180000}"/>
    <cellStyle name="style1582881184770" xfId="4942" xr:uid="{00000000-0005-0000-0000-00005E180000}"/>
    <cellStyle name="style1582881184784" xfId="4943" xr:uid="{00000000-0005-0000-0000-00005F180000}"/>
    <cellStyle name="style1582881184805" xfId="4944" xr:uid="{00000000-0005-0000-0000-000060180000}"/>
    <cellStyle name="style1582881184820" xfId="4945" xr:uid="{00000000-0005-0000-0000-000061180000}"/>
    <cellStyle name="style1582884738108" xfId="4946" xr:uid="{00000000-0005-0000-0000-000062180000}"/>
    <cellStyle name="style1582884738171" xfId="4947" xr:uid="{00000000-0005-0000-0000-000063180000}"/>
    <cellStyle name="style1582884738202" xfId="4948" xr:uid="{00000000-0005-0000-0000-000064180000}"/>
    <cellStyle name="style1582884738233" xfId="4949" xr:uid="{00000000-0005-0000-0000-000065180000}"/>
    <cellStyle name="style1582884738264" xfId="4982" xr:uid="{00000000-0005-0000-0000-000066180000}"/>
    <cellStyle name="style1582884738296" xfId="4950" xr:uid="{00000000-0005-0000-0000-000067180000}"/>
    <cellStyle name="style1582884738311" xfId="4983" xr:uid="{00000000-0005-0000-0000-000068180000}"/>
    <cellStyle name="style1582884738342" xfId="4951" xr:uid="{00000000-0005-0000-0000-000069180000}"/>
    <cellStyle name="style1582884738374" xfId="4952" xr:uid="{00000000-0005-0000-0000-00006A180000}"/>
    <cellStyle name="style1582884738420" xfId="4953" xr:uid="{00000000-0005-0000-0000-00006B180000}"/>
    <cellStyle name="style1582884738452" xfId="4954" xr:uid="{00000000-0005-0000-0000-00006C180000}"/>
    <cellStyle name="style1582884738467" xfId="4955" xr:uid="{00000000-0005-0000-0000-00006D180000}"/>
    <cellStyle name="style1582884738498" xfId="4956" xr:uid="{00000000-0005-0000-0000-00006E180000}"/>
    <cellStyle name="style1582884738530" xfId="4957" xr:uid="{00000000-0005-0000-0000-00006F180000}"/>
    <cellStyle name="style1582884738545" xfId="4958" xr:uid="{00000000-0005-0000-0000-000070180000}"/>
    <cellStyle name="style1582884738576" xfId="4959" xr:uid="{00000000-0005-0000-0000-000071180000}"/>
    <cellStyle name="style1582884738592" xfId="4960" xr:uid="{00000000-0005-0000-0000-000072180000}"/>
    <cellStyle name="style1582884738623" xfId="4961" xr:uid="{00000000-0005-0000-0000-000073180000}"/>
    <cellStyle name="style1582884738654" xfId="4962" xr:uid="{00000000-0005-0000-0000-000074180000}"/>
    <cellStyle name="style1582884738670" xfId="4967" xr:uid="{00000000-0005-0000-0000-000075180000}"/>
    <cellStyle name="style1582884738701" xfId="4972" xr:uid="{00000000-0005-0000-0000-000076180000}"/>
    <cellStyle name="style1582884738732" xfId="4963" xr:uid="{00000000-0005-0000-0000-000077180000}"/>
    <cellStyle name="style1582884738748" xfId="4984" xr:uid="{00000000-0005-0000-0000-000078180000}"/>
    <cellStyle name="style1582884738779" xfId="4968" xr:uid="{00000000-0005-0000-0000-000079180000}"/>
    <cellStyle name="style1582884738795" xfId="4985" xr:uid="{00000000-0005-0000-0000-00007A180000}"/>
    <cellStyle name="style1582884738810" xfId="4973" xr:uid="{00000000-0005-0000-0000-00007B180000}"/>
    <cellStyle name="style1582884738842" xfId="4964" xr:uid="{00000000-0005-0000-0000-00007C180000}"/>
    <cellStyle name="style1582884738857" xfId="4965" xr:uid="{00000000-0005-0000-0000-00007D180000}"/>
    <cellStyle name="style1582884738888" xfId="4966" xr:uid="{00000000-0005-0000-0000-00007E180000}"/>
    <cellStyle name="style1582884738904" xfId="4969" xr:uid="{00000000-0005-0000-0000-00007F180000}"/>
    <cellStyle name="style1582884738920" xfId="4970" xr:uid="{00000000-0005-0000-0000-000080180000}"/>
    <cellStyle name="style1582884738951" xfId="4971" xr:uid="{00000000-0005-0000-0000-000081180000}"/>
    <cellStyle name="style1582884738982" xfId="4974" xr:uid="{00000000-0005-0000-0000-000082180000}"/>
    <cellStyle name="style1582884739029" xfId="4975" xr:uid="{00000000-0005-0000-0000-000083180000}"/>
    <cellStyle name="style1582884739044" xfId="4976" xr:uid="{00000000-0005-0000-0000-000084180000}"/>
    <cellStyle name="style1582884739076" xfId="4977" xr:uid="{00000000-0005-0000-0000-000085180000}"/>
    <cellStyle name="style1582884739091" xfId="4978" xr:uid="{00000000-0005-0000-0000-000086180000}"/>
    <cellStyle name="style1582884739107" xfId="5007" xr:uid="{00000000-0005-0000-0000-000087180000}"/>
    <cellStyle name="style1582884739138" xfId="4979" xr:uid="{00000000-0005-0000-0000-000088180000}"/>
    <cellStyle name="style1582884739154" xfId="5008" xr:uid="{00000000-0005-0000-0000-000089180000}"/>
    <cellStyle name="style1582884739185" xfId="4980" xr:uid="{00000000-0005-0000-0000-00008A180000}"/>
    <cellStyle name="style1582884739200" xfId="4981" xr:uid="{00000000-0005-0000-0000-00008B180000}"/>
    <cellStyle name="style1582884739232" xfId="4986" xr:uid="{00000000-0005-0000-0000-00008C180000}"/>
    <cellStyle name="style1582884739294" xfId="4987" xr:uid="{00000000-0005-0000-0000-00008D180000}"/>
    <cellStyle name="style1582884739341" xfId="4988" xr:uid="{00000000-0005-0000-0000-00008E180000}"/>
    <cellStyle name="style1582884739356" xfId="4989" xr:uid="{00000000-0005-0000-0000-00008F180000}"/>
    <cellStyle name="style1582884739372" xfId="4990" xr:uid="{00000000-0005-0000-0000-000090180000}"/>
    <cellStyle name="style1582884739403" xfId="4991" xr:uid="{00000000-0005-0000-0000-000091180000}"/>
    <cellStyle name="style1582884739419" xfId="4992" xr:uid="{00000000-0005-0000-0000-000092180000}"/>
    <cellStyle name="style1582884739450" xfId="4993" xr:uid="{00000000-0005-0000-0000-000093180000}"/>
    <cellStyle name="style1582884739466" xfId="4994" xr:uid="{00000000-0005-0000-0000-000094180000}"/>
    <cellStyle name="style1582884739481" xfId="4996" xr:uid="{00000000-0005-0000-0000-000095180000}"/>
    <cellStyle name="style1582884739497" xfId="4995" xr:uid="{00000000-0005-0000-0000-000096180000}"/>
    <cellStyle name="style1582884739528" xfId="4997" xr:uid="{00000000-0005-0000-0000-000097180000}"/>
    <cellStyle name="style1582884739544" xfId="4998" xr:uid="{00000000-0005-0000-0000-000098180000}"/>
    <cellStyle name="style1582884739575" xfId="4999" xr:uid="{00000000-0005-0000-0000-000099180000}"/>
    <cellStyle name="style1582884739606" xfId="5000" xr:uid="{00000000-0005-0000-0000-00009A180000}"/>
    <cellStyle name="style1582884739637" xfId="5001" xr:uid="{00000000-0005-0000-0000-00009B180000}"/>
    <cellStyle name="style1582884739653" xfId="5002" xr:uid="{00000000-0005-0000-0000-00009C180000}"/>
    <cellStyle name="style1582884739668" xfId="5003" xr:uid="{00000000-0005-0000-0000-00009D180000}"/>
    <cellStyle name="style1582884739684" xfId="5004" xr:uid="{00000000-0005-0000-0000-00009E180000}"/>
    <cellStyle name="style1582884739700" xfId="5005" xr:uid="{00000000-0005-0000-0000-00009F180000}"/>
    <cellStyle name="style1582884739715" xfId="5006" xr:uid="{00000000-0005-0000-0000-0000A0180000}"/>
    <cellStyle name="style1582884739840" xfId="5009" xr:uid="{00000000-0005-0000-0000-0000A1180000}"/>
    <cellStyle name="style1582884739856" xfId="5010" xr:uid="{00000000-0005-0000-0000-0000A2180000}"/>
    <cellStyle name="style1582884739871" xfId="5011" xr:uid="{00000000-0005-0000-0000-0000A3180000}"/>
    <cellStyle name="style1582884739902" xfId="5012" xr:uid="{00000000-0005-0000-0000-0000A4180000}"/>
    <cellStyle name="style1582884739918" xfId="5013" xr:uid="{00000000-0005-0000-0000-0000A5180000}"/>
    <cellStyle name="style1582884739934" xfId="5014" xr:uid="{00000000-0005-0000-0000-0000A6180000}"/>
    <cellStyle name="style1582884739965" xfId="5015" xr:uid="{00000000-0005-0000-0000-0000A7180000}"/>
    <cellStyle name="style1582884739996" xfId="5016" xr:uid="{00000000-0005-0000-0000-0000A8180000}"/>
    <cellStyle name="style1582884740043" xfId="5017" xr:uid="{00000000-0005-0000-0000-0000A9180000}"/>
    <cellStyle name="style1582884740074" xfId="5018" xr:uid="{00000000-0005-0000-0000-0000AA180000}"/>
    <cellStyle name="style1582884740090" xfId="5019" xr:uid="{00000000-0005-0000-0000-0000AB180000}"/>
    <cellStyle name="style1582884740121" xfId="5020" xr:uid="{00000000-0005-0000-0000-0000AC180000}"/>
    <cellStyle name="style1582884740136" xfId="5021" xr:uid="{00000000-0005-0000-0000-0000AD180000}"/>
    <cellStyle name="style1582884740168" xfId="5022" xr:uid="{00000000-0005-0000-0000-0000AE180000}"/>
    <cellStyle name="style1582884885621" xfId="5023" xr:uid="{00000000-0005-0000-0000-0000AF180000}"/>
    <cellStyle name="style1582884885636" xfId="5024" xr:uid="{00000000-0005-0000-0000-0000B0180000}"/>
    <cellStyle name="style1582884885667" xfId="5025" xr:uid="{00000000-0005-0000-0000-0000B1180000}"/>
    <cellStyle name="style1582884885683" xfId="5026" xr:uid="{00000000-0005-0000-0000-0000B2180000}"/>
    <cellStyle name="style1582884885699" xfId="5059" xr:uid="{00000000-0005-0000-0000-0000B3180000}"/>
    <cellStyle name="style1582884885730" xfId="5027" xr:uid="{00000000-0005-0000-0000-0000B4180000}"/>
    <cellStyle name="style1582884885745" xfId="5060" xr:uid="{00000000-0005-0000-0000-0000B5180000}"/>
    <cellStyle name="style1582884885761" xfId="5028" xr:uid="{00000000-0005-0000-0000-0000B6180000}"/>
    <cellStyle name="style1582884885777" xfId="5029" xr:uid="{00000000-0005-0000-0000-0000B7180000}"/>
    <cellStyle name="style1582884885792" xfId="5030" xr:uid="{00000000-0005-0000-0000-0000B8180000}"/>
    <cellStyle name="style1582884885823" xfId="5031" xr:uid="{00000000-0005-0000-0000-0000B9180000}"/>
    <cellStyle name="style1582884885855" xfId="5032" xr:uid="{00000000-0005-0000-0000-0000BA180000}"/>
    <cellStyle name="style1582884885886" xfId="5033" xr:uid="{00000000-0005-0000-0000-0000BB180000}"/>
    <cellStyle name="style1582884885901" xfId="5034" xr:uid="{00000000-0005-0000-0000-0000BC180000}"/>
    <cellStyle name="style1582884885917" xfId="5035" xr:uid="{00000000-0005-0000-0000-0000BD180000}"/>
    <cellStyle name="style1582884885948" xfId="5036" xr:uid="{00000000-0005-0000-0000-0000BE180000}"/>
    <cellStyle name="style1582884885964" xfId="5037" xr:uid="{00000000-0005-0000-0000-0000BF180000}"/>
    <cellStyle name="style1582884885979" xfId="5038" xr:uid="{00000000-0005-0000-0000-0000C0180000}"/>
    <cellStyle name="style1582884886011" xfId="5039" xr:uid="{00000000-0005-0000-0000-0000C1180000}"/>
    <cellStyle name="style1582884886026" xfId="5044" xr:uid="{00000000-0005-0000-0000-0000C2180000}"/>
    <cellStyle name="style1582884886042" xfId="5049" xr:uid="{00000000-0005-0000-0000-0000C3180000}"/>
    <cellStyle name="style1582884886057" xfId="5040" xr:uid="{00000000-0005-0000-0000-0000C4180000}"/>
    <cellStyle name="style1582884886073" xfId="5061" xr:uid="{00000000-0005-0000-0000-0000C5180000}"/>
    <cellStyle name="style1582884886120" xfId="5045" xr:uid="{00000000-0005-0000-0000-0000C6180000}"/>
    <cellStyle name="style1582884886135" xfId="5062" xr:uid="{00000000-0005-0000-0000-0000C7180000}"/>
    <cellStyle name="style1582884886151" xfId="5050" xr:uid="{00000000-0005-0000-0000-0000C8180000}"/>
    <cellStyle name="style1582884886167" xfId="5041" xr:uid="{00000000-0005-0000-0000-0000C9180000}"/>
    <cellStyle name="style1582884886182" xfId="5042" xr:uid="{00000000-0005-0000-0000-0000CA180000}"/>
    <cellStyle name="style1582884886198" xfId="5043" xr:uid="{00000000-0005-0000-0000-0000CB180000}"/>
    <cellStyle name="style1582884886229" xfId="5046" xr:uid="{00000000-0005-0000-0000-0000CC180000}"/>
    <cellStyle name="style1582884886245" xfId="5047" xr:uid="{00000000-0005-0000-0000-0000CD180000}"/>
    <cellStyle name="style1582884886291" xfId="5048" xr:uid="{00000000-0005-0000-0000-0000CE180000}"/>
    <cellStyle name="style1582884886323" xfId="5051" xr:uid="{00000000-0005-0000-0000-0000CF180000}"/>
    <cellStyle name="style1582884886338" xfId="5052" xr:uid="{00000000-0005-0000-0000-0000D0180000}"/>
    <cellStyle name="style1582884886385" xfId="5053" xr:uid="{00000000-0005-0000-0000-0000D1180000}"/>
    <cellStyle name="style1582884886416" xfId="5054" xr:uid="{00000000-0005-0000-0000-0000D2180000}"/>
    <cellStyle name="style1582884886432" xfId="5055" xr:uid="{00000000-0005-0000-0000-0000D3180000}"/>
    <cellStyle name="style1582884886447" xfId="5084" xr:uid="{00000000-0005-0000-0000-0000D4180000}"/>
    <cellStyle name="style1582884886463" xfId="5056" xr:uid="{00000000-0005-0000-0000-0000D5180000}"/>
    <cellStyle name="style1582884886479" xfId="5085" xr:uid="{00000000-0005-0000-0000-0000D6180000}"/>
    <cellStyle name="style1582884886494" xfId="5057" xr:uid="{00000000-0005-0000-0000-0000D7180000}"/>
    <cellStyle name="style1582884886525" xfId="5058" xr:uid="{00000000-0005-0000-0000-0000D8180000}"/>
    <cellStyle name="style1582884886541" xfId="5063" xr:uid="{00000000-0005-0000-0000-0000D9180000}"/>
    <cellStyle name="style1582884886588" xfId="5064" xr:uid="{00000000-0005-0000-0000-0000DA180000}"/>
    <cellStyle name="style1582884886650" xfId="5065" xr:uid="{00000000-0005-0000-0000-0000DB180000}"/>
    <cellStyle name="style1582884886666" xfId="5066" xr:uid="{00000000-0005-0000-0000-0000DC180000}"/>
    <cellStyle name="style1582884886681" xfId="5067" xr:uid="{00000000-0005-0000-0000-0000DD180000}"/>
    <cellStyle name="style1582884886697" xfId="5068" xr:uid="{00000000-0005-0000-0000-0000DE180000}"/>
    <cellStyle name="style1582884886713" xfId="5069" xr:uid="{00000000-0005-0000-0000-0000DF180000}"/>
    <cellStyle name="style1582884886744" xfId="5070" xr:uid="{00000000-0005-0000-0000-0000E0180000}"/>
    <cellStyle name="style1582884886759" xfId="5071" xr:uid="{00000000-0005-0000-0000-0000E1180000}"/>
    <cellStyle name="style1582884886775" xfId="5073" xr:uid="{00000000-0005-0000-0000-0000E2180000}"/>
    <cellStyle name="style1582884886791" xfId="5072" xr:uid="{00000000-0005-0000-0000-0000E3180000}"/>
    <cellStyle name="style1582884886806" xfId="5074" xr:uid="{00000000-0005-0000-0000-0000E4180000}"/>
    <cellStyle name="style1582884886822" xfId="5075" xr:uid="{00000000-0005-0000-0000-0000E5180000}"/>
    <cellStyle name="style1582884886837" xfId="5076" xr:uid="{00000000-0005-0000-0000-0000E6180000}"/>
    <cellStyle name="style1582884886869" xfId="5077" xr:uid="{00000000-0005-0000-0000-0000E7180000}"/>
    <cellStyle name="style1582884886900" xfId="5078" xr:uid="{00000000-0005-0000-0000-0000E8180000}"/>
    <cellStyle name="style1582884886915" xfId="5079" xr:uid="{00000000-0005-0000-0000-0000E9180000}"/>
    <cellStyle name="style1582884886931" xfId="5080" xr:uid="{00000000-0005-0000-0000-0000EA180000}"/>
    <cellStyle name="style1582884886947" xfId="5081" xr:uid="{00000000-0005-0000-0000-0000EB180000}"/>
    <cellStyle name="style1582884886962" xfId="5082" xr:uid="{00000000-0005-0000-0000-0000EC180000}"/>
    <cellStyle name="style1582884886978" xfId="5083" xr:uid="{00000000-0005-0000-0000-0000ED180000}"/>
    <cellStyle name="style1582884887056" xfId="5086" xr:uid="{00000000-0005-0000-0000-0000EE180000}"/>
    <cellStyle name="style1582884887071" xfId="5087" xr:uid="{00000000-0005-0000-0000-0000EF180000}"/>
    <cellStyle name="style1582884887103" xfId="5088" xr:uid="{00000000-0005-0000-0000-0000F0180000}"/>
    <cellStyle name="style1582884887118" xfId="5089" xr:uid="{00000000-0005-0000-0000-0000F1180000}"/>
    <cellStyle name="style1582884887134" xfId="5090" xr:uid="{00000000-0005-0000-0000-0000F2180000}"/>
    <cellStyle name="style1582884887149" xfId="5091" xr:uid="{00000000-0005-0000-0000-0000F3180000}"/>
    <cellStyle name="style1582884887181" xfId="5092" xr:uid="{00000000-0005-0000-0000-0000F4180000}"/>
    <cellStyle name="style1582884887227" xfId="5093" xr:uid="{00000000-0005-0000-0000-0000F5180000}"/>
    <cellStyle name="style1582884887259" xfId="5094" xr:uid="{00000000-0005-0000-0000-0000F6180000}"/>
    <cellStyle name="style1582884887274" xfId="5095" xr:uid="{00000000-0005-0000-0000-0000F7180000}"/>
    <cellStyle name="style1582884887290" xfId="5096" xr:uid="{00000000-0005-0000-0000-0000F8180000}"/>
    <cellStyle name="style1582884887305" xfId="5097" xr:uid="{00000000-0005-0000-0000-0000F9180000}"/>
    <cellStyle name="style1582884887337" xfId="5098" xr:uid="{00000000-0005-0000-0000-0000FA180000}"/>
    <cellStyle name="style1582884887352" xfId="5099" xr:uid="{00000000-0005-0000-0000-0000FB180000}"/>
    <cellStyle name="style1583931083120" xfId="5100" xr:uid="{00000000-0005-0000-0000-0000FC180000}"/>
    <cellStyle name="style1583931083179" xfId="5101" xr:uid="{00000000-0005-0000-0000-0000FD180000}"/>
    <cellStyle name="style1583931083212" xfId="5102" xr:uid="{00000000-0005-0000-0000-0000FE180000}"/>
    <cellStyle name="style1583931083246" xfId="5103" xr:uid="{00000000-0005-0000-0000-0000FF180000}"/>
    <cellStyle name="style1583931083276" xfId="5136" xr:uid="{00000000-0005-0000-0000-000000190000}"/>
    <cellStyle name="style1583931083308" xfId="5104" xr:uid="{00000000-0005-0000-0000-000001190000}"/>
    <cellStyle name="style1583931083333" xfId="5137" xr:uid="{00000000-0005-0000-0000-000002190000}"/>
    <cellStyle name="style1583931083363" xfId="5105" xr:uid="{00000000-0005-0000-0000-000003190000}"/>
    <cellStyle name="style1583931083388" xfId="5106" xr:uid="{00000000-0005-0000-0000-000004190000}"/>
    <cellStyle name="style1583931083419" xfId="5107" xr:uid="{00000000-0005-0000-0000-000005190000}"/>
    <cellStyle name="style1583931083445" xfId="5108" xr:uid="{00000000-0005-0000-0000-000006190000}"/>
    <cellStyle name="style1583931083476" xfId="5109" xr:uid="{00000000-0005-0000-0000-000007190000}"/>
    <cellStyle name="style1583931083507" xfId="5110" xr:uid="{00000000-0005-0000-0000-000008190000}"/>
    <cellStyle name="style1583931083536" xfId="5111" xr:uid="{00000000-0005-0000-0000-000009190000}"/>
    <cellStyle name="style1583931083563" xfId="5112" xr:uid="{00000000-0005-0000-0000-00000A190000}"/>
    <cellStyle name="style1583931083617" xfId="5113" xr:uid="{00000000-0005-0000-0000-00000B190000}"/>
    <cellStyle name="style1583931083648" xfId="5114" xr:uid="{00000000-0005-0000-0000-00000C190000}"/>
    <cellStyle name="style1583931083673" xfId="5115" xr:uid="{00000000-0005-0000-0000-00000D190000}"/>
    <cellStyle name="style1583931083708" xfId="5116" xr:uid="{00000000-0005-0000-0000-00000E190000}"/>
    <cellStyle name="style1583931083730" xfId="5121" xr:uid="{00000000-0005-0000-0000-00000F190000}"/>
    <cellStyle name="style1583931083757" xfId="5126" xr:uid="{00000000-0005-0000-0000-000010190000}"/>
    <cellStyle name="style1583931083779" xfId="5117" xr:uid="{00000000-0005-0000-0000-000011190000}"/>
    <cellStyle name="style1583931083799" xfId="5138" xr:uid="{00000000-0005-0000-0000-000012190000}"/>
    <cellStyle name="style1583931083827" xfId="5122" xr:uid="{00000000-0005-0000-0000-000013190000}"/>
    <cellStyle name="style1583931083850" xfId="5139" xr:uid="{00000000-0005-0000-0000-000014190000}"/>
    <cellStyle name="style1583931083872" xfId="5127" xr:uid="{00000000-0005-0000-0000-000015190000}"/>
    <cellStyle name="style1583931083893" xfId="5118" xr:uid="{00000000-0005-0000-0000-000016190000}"/>
    <cellStyle name="style1583931083920" xfId="5119" xr:uid="{00000000-0005-0000-0000-000017190000}"/>
    <cellStyle name="style1583931083949" xfId="5120" xr:uid="{00000000-0005-0000-0000-000018190000}"/>
    <cellStyle name="style1583931083976" xfId="5123" xr:uid="{00000000-0005-0000-0000-000019190000}"/>
    <cellStyle name="style1583931084001" xfId="5124" xr:uid="{00000000-0005-0000-0000-00001A190000}"/>
    <cellStyle name="style1583931084031" xfId="5125" xr:uid="{00000000-0005-0000-0000-00001B190000}"/>
    <cellStyle name="style1583931084091" xfId="5128" xr:uid="{00000000-0005-0000-0000-00001C190000}"/>
    <cellStyle name="style1583931084118" xfId="5129" xr:uid="{00000000-0005-0000-0000-00001D190000}"/>
    <cellStyle name="style1583931084146" xfId="5130" xr:uid="{00000000-0005-0000-0000-00001E190000}"/>
    <cellStyle name="style1583931084174" xfId="5131" xr:uid="{00000000-0005-0000-0000-00001F190000}"/>
    <cellStyle name="style1583931084195" xfId="5132" xr:uid="{00000000-0005-0000-0000-000020190000}"/>
    <cellStyle name="style1583931084216" xfId="5161" xr:uid="{00000000-0005-0000-0000-000021190000}"/>
    <cellStyle name="style1583931084242" xfId="5133" xr:uid="{00000000-0005-0000-0000-000022190000}"/>
    <cellStyle name="style1583931084262" xfId="5162" xr:uid="{00000000-0005-0000-0000-000023190000}"/>
    <cellStyle name="style1583931084287" xfId="5134" xr:uid="{00000000-0005-0000-0000-000024190000}"/>
    <cellStyle name="style1583931084307" xfId="5135" xr:uid="{00000000-0005-0000-0000-000025190000}"/>
    <cellStyle name="style1583931084351" xfId="5140" xr:uid="{00000000-0005-0000-0000-000026190000}"/>
    <cellStyle name="style1583931084397" xfId="5141" xr:uid="{00000000-0005-0000-0000-000027190000}"/>
    <cellStyle name="style1583931084437" xfId="5142" xr:uid="{00000000-0005-0000-0000-000028190000}"/>
    <cellStyle name="style1583931084457" xfId="5143" xr:uid="{00000000-0005-0000-0000-000029190000}"/>
    <cellStyle name="style1583931084477" xfId="5144" xr:uid="{00000000-0005-0000-0000-00002A190000}"/>
    <cellStyle name="style1583931084502" xfId="5145" xr:uid="{00000000-0005-0000-0000-00002B190000}"/>
    <cellStyle name="style1583931084552" xfId="5146" xr:uid="{00000000-0005-0000-0000-00002C190000}"/>
    <cellStyle name="style1583931084581" xfId="5147" xr:uid="{00000000-0005-0000-0000-00002D190000}"/>
    <cellStyle name="style1583931084600" xfId="5148" xr:uid="{00000000-0005-0000-0000-00002E190000}"/>
    <cellStyle name="style1583931084619" xfId="5150" xr:uid="{00000000-0005-0000-0000-00002F190000}"/>
    <cellStyle name="style1583931084639" xfId="5149" xr:uid="{00000000-0005-0000-0000-000030190000}"/>
    <cellStyle name="style1583931084660" xfId="5151" xr:uid="{00000000-0005-0000-0000-000031190000}"/>
    <cellStyle name="style1583931084678" xfId="5152" xr:uid="{00000000-0005-0000-0000-000032190000}"/>
    <cellStyle name="style1583931084699" xfId="5153" xr:uid="{00000000-0005-0000-0000-000033190000}"/>
    <cellStyle name="style1583931084719" xfId="5154" xr:uid="{00000000-0005-0000-0000-000034190000}"/>
    <cellStyle name="style1583931084749" xfId="5155" xr:uid="{00000000-0005-0000-0000-000035190000}"/>
    <cellStyle name="style1583931084768" xfId="5156" xr:uid="{00000000-0005-0000-0000-000036190000}"/>
    <cellStyle name="style1583931084788" xfId="5157" xr:uid="{00000000-0005-0000-0000-000037190000}"/>
    <cellStyle name="style1583931084807" xfId="5158" xr:uid="{00000000-0005-0000-0000-000038190000}"/>
    <cellStyle name="style1583931084826" xfId="5159" xr:uid="{00000000-0005-0000-0000-000039190000}"/>
    <cellStyle name="style1583931084845" xfId="5160" xr:uid="{00000000-0005-0000-0000-00003A190000}"/>
    <cellStyle name="style1583931084980" xfId="5163" xr:uid="{00000000-0005-0000-0000-00003B190000}"/>
    <cellStyle name="style1583931085003" xfId="5164" xr:uid="{00000000-0005-0000-0000-00003C190000}"/>
    <cellStyle name="style1583931085022" xfId="5165" xr:uid="{00000000-0005-0000-0000-00003D190000}"/>
    <cellStyle name="style1583931085046" xfId="5166" xr:uid="{00000000-0005-0000-0000-00003E190000}"/>
    <cellStyle name="style1583931085067" xfId="5167" xr:uid="{00000000-0005-0000-0000-00003F190000}"/>
    <cellStyle name="style1583931085089" xfId="5168" xr:uid="{00000000-0005-0000-0000-000040190000}"/>
    <cellStyle name="style1583931085124" xfId="5169" xr:uid="{00000000-0005-0000-0000-000041190000}"/>
    <cellStyle name="style1583931085148" xfId="5170" xr:uid="{00000000-0005-0000-0000-000042190000}"/>
    <cellStyle name="style1583931085168" xfId="5171" xr:uid="{00000000-0005-0000-0000-000043190000}"/>
    <cellStyle name="style1583931085192" xfId="5172" xr:uid="{00000000-0005-0000-0000-000044190000}"/>
    <cellStyle name="style1583931085211" xfId="5173" xr:uid="{00000000-0005-0000-0000-000045190000}"/>
    <cellStyle name="style1583931085228" xfId="5174" xr:uid="{00000000-0005-0000-0000-000046190000}"/>
    <cellStyle name="style1583931085281" xfId="5175" xr:uid="{00000000-0005-0000-0000-000047190000}"/>
    <cellStyle name="style1583931085301" xfId="5176" xr:uid="{00000000-0005-0000-0000-000048190000}"/>
    <cellStyle name="style1583931516048" xfId="5177" xr:uid="{00000000-0005-0000-0000-000049190000}"/>
    <cellStyle name="style1583931516076" xfId="5178" xr:uid="{00000000-0005-0000-0000-00004A190000}"/>
    <cellStyle name="style1583931516099" xfId="5179" xr:uid="{00000000-0005-0000-0000-00004B190000}"/>
    <cellStyle name="style1583931516123" xfId="5180" xr:uid="{00000000-0005-0000-0000-00004C190000}"/>
    <cellStyle name="style1583931516147" xfId="5213" xr:uid="{00000000-0005-0000-0000-00004D190000}"/>
    <cellStyle name="style1583931516171" xfId="5181" xr:uid="{00000000-0005-0000-0000-00004E190000}"/>
    <cellStyle name="style1583931516189" xfId="5214" xr:uid="{00000000-0005-0000-0000-00004F190000}"/>
    <cellStyle name="style1583931516212" xfId="5182" xr:uid="{00000000-0005-0000-0000-000050190000}"/>
    <cellStyle name="style1583931516230" xfId="5183" xr:uid="{00000000-0005-0000-0000-000051190000}"/>
    <cellStyle name="style1583931516255" xfId="5184" xr:uid="{00000000-0005-0000-0000-000052190000}"/>
    <cellStyle name="style1583931516305" xfId="5185" xr:uid="{00000000-0005-0000-0000-000053190000}"/>
    <cellStyle name="style1583931516328" xfId="5186" xr:uid="{00000000-0005-0000-0000-000054190000}"/>
    <cellStyle name="style1583931516351" xfId="5187" xr:uid="{00000000-0005-0000-0000-000055190000}"/>
    <cellStyle name="style1583931516374" xfId="5188" xr:uid="{00000000-0005-0000-0000-000056190000}"/>
    <cellStyle name="style1583931516395" xfId="5189" xr:uid="{00000000-0005-0000-0000-000057190000}"/>
    <cellStyle name="style1583931516419" xfId="5190" xr:uid="{00000000-0005-0000-0000-000058190000}"/>
    <cellStyle name="style1583931516442" xfId="5191" xr:uid="{00000000-0005-0000-0000-000059190000}"/>
    <cellStyle name="style1583931516466" xfId="5192" xr:uid="{00000000-0005-0000-0000-00005A190000}"/>
    <cellStyle name="style1583931516492" xfId="5193" xr:uid="{00000000-0005-0000-0000-00005B190000}"/>
    <cellStyle name="style1583931516510" xfId="5198" xr:uid="{00000000-0005-0000-0000-00005C190000}"/>
    <cellStyle name="style1583931516533" xfId="5203" xr:uid="{00000000-0005-0000-0000-00005D190000}"/>
    <cellStyle name="style1583931516554" xfId="5194" xr:uid="{00000000-0005-0000-0000-00005E190000}"/>
    <cellStyle name="style1583931516574" xfId="5215" xr:uid="{00000000-0005-0000-0000-00005F190000}"/>
    <cellStyle name="style1583931516598" xfId="5199" xr:uid="{00000000-0005-0000-0000-000060190000}"/>
    <cellStyle name="style1583931516617" xfId="5216" xr:uid="{00000000-0005-0000-0000-000061190000}"/>
    <cellStyle name="style1583931516637" xfId="5204" xr:uid="{00000000-0005-0000-0000-000062190000}"/>
    <cellStyle name="style1583931516659" xfId="5195" xr:uid="{00000000-0005-0000-0000-000063190000}"/>
    <cellStyle name="style1583931516709" xfId="5196" xr:uid="{00000000-0005-0000-0000-000064190000}"/>
    <cellStyle name="style1583931516730" xfId="5197" xr:uid="{00000000-0005-0000-0000-000065190000}"/>
    <cellStyle name="style1583931516753" xfId="5200" xr:uid="{00000000-0005-0000-0000-000066190000}"/>
    <cellStyle name="style1583931516779" xfId="5201" xr:uid="{00000000-0005-0000-0000-000067190000}"/>
    <cellStyle name="style1583931516817" xfId="5202" xr:uid="{00000000-0005-0000-0000-000068190000}"/>
    <cellStyle name="style1583931516850" xfId="5205" xr:uid="{00000000-0005-0000-0000-000069190000}"/>
    <cellStyle name="style1583931516875" xfId="5206" xr:uid="{00000000-0005-0000-0000-00006A190000}"/>
    <cellStyle name="style1583931516897" xfId="5207" xr:uid="{00000000-0005-0000-0000-00006B190000}"/>
    <cellStyle name="style1583931516922" xfId="5208" xr:uid="{00000000-0005-0000-0000-00006C190000}"/>
    <cellStyle name="style1583931516940" xfId="5209" xr:uid="{00000000-0005-0000-0000-00006D190000}"/>
    <cellStyle name="style1583931516961" xfId="5238" xr:uid="{00000000-0005-0000-0000-00006E190000}"/>
    <cellStyle name="style1583931516984" xfId="5210" xr:uid="{00000000-0005-0000-0000-00006F190000}"/>
    <cellStyle name="style1583931517004" xfId="5239" xr:uid="{00000000-0005-0000-0000-000070190000}"/>
    <cellStyle name="style1583931517026" xfId="5211" xr:uid="{00000000-0005-0000-0000-000071190000}"/>
    <cellStyle name="style1583931517045" xfId="5212" xr:uid="{00000000-0005-0000-0000-000072190000}"/>
    <cellStyle name="style1583931517077" xfId="5217" xr:uid="{00000000-0005-0000-0000-000073190000}"/>
    <cellStyle name="style1583931517121" xfId="5218" xr:uid="{00000000-0005-0000-0000-000074190000}"/>
    <cellStyle name="style1583931517163" xfId="5219" xr:uid="{00000000-0005-0000-0000-000075190000}"/>
    <cellStyle name="style1583931517185" xfId="5220" xr:uid="{00000000-0005-0000-0000-000076190000}"/>
    <cellStyle name="style1583931517204" xfId="5221" xr:uid="{00000000-0005-0000-0000-000077190000}"/>
    <cellStyle name="style1583931517253" xfId="5222" xr:uid="{00000000-0005-0000-0000-000078190000}"/>
    <cellStyle name="style1583931517277" xfId="5223" xr:uid="{00000000-0005-0000-0000-000079190000}"/>
    <cellStyle name="style1583931517303" xfId="5224" xr:uid="{00000000-0005-0000-0000-00007A190000}"/>
    <cellStyle name="style1583931517320" xfId="5225" xr:uid="{00000000-0005-0000-0000-00007B190000}"/>
    <cellStyle name="style1583931517338" xfId="5227" xr:uid="{00000000-0005-0000-0000-00007C190000}"/>
    <cellStyle name="style1583931517357" xfId="5226" xr:uid="{00000000-0005-0000-0000-00007D190000}"/>
    <cellStyle name="style1583931517376" xfId="5228" xr:uid="{00000000-0005-0000-0000-00007E190000}"/>
    <cellStyle name="style1583931517394" xfId="5229" xr:uid="{00000000-0005-0000-0000-00007F190000}"/>
    <cellStyle name="style1583931517411" xfId="5230" xr:uid="{00000000-0005-0000-0000-000080190000}"/>
    <cellStyle name="style1583931517429" xfId="5231" xr:uid="{00000000-0005-0000-0000-000081190000}"/>
    <cellStyle name="style1583931517451" xfId="5232" xr:uid="{00000000-0005-0000-0000-000082190000}"/>
    <cellStyle name="style1583931517470" xfId="5233" xr:uid="{00000000-0005-0000-0000-000083190000}"/>
    <cellStyle name="style1583931517487" xfId="5234" xr:uid="{00000000-0005-0000-0000-000084190000}"/>
    <cellStyle name="style1583931517505" xfId="5235" xr:uid="{00000000-0005-0000-0000-000085190000}"/>
    <cellStyle name="style1583931517523" xfId="5236" xr:uid="{00000000-0005-0000-0000-000086190000}"/>
    <cellStyle name="style1583931517541" xfId="5237" xr:uid="{00000000-0005-0000-0000-000087190000}"/>
    <cellStyle name="style1583931517607" xfId="5240" xr:uid="{00000000-0005-0000-0000-000088190000}"/>
    <cellStyle name="style1583931517648" xfId="5241" xr:uid="{00000000-0005-0000-0000-000089190000}"/>
    <cellStyle name="style1583931517666" xfId="5242" xr:uid="{00000000-0005-0000-0000-00008A190000}"/>
    <cellStyle name="style1583931517687" xfId="5243" xr:uid="{00000000-0005-0000-0000-00008B190000}"/>
    <cellStyle name="style1583931517704" xfId="5244" xr:uid="{00000000-0005-0000-0000-00008C190000}"/>
    <cellStyle name="style1583931517725" xfId="5245" xr:uid="{00000000-0005-0000-0000-00008D190000}"/>
    <cellStyle name="style1583931517757" xfId="5246" xr:uid="{00000000-0005-0000-0000-00008E190000}"/>
    <cellStyle name="style1583931517779" xfId="5247" xr:uid="{00000000-0005-0000-0000-00008F190000}"/>
    <cellStyle name="style1583931517796" xfId="5248" xr:uid="{00000000-0005-0000-0000-000090190000}"/>
    <cellStyle name="style1583931517821" xfId="5249" xr:uid="{00000000-0005-0000-0000-000091190000}"/>
    <cellStyle name="style1583931517839" xfId="5250" xr:uid="{00000000-0005-0000-0000-000092190000}"/>
    <cellStyle name="style1583931517856" xfId="5251" xr:uid="{00000000-0005-0000-0000-000093190000}"/>
    <cellStyle name="style1583931517884" xfId="5252" xr:uid="{00000000-0005-0000-0000-000094190000}"/>
    <cellStyle name="style1583931517902" xfId="5253" xr:uid="{00000000-0005-0000-0000-000095190000}"/>
    <cellStyle name="style1584096442401" xfId="6805" xr:uid="{00000000-0005-0000-0000-000096190000}"/>
    <cellStyle name="style1584096442433" xfId="6806" xr:uid="{00000000-0005-0000-0000-000097190000}"/>
    <cellStyle name="style1584096442474" xfId="6807" xr:uid="{00000000-0005-0000-0000-000098190000}"/>
    <cellStyle name="style1584096442508" xfId="6808" xr:uid="{00000000-0005-0000-0000-000099190000}"/>
    <cellStyle name="style1584096442531" xfId="6809" xr:uid="{00000000-0005-0000-0000-00009A190000}"/>
    <cellStyle name="style1584096442555" xfId="6810" xr:uid="{00000000-0005-0000-0000-00009B190000}"/>
    <cellStyle name="style1584096442579" xfId="6811" xr:uid="{00000000-0005-0000-0000-00009C190000}"/>
    <cellStyle name="style1584096442604" xfId="6812" xr:uid="{00000000-0005-0000-0000-00009D190000}"/>
    <cellStyle name="style1584096442644" xfId="6813" xr:uid="{00000000-0005-0000-0000-00009E190000}"/>
    <cellStyle name="style1584096442669" xfId="6814" xr:uid="{00000000-0005-0000-0000-00009F190000}"/>
    <cellStyle name="style1584096442686" xfId="6815" xr:uid="{00000000-0005-0000-0000-0000A0190000}"/>
    <cellStyle name="style1584096442712" xfId="6816" xr:uid="{00000000-0005-0000-0000-0000A1190000}"/>
    <cellStyle name="style1584096442732" xfId="6817" xr:uid="{00000000-0005-0000-0000-0000A2190000}"/>
    <cellStyle name="style1584096442779" xfId="6818" xr:uid="{00000000-0005-0000-0000-0000A3190000}"/>
    <cellStyle name="style1584096442795" xfId="6819" xr:uid="{00000000-0005-0000-0000-0000A4190000}"/>
    <cellStyle name="style1584096442820" xfId="6820" xr:uid="{00000000-0005-0000-0000-0000A5190000}"/>
    <cellStyle name="style1584096442838" xfId="6821" xr:uid="{00000000-0005-0000-0000-0000A6190000}"/>
    <cellStyle name="style1584096442859" xfId="6822" xr:uid="{00000000-0005-0000-0000-0000A7190000}"/>
    <cellStyle name="style1584096442876" xfId="6823" xr:uid="{00000000-0005-0000-0000-0000A8190000}"/>
    <cellStyle name="style1584096442903" xfId="6824" xr:uid="{00000000-0005-0000-0000-0000A9190000}"/>
    <cellStyle name="style1584096442925" xfId="6825" xr:uid="{00000000-0005-0000-0000-0000AA190000}"/>
    <cellStyle name="style1584096442948" xfId="6826" xr:uid="{00000000-0005-0000-0000-0000AB190000}"/>
    <cellStyle name="style1584096442975" xfId="6827" xr:uid="{00000000-0005-0000-0000-0000AC190000}"/>
    <cellStyle name="style1584096442996" xfId="6828" xr:uid="{00000000-0005-0000-0000-0000AD190000}"/>
    <cellStyle name="style1584096443021" xfId="6829" xr:uid="{00000000-0005-0000-0000-0000AE190000}"/>
    <cellStyle name="style1584096443044" xfId="6830" xr:uid="{00000000-0005-0000-0000-0000AF190000}"/>
    <cellStyle name="style1584096443068" xfId="6831" xr:uid="{00000000-0005-0000-0000-0000B0190000}"/>
    <cellStyle name="style1584096443092" xfId="6832" xr:uid="{00000000-0005-0000-0000-0000B1190000}"/>
    <cellStyle name="style1584096443116" xfId="6833" xr:uid="{00000000-0005-0000-0000-0000B2190000}"/>
    <cellStyle name="style1584096443165" xfId="6834" xr:uid="{00000000-0005-0000-0000-0000B3190000}"/>
    <cellStyle name="style1584096443192" xfId="6835" xr:uid="{00000000-0005-0000-0000-0000B4190000}"/>
    <cellStyle name="style1584096443216" xfId="6836" xr:uid="{00000000-0005-0000-0000-0000B5190000}"/>
    <cellStyle name="style1584096443243" xfId="6837" xr:uid="{00000000-0005-0000-0000-0000B6190000}"/>
    <cellStyle name="style1584096443267" xfId="6838" xr:uid="{00000000-0005-0000-0000-0000B7190000}"/>
    <cellStyle name="style1584096443290" xfId="6839" xr:uid="{00000000-0005-0000-0000-0000B8190000}"/>
    <cellStyle name="style1584096443308" xfId="6840" xr:uid="{00000000-0005-0000-0000-0000B9190000}"/>
    <cellStyle name="style1584096443331" xfId="6841" xr:uid="{00000000-0005-0000-0000-0000BA190000}"/>
    <cellStyle name="style1584096443353" xfId="6842" xr:uid="{00000000-0005-0000-0000-0000BB190000}"/>
    <cellStyle name="style1584096443375" xfId="6843" xr:uid="{00000000-0005-0000-0000-0000BC190000}"/>
    <cellStyle name="style1584096443396" xfId="6844" xr:uid="{00000000-0005-0000-0000-0000BD190000}"/>
    <cellStyle name="style1584096443441" xfId="6845" xr:uid="{00000000-0005-0000-0000-0000BE190000}"/>
    <cellStyle name="style1584096443462" xfId="6846" xr:uid="{00000000-0005-0000-0000-0000BF190000}"/>
    <cellStyle name="style1584096443480" xfId="6847" xr:uid="{00000000-0005-0000-0000-0000C0190000}"/>
    <cellStyle name="style1584096443500" xfId="6848" xr:uid="{00000000-0005-0000-0000-0000C1190000}"/>
    <cellStyle name="style1584096443524" xfId="6849" xr:uid="{00000000-0005-0000-0000-0000C2190000}"/>
    <cellStyle name="style1584096443576" xfId="6850" xr:uid="{00000000-0005-0000-0000-0000C3190000}"/>
    <cellStyle name="style1584096443606" xfId="6851" xr:uid="{00000000-0005-0000-0000-0000C4190000}"/>
    <cellStyle name="style1584096443622" xfId="6852" xr:uid="{00000000-0005-0000-0000-0000C5190000}"/>
    <cellStyle name="style1584096443680" xfId="6853" xr:uid="{00000000-0005-0000-0000-0000C6190000}"/>
    <cellStyle name="style1584096443702" xfId="6854" xr:uid="{00000000-0005-0000-0000-0000C7190000}"/>
    <cellStyle name="style1584096443727" xfId="6855" xr:uid="{00000000-0005-0000-0000-0000C8190000}"/>
    <cellStyle name="style1584096443743" xfId="6856" xr:uid="{00000000-0005-0000-0000-0000C9190000}"/>
    <cellStyle name="style1584096443773" xfId="6857" xr:uid="{00000000-0005-0000-0000-0000CA190000}"/>
    <cellStyle name="style1584103923332" xfId="6858" xr:uid="{00000000-0005-0000-0000-0000CB190000}"/>
    <cellStyle name="style1584103923382" xfId="6859" xr:uid="{00000000-0005-0000-0000-0000CC190000}"/>
    <cellStyle name="style1584103923436" xfId="6860" xr:uid="{00000000-0005-0000-0000-0000CD190000}"/>
    <cellStyle name="style1584103923468" xfId="6861" xr:uid="{00000000-0005-0000-0000-0000CE190000}"/>
    <cellStyle name="style1584103923498" xfId="6862" xr:uid="{00000000-0005-0000-0000-0000CF190000}"/>
    <cellStyle name="style1584103923530" xfId="6863" xr:uid="{00000000-0005-0000-0000-0000D0190000}"/>
    <cellStyle name="style1584103923561" xfId="6864" xr:uid="{00000000-0005-0000-0000-0000D1190000}"/>
    <cellStyle name="style1584103923592" xfId="6865" xr:uid="{00000000-0005-0000-0000-0000D2190000}"/>
    <cellStyle name="style1584103923623" xfId="6866" xr:uid="{00000000-0005-0000-0000-0000D3190000}"/>
    <cellStyle name="style1584103923651" xfId="6867" xr:uid="{00000000-0005-0000-0000-0000D4190000}"/>
    <cellStyle name="style1584103923687" xfId="6868" xr:uid="{00000000-0005-0000-0000-0000D5190000}"/>
    <cellStyle name="style1584103923721" xfId="6869" xr:uid="{00000000-0005-0000-0000-0000D6190000}"/>
    <cellStyle name="style1584103923764" xfId="6870" xr:uid="{00000000-0005-0000-0000-0000D7190000}"/>
    <cellStyle name="style1584103923786" xfId="6871" xr:uid="{00000000-0005-0000-0000-0000D8190000}"/>
    <cellStyle name="style1584103923816" xfId="6872" xr:uid="{00000000-0005-0000-0000-0000D9190000}"/>
    <cellStyle name="style1584103923851" xfId="6873" xr:uid="{00000000-0005-0000-0000-0000DA190000}"/>
    <cellStyle name="style1584103923874" xfId="6874" xr:uid="{00000000-0005-0000-0000-0000DB190000}"/>
    <cellStyle name="style1584103923902" xfId="6875" xr:uid="{00000000-0005-0000-0000-0000DC190000}"/>
    <cellStyle name="style1584103923924" xfId="6876" xr:uid="{00000000-0005-0000-0000-0000DD190000}"/>
    <cellStyle name="style1584103923946" xfId="6877" xr:uid="{00000000-0005-0000-0000-0000DE190000}"/>
    <cellStyle name="style1584103923973" xfId="6878" xr:uid="{00000000-0005-0000-0000-0000DF190000}"/>
    <cellStyle name="style1584103923996" xfId="6879" xr:uid="{00000000-0005-0000-0000-0000E0190000}"/>
    <cellStyle name="style1584103924023" xfId="6880" xr:uid="{00000000-0005-0000-0000-0000E1190000}"/>
    <cellStyle name="style1584103924050" xfId="6881" xr:uid="{00000000-0005-0000-0000-0000E2190000}"/>
    <cellStyle name="style1584103924078" xfId="6882" xr:uid="{00000000-0005-0000-0000-0000E3190000}"/>
    <cellStyle name="style1584103924116" xfId="6883" xr:uid="{00000000-0005-0000-0000-0000E4190000}"/>
    <cellStyle name="style1584103924183" xfId="6884" xr:uid="{00000000-0005-0000-0000-0000E5190000}"/>
    <cellStyle name="style1584103924244" xfId="6885" xr:uid="{00000000-0005-0000-0000-0000E6190000}"/>
    <cellStyle name="style1584103924274" xfId="6886" xr:uid="{00000000-0005-0000-0000-0000E7190000}"/>
    <cellStyle name="style1584103924304" xfId="6887" xr:uid="{00000000-0005-0000-0000-0000E8190000}"/>
    <cellStyle name="style1584103924334" xfId="6888" xr:uid="{00000000-0005-0000-0000-0000E9190000}"/>
    <cellStyle name="style1584103924364" xfId="6889" xr:uid="{00000000-0005-0000-0000-0000EA190000}"/>
    <cellStyle name="style1584103924400" xfId="6890" xr:uid="{00000000-0005-0000-0000-0000EB190000}"/>
    <cellStyle name="style1584103924429" xfId="6891" xr:uid="{00000000-0005-0000-0000-0000EC190000}"/>
    <cellStyle name="style1584103924464" xfId="6892" xr:uid="{00000000-0005-0000-0000-0000ED190000}"/>
    <cellStyle name="style1584103924490" xfId="6893" xr:uid="{00000000-0005-0000-0000-0000EE190000}"/>
    <cellStyle name="style1584103924517" xfId="6894" xr:uid="{00000000-0005-0000-0000-0000EF190000}"/>
    <cellStyle name="style1584103924553" xfId="6895" xr:uid="{00000000-0005-0000-0000-0000F0190000}"/>
    <cellStyle name="style1584103924578" xfId="6896" xr:uid="{00000000-0005-0000-0000-0000F1190000}"/>
    <cellStyle name="style1584103924606" xfId="6897" xr:uid="{00000000-0005-0000-0000-0000F2190000}"/>
    <cellStyle name="style1584103924632" xfId="6898" xr:uid="{00000000-0005-0000-0000-0000F3190000}"/>
    <cellStyle name="style1584103924664" xfId="6899" xr:uid="{00000000-0005-0000-0000-0000F4190000}"/>
    <cellStyle name="style1584103924815" xfId="6900" xr:uid="{00000000-0005-0000-0000-0000F5190000}"/>
    <cellStyle name="style1584103924835" xfId="6901" xr:uid="{00000000-0005-0000-0000-0000F6190000}"/>
    <cellStyle name="style1584103924855" xfId="6902" xr:uid="{00000000-0005-0000-0000-0000F7190000}"/>
    <cellStyle name="style1584361055905" xfId="6903" xr:uid="{00000000-0005-0000-0000-0000F8190000}"/>
    <cellStyle name="style1584361055937" xfId="6904" xr:uid="{00000000-0005-0000-0000-0000F9190000}"/>
    <cellStyle name="style1584361055964" xfId="6905" xr:uid="{00000000-0005-0000-0000-0000FA190000}"/>
    <cellStyle name="style1584361055995" xfId="6906" xr:uid="{00000000-0005-0000-0000-0000FB190000}"/>
    <cellStyle name="style1584361056011" xfId="6907" xr:uid="{00000000-0005-0000-0000-0000FC190000}"/>
    <cellStyle name="style1584361056042" xfId="6908" xr:uid="{00000000-0005-0000-0000-0000FD190000}"/>
    <cellStyle name="style1584361056058" xfId="6909" xr:uid="{00000000-0005-0000-0000-0000FE190000}"/>
    <cellStyle name="style1584361056089" xfId="6910" xr:uid="{00000000-0005-0000-0000-0000FF190000}"/>
    <cellStyle name="style1584361056105" xfId="6911" xr:uid="{00000000-0005-0000-0000-0000001A0000}"/>
    <cellStyle name="style1584361056136" xfId="6912" xr:uid="{00000000-0005-0000-0000-0000011A0000}"/>
    <cellStyle name="style1584361056152" xfId="6913" xr:uid="{00000000-0005-0000-0000-0000021A0000}"/>
    <cellStyle name="style1584361056183" xfId="6914" xr:uid="{00000000-0005-0000-0000-0000031A0000}"/>
    <cellStyle name="style1584361056199" xfId="6915" xr:uid="{00000000-0005-0000-0000-0000041A0000}"/>
    <cellStyle name="style1584361056214" xfId="6916" xr:uid="{00000000-0005-0000-0000-0000051A0000}"/>
    <cellStyle name="style1584361056245" xfId="6917" xr:uid="{00000000-0005-0000-0000-0000061A0000}"/>
    <cellStyle name="style1584361056261" xfId="6918" xr:uid="{00000000-0005-0000-0000-0000071A0000}"/>
    <cellStyle name="style1584361056292" xfId="6919" xr:uid="{00000000-0005-0000-0000-0000081A0000}"/>
    <cellStyle name="style1584361056308" xfId="6920" xr:uid="{00000000-0005-0000-0000-0000091A0000}"/>
    <cellStyle name="style1584361056323" xfId="6921" xr:uid="{00000000-0005-0000-0000-00000A1A0000}"/>
    <cellStyle name="style1584361056355" xfId="6922" xr:uid="{00000000-0005-0000-0000-00000B1A0000}"/>
    <cellStyle name="style1584361056370" xfId="6923" xr:uid="{00000000-0005-0000-0000-00000C1A0000}"/>
    <cellStyle name="style1584361056386" xfId="6924" xr:uid="{00000000-0005-0000-0000-00000D1A0000}"/>
    <cellStyle name="style1584361056417" xfId="6925" xr:uid="{00000000-0005-0000-0000-00000E1A0000}"/>
    <cellStyle name="style1584361056466" xfId="6926" xr:uid="{00000000-0005-0000-0000-00000F1A0000}"/>
    <cellStyle name="style1584361056497" xfId="6927" xr:uid="{00000000-0005-0000-0000-0000101A0000}"/>
    <cellStyle name="style1584361056528" xfId="6928" xr:uid="{00000000-0005-0000-0000-0000111A0000}"/>
    <cellStyle name="style1584361056544" xfId="6929" xr:uid="{00000000-0005-0000-0000-0000121A0000}"/>
    <cellStyle name="style1584361056591" xfId="6930" xr:uid="{00000000-0005-0000-0000-0000131A0000}"/>
    <cellStyle name="style1584361056622" xfId="6931" xr:uid="{00000000-0005-0000-0000-0000141A0000}"/>
    <cellStyle name="style1584361056638" xfId="6932" xr:uid="{00000000-0005-0000-0000-0000151A0000}"/>
    <cellStyle name="style1584361056669" xfId="6933" xr:uid="{00000000-0005-0000-0000-0000161A0000}"/>
    <cellStyle name="style1584361056708" xfId="6934" xr:uid="{00000000-0005-0000-0000-0000171A0000}"/>
    <cellStyle name="style1584361056739" xfId="6935" xr:uid="{00000000-0005-0000-0000-0000181A0000}"/>
    <cellStyle name="style1584361056770" xfId="6936" xr:uid="{00000000-0005-0000-0000-0000191A0000}"/>
    <cellStyle name="style1584361056804" xfId="6937" xr:uid="{00000000-0005-0000-0000-00001A1A0000}"/>
    <cellStyle name="style1584361056807" xfId="6938" xr:uid="{00000000-0005-0000-0000-00001B1A0000}"/>
    <cellStyle name="style1584361056838" xfId="6939" xr:uid="{00000000-0005-0000-0000-00001C1A0000}"/>
    <cellStyle name="style1584361056854" xfId="6940" xr:uid="{00000000-0005-0000-0000-00001D1A0000}"/>
    <cellStyle name="style1584361056885" xfId="6941" xr:uid="{00000000-0005-0000-0000-00001E1A0000}"/>
    <cellStyle name="style1584361056917" xfId="6942" xr:uid="{00000000-0005-0000-0000-00001F1A0000}"/>
    <cellStyle name="style1584361056932" xfId="6943" xr:uid="{00000000-0005-0000-0000-0000201A0000}"/>
    <cellStyle name="style1584361056974" xfId="6944" xr:uid="{00000000-0005-0000-0000-0000211A0000}"/>
    <cellStyle name="style1584361057091" xfId="6945" xr:uid="{00000000-0005-0000-0000-0000221A0000}"/>
    <cellStyle name="style1584361057122" xfId="6946" xr:uid="{00000000-0005-0000-0000-0000231A0000}"/>
    <cellStyle name="style1584361057138" xfId="6947" xr:uid="{00000000-0005-0000-0000-0000241A0000}"/>
    <cellStyle name="style1584621705340" xfId="6948" xr:uid="{00000000-0005-0000-0000-0000251A0000}"/>
    <cellStyle name="style1584621705382" xfId="6949" xr:uid="{00000000-0005-0000-0000-0000261A0000}"/>
    <cellStyle name="style1584621705414" xfId="6950" xr:uid="{00000000-0005-0000-0000-0000271A0000}"/>
    <cellStyle name="style1584621705449" xfId="6951" xr:uid="{00000000-0005-0000-0000-0000281A0000}"/>
    <cellStyle name="style1584621705479" xfId="6952" xr:uid="{00000000-0005-0000-0000-0000291A0000}"/>
    <cellStyle name="style1584621705504" xfId="6953" xr:uid="{00000000-0005-0000-0000-00002A1A0000}"/>
    <cellStyle name="style1584621705529" xfId="6954" xr:uid="{00000000-0005-0000-0000-00002B1A0000}"/>
    <cellStyle name="style1584621705554" xfId="6955" xr:uid="{00000000-0005-0000-0000-00002C1A0000}"/>
    <cellStyle name="style1584621705581" xfId="6956" xr:uid="{00000000-0005-0000-0000-00002D1A0000}"/>
    <cellStyle name="style1584621705605" xfId="6957" xr:uid="{00000000-0005-0000-0000-00002E1A0000}"/>
    <cellStyle name="style1584621705625" xfId="6958" xr:uid="{00000000-0005-0000-0000-00002F1A0000}"/>
    <cellStyle name="style1584621705650" xfId="6959" xr:uid="{00000000-0005-0000-0000-0000301A0000}"/>
    <cellStyle name="style1584621705671" xfId="6960" xr:uid="{00000000-0005-0000-0000-0000311A0000}"/>
    <cellStyle name="style1584621705692" xfId="6961" xr:uid="{00000000-0005-0000-0000-0000321A0000}"/>
    <cellStyle name="style1584621705713" xfId="6962" xr:uid="{00000000-0005-0000-0000-0000331A0000}"/>
    <cellStyle name="style1584621705741" xfId="6963" xr:uid="{00000000-0005-0000-0000-0000341A0000}"/>
    <cellStyle name="style1584621705768" xfId="6964" xr:uid="{00000000-0005-0000-0000-0000351A0000}"/>
    <cellStyle name="style1584621705792" xfId="6965" xr:uid="{00000000-0005-0000-0000-0000361A0000}"/>
    <cellStyle name="style1584621705817" xfId="6966" xr:uid="{00000000-0005-0000-0000-0000371A0000}"/>
    <cellStyle name="style1584621705876" xfId="6967" xr:uid="{00000000-0005-0000-0000-0000381A0000}"/>
    <cellStyle name="style1584621705900" xfId="6968" xr:uid="{00000000-0005-0000-0000-0000391A0000}"/>
    <cellStyle name="style1584621705924" xfId="6969" xr:uid="{00000000-0005-0000-0000-00003A1A0000}"/>
    <cellStyle name="style1584621705950" xfId="6970" xr:uid="{00000000-0005-0000-0000-00003B1A0000}"/>
    <cellStyle name="style1584621705975" xfId="6971" xr:uid="{00000000-0005-0000-0000-00003C1A0000}"/>
    <cellStyle name="style1584621706001" xfId="6972" xr:uid="{00000000-0005-0000-0000-00003D1A0000}"/>
    <cellStyle name="style1584621706028" xfId="6973" xr:uid="{00000000-0005-0000-0000-00003E1A0000}"/>
    <cellStyle name="style1584621706055" xfId="6974" xr:uid="{00000000-0005-0000-0000-00003F1A0000}"/>
    <cellStyle name="style1584621706080" xfId="6975" xr:uid="{00000000-0005-0000-0000-0000401A0000}"/>
    <cellStyle name="style1584621706105" xfId="6976" xr:uid="{00000000-0005-0000-0000-0000411A0000}"/>
    <cellStyle name="style1584621706145" xfId="6977" xr:uid="{00000000-0005-0000-0000-0000421A0000}"/>
    <cellStyle name="style1584621706172" xfId="6978" xr:uid="{00000000-0005-0000-0000-0000431A0000}"/>
    <cellStyle name="style1584621706190" xfId="6979" xr:uid="{00000000-0005-0000-0000-0000441A0000}"/>
    <cellStyle name="style1584621706208" xfId="6980" xr:uid="{00000000-0005-0000-0000-0000451A0000}"/>
    <cellStyle name="style1584621706232" xfId="6981" xr:uid="{00000000-0005-0000-0000-0000461A0000}"/>
    <cellStyle name="style1584621706256" xfId="6982" xr:uid="{00000000-0005-0000-0000-0000471A0000}"/>
    <cellStyle name="style1584621706274" xfId="6983" xr:uid="{00000000-0005-0000-0000-0000481A0000}"/>
    <cellStyle name="style1584621706296" xfId="6984" xr:uid="{00000000-0005-0000-0000-0000491A0000}"/>
    <cellStyle name="style1584621706315" xfId="6985" xr:uid="{00000000-0005-0000-0000-00004A1A0000}"/>
    <cellStyle name="style1584621706338" xfId="6986" xr:uid="{00000000-0005-0000-0000-00004B1A0000}"/>
    <cellStyle name="style1584621706356" xfId="6987" xr:uid="{00000000-0005-0000-0000-00004C1A0000}"/>
    <cellStyle name="style1584621706407" xfId="6988" xr:uid="{00000000-0005-0000-0000-00004D1A0000}"/>
    <cellStyle name="style1584621706425" xfId="6989" xr:uid="{00000000-0005-0000-0000-00004E1A0000}"/>
    <cellStyle name="style1584621706443" xfId="6990" xr:uid="{00000000-0005-0000-0000-00004F1A0000}"/>
    <cellStyle name="style1584621706461" xfId="6991" xr:uid="{00000000-0005-0000-0000-0000501A0000}"/>
    <cellStyle name="style1584621706488" xfId="6992" xr:uid="{00000000-0005-0000-0000-0000511A0000}"/>
    <cellStyle name="style1584621706513" xfId="6993" xr:uid="{00000000-0005-0000-0000-0000521A0000}"/>
    <cellStyle name="style1584621706544" xfId="6994" xr:uid="{00000000-0005-0000-0000-0000531A0000}"/>
    <cellStyle name="style1584621706562" xfId="6995" xr:uid="{00000000-0005-0000-0000-0000541A0000}"/>
    <cellStyle name="style1584621706601" xfId="6996" xr:uid="{00000000-0005-0000-0000-0000551A0000}"/>
    <cellStyle name="style1584621706624" xfId="6997" xr:uid="{00000000-0005-0000-0000-0000561A0000}"/>
    <cellStyle name="style1584621706651" xfId="6998" xr:uid="{00000000-0005-0000-0000-0000571A0000}"/>
    <cellStyle name="style1584621706668" xfId="6999" xr:uid="{00000000-0005-0000-0000-0000581A0000}"/>
    <cellStyle name="style1584621706698" xfId="7000" xr:uid="{00000000-0005-0000-0000-0000591A0000}"/>
    <cellStyle name="style1584621709253" xfId="7001" xr:uid="{00000000-0005-0000-0000-00005A1A0000}"/>
    <cellStyle name="style1584621709298" xfId="7002" xr:uid="{00000000-0005-0000-0000-00005B1A0000}"/>
    <cellStyle name="style1584621709335" xfId="7003" xr:uid="{00000000-0005-0000-0000-00005C1A0000}"/>
    <cellStyle name="style1584621709369" xfId="7004" xr:uid="{00000000-0005-0000-0000-00005D1A0000}"/>
    <cellStyle name="style1584621709395" xfId="7005" xr:uid="{00000000-0005-0000-0000-00005E1A0000}"/>
    <cellStyle name="style1584621709420" xfId="7006" xr:uid="{00000000-0005-0000-0000-00005F1A0000}"/>
    <cellStyle name="style1584621709444" xfId="7007" xr:uid="{00000000-0005-0000-0000-0000601A0000}"/>
    <cellStyle name="style1584621709467" xfId="7008" xr:uid="{00000000-0005-0000-0000-0000611A0000}"/>
    <cellStyle name="style1584621709496" xfId="7009" xr:uid="{00000000-0005-0000-0000-0000621A0000}"/>
    <cellStyle name="style1584621709521" xfId="7010" xr:uid="{00000000-0005-0000-0000-0000631A0000}"/>
    <cellStyle name="style1584621709544" xfId="7011" xr:uid="{00000000-0005-0000-0000-0000641A0000}"/>
    <cellStyle name="style1584621709563" xfId="7012" xr:uid="{00000000-0005-0000-0000-0000651A0000}"/>
    <cellStyle name="style1584621709587" xfId="7013" xr:uid="{00000000-0005-0000-0000-0000661A0000}"/>
    <cellStyle name="style1584621709605" xfId="7014" xr:uid="{00000000-0005-0000-0000-0000671A0000}"/>
    <cellStyle name="style1584621709627" xfId="7015" xr:uid="{00000000-0005-0000-0000-0000681A0000}"/>
    <cellStyle name="style1584621709650" xfId="7016" xr:uid="{00000000-0005-0000-0000-0000691A0000}"/>
    <cellStyle name="style1584621709668" xfId="7017" xr:uid="{00000000-0005-0000-0000-00006A1A0000}"/>
    <cellStyle name="style1584621709686" xfId="7018" xr:uid="{00000000-0005-0000-0000-00006B1A0000}"/>
    <cellStyle name="style1584621709733" xfId="7019" xr:uid="{00000000-0005-0000-0000-00006C1A0000}"/>
    <cellStyle name="style1584621709752" xfId="7020" xr:uid="{00000000-0005-0000-0000-00006D1A0000}"/>
    <cellStyle name="style1584621709772" xfId="7021" xr:uid="{00000000-0005-0000-0000-00006E1A0000}"/>
    <cellStyle name="style1584621709791" xfId="7022" xr:uid="{00000000-0005-0000-0000-00006F1A0000}"/>
    <cellStyle name="style1584621709818" xfId="7023" xr:uid="{00000000-0005-0000-0000-0000701A0000}"/>
    <cellStyle name="style1584621709842" xfId="7024" xr:uid="{00000000-0005-0000-0000-0000711A0000}"/>
    <cellStyle name="style1584621709865" xfId="7025" xr:uid="{00000000-0005-0000-0000-0000721A0000}"/>
    <cellStyle name="style1584621709890" xfId="7026" xr:uid="{00000000-0005-0000-0000-0000731A0000}"/>
    <cellStyle name="style1584621709914" xfId="7027" xr:uid="{00000000-0005-0000-0000-0000741A0000}"/>
    <cellStyle name="style1584621709951" xfId="7028" xr:uid="{00000000-0005-0000-0000-0000751A0000}"/>
    <cellStyle name="style1584621709978" xfId="7029" xr:uid="{00000000-0005-0000-0000-0000761A0000}"/>
    <cellStyle name="style1584621710007" xfId="7030" xr:uid="{00000000-0005-0000-0000-0000771A0000}"/>
    <cellStyle name="style1584621710030" xfId="7031" xr:uid="{00000000-0005-0000-0000-0000781A0000}"/>
    <cellStyle name="style1584621710060" xfId="7032" xr:uid="{00000000-0005-0000-0000-0000791A0000}"/>
    <cellStyle name="style1584621710086" xfId="7033" xr:uid="{00000000-0005-0000-0000-00007A1A0000}"/>
    <cellStyle name="style1584621710110" xfId="7034" xr:uid="{00000000-0005-0000-0000-00007B1A0000}"/>
    <cellStyle name="style1584621710129" xfId="7035" xr:uid="{00000000-0005-0000-0000-00007C1A0000}"/>
    <cellStyle name="style1584621710148" xfId="7036" xr:uid="{00000000-0005-0000-0000-00007D1A0000}"/>
    <cellStyle name="style1584621710202" xfId="7037" xr:uid="{00000000-0005-0000-0000-00007E1A0000}"/>
    <cellStyle name="style1584621710228" xfId="7038" xr:uid="{00000000-0005-0000-0000-00007F1A0000}"/>
    <cellStyle name="style1584621710254" xfId="7039" xr:uid="{00000000-0005-0000-0000-0000801A0000}"/>
    <cellStyle name="style1584621710274" xfId="7040" xr:uid="{00000000-0005-0000-0000-0000811A0000}"/>
    <cellStyle name="style1584621710300" xfId="7041" xr:uid="{00000000-0005-0000-0000-0000821A0000}"/>
    <cellStyle name="style1584621710326" xfId="7042" xr:uid="{00000000-0005-0000-0000-0000831A0000}"/>
    <cellStyle name="style1584621710373" xfId="7043" xr:uid="{00000000-0005-0000-0000-0000841A0000}"/>
    <cellStyle name="style1584621710536" xfId="7044" xr:uid="{00000000-0005-0000-0000-0000851A0000}"/>
    <cellStyle name="style1584621710555" xfId="7045" xr:uid="{00000000-0005-0000-0000-0000861A0000}"/>
    <cellStyle name="style1584621710574" xfId="7046" xr:uid="{00000000-0005-0000-0000-0000871A0000}"/>
    <cellStyle name="style1584630702784" xfId="7047" xr:uid="{00000000-0005-0000-0000-0000881A0000}"/>
    <cellStyle name="style1584630702835" xfId="7048" xr:uid="{00000000-0005-0000-0000-0000891A0000}"/>
    <cellStyle name="style1584630702902" xfId="7049" xr:uid="{00000000-0005-0000-0000-00008A1A0000}"/>
    <cellStyle name="style1584630702984" xfId="7050" xr:uid="{00000000-0005-0000-0000-00008B1A0000}"/>
    <cellStyle name="style1584630703030" xfId="7051" xr:uid="{00000000-0005-0000-0000-00008C1A0000}"/>
    <cellStyle name="style1584630703053" xfId="7052" xr:uid="{00000000-0005-0000-0000-00008D1A0000}"/>
    <cellStyle name="style1584630703079" xfId="7053" xr:uid="{00000000-0005-0000-0000-00008E1A0000}"/>
    <cellStyle name="style1584630703103" xfId="7054" xr:uid="{00000000-0005-0000-0000-00008F1A0000}"/>
    <cellStyle name="style1584630703126" xfId="7055" xr:uid="{00000000-0005-0000-0000-0000901A0000}"/>
    <cellStyle name="style1584630703148" xfId="7056" xr:uid="{00000000-0005-0000-0000-0000911A0000}"/>
    <cellStyle name="style1584630703170" xfId="7057" xr:uid="{00000000-0005-0000-0000-0000921A0000}"/>
    <cellStyle name="style1584630703188" xfId="7058" xr:uid="{00000000-0005-0000-0000-0000931A0000}"/>
    <cellStyle name="style1584630703210" xfId="7059" xr:uid="{00000000-0005-0000-0000-0000941A0000}"/>
    <cellStyle name="style1584630703227" xfId="7060" xr:uid="{00000000-0005-0000-0000-0000951A0000}"/>
    <cellStyle name="style1584630703250" xfId="7061" xr:uid="{00000000-0005-0000-0000-0000961A0000}"/>
    <cellStyle name="style1584630703303" xfId="7062" xr:uid="{00000000-0005-0000-0000-0000971A0000}"/>
    <cellStyle name="style1584630703320" xfId="7063" xr:uid="{00000000-0005-0000-0000-0000981A0000}"/>
    <cellStyle name="style1584630703339" xfId="7064" xr:uid="{00000000-0005-0000-0000-0000991A0000}"/>
    <cellStyle name="style1584630703357" xfId="7065" xr:uid="{00000000-0005-0000-0000-00009A1A0000}"/>
    <cellStyle name="style1584630703375" xfId="7066" xr:uid="{00000000-0005-0000-0000-00009B1A0000}"/>
    <cellStyle name="style1584630703394" xfId="7067" xr:uid="{00000000-0005-0000-0000-00009C1A0000}"/>
    <cellStyle name="style1584630703412" xfId="7068" xr:uid="{00000000-0005-0000-0000-00009D1A0000}"/>
    <cellStyle name="style1584630703436" xfId="7069" xr:uid="{00000000-0005-0000-0000-00009E1A0000}"/>
    <cellStyle name="style1584630703459" xfId="7070" xr:uid="{00000000-0005-0000-0000-00009F1A0000}"/>
    <cellStyle name="style1584630703488" xfId="7071" xr:uid="{00000000-0005-0000-0000-0000A01A0000}"/>
    <cellStyle name="style1584630703515" xfId="7072" xr:uid="{00000000-0005-0000-0000-0000A11A0000}"/>
    <cellStyle name="style1584630703538" xfId="7073" xr:uid="{00000000-0005-0000-0000-0000A21A0000}"/>
    <cellStyle name="style1584630703581" xfId="7074" xr:uid="{00000000-0005-0000-0000-0000A31A0000}"/>
    <cellStyle name="style1584630703610" xfId="7075" xr:uid="{00000000-0005-0000-0000-0000A41A0000}"/>
    <cellStyle name="style1584630703639" xfId="7076" xr:uid="{00000000-0005-0000-0000-0000A51A0000}"/>
    <cellStyle name="style1584630703696" xfId="7077" xr:uid="{00000000-0005-0000-0000-0000A61A0000}"/>
    <cellStyle name="style1584630703720" xfId="7078" xr:uid="{00000000-0005-0000-0000-0000A71A0000}"/>
    <cellStyle name="style1584630703746" xfId="7079" xr:uid="{00000000-0005-0000-0000-0000A81A0000}"/>
    <cellStyle name="style1584630703771" xfId="7080" xr:uid="{00000000-0005-0000-0000-0000A91A0000}"/>
    <cellStyle name="style1584630703791" xfId="7081" xr:uid="{00000000-0005-0000-0000-0000AA1A0000}"/>
    <cellStyle name="style1584630703811" xfId="7082" xr:uid="{00000000-0005-0000-0000-0000AB1A0000}"/>
    <cellStyle name="style1584630703832" xfId="7083" xr:uid="{00000000-0005-0000-0000-0000AC1A0000}"/>
    <cellStyle name="style1584630703856" xfId="7084" xr:uid="{00000000-0005-0000-0000-0000AD1A0000}"/>
    <cellStyle name="style1584630703884" xfId="7085" xr:uid="{00000000-0005-0000-0000-0000AE1A0000}"/>
    <cellStyle name="style1584630703904" xfId="7086" xr:uid="{00000000-0005-0000-0000-0000AF1A0000}"/>
    <cellStyle name="style1584630703932" xfId="7087" xr:uid="{00000000-0005-0000-0000-0000B01A0000}"/>
    <cellStyle name="style1584630703955" xfId="7088" xr:uid="{00000000-0005-0000-0000-0000B11A0000}"/>
    <cellStyle name="style1584630703992" xfId="7089" xr:uid="{00000000-0005-0000-0000-0000B21A0000}"/>
    <cellStyle name="style1584630704181" xfId="7090" xr:uid="{00000000-0005-0000-0000-0000B31A0000}"/>
    <cellStyle name="style1584630704205" xfId="7091" xr:uid="{00000000-0005-0000-0000-0000B41A0000}"/>
    <cellStyle name="style1584630704232" xfId="7092" xr:uid="{00000000-0005-0000-0000-0000B51A0000}"/>
    <cellStyle name="style1584964232899" xfId="7093" xr:uid="{00000000-0005-0000-0000-0000B61A0000}"/>
    <cellStyle name="style1584964232936" xfId="7094" xr:uid="{00000000-0005-0000-0000-0000B71A0000}"/>
    <cellStyle name="style1584964232963" xfId="7095" xr:uid="{00000000-0005-0000-0000-0000B81A0000}"/>
    <cellStyle name="style1584964232992" xfId="7096" xr:uid="{00000000-0005-0000-0000-0000B91A0000}"/>
    <cellStyle name="style1584964233018" xfId="7097" xr:uid="{00000000-0005-0000-0000-0000BA1A0000}"/>
    <cellStyle name="style1584964233042" xfId="7098" xr:uid="{00000000-0005-0000-0000-0000BB1A0000}"/>
    <cellStyle name="style1584964233068" xfId="7099" xr:uid="{00000000-0005-0000-0000-0000BC1A0000}"/>
    <cellStyle name="style1584964233095" xfId="7100" xr:uid="{00000000-0005-0000-0000-0000BD1A0000}"/>
    <cellStyle name="style1584964233122" xfId="7101" xr:uid="{00000000-0005-0000-0000-0000BE1A0000}"/>
    <cellStyle name="style1584964233150" xfId="7102" xr:uid="{00000000-0005-0000-0000-0000BF1A0000}"/>
    <cellStyle name="style1584964233175" xfId="7103" xr:uid="{00000000-0005-0000-0000-0000C01A0000}"/>
    <cellStyle name="style1584964233197" xfId="7104" xr:uid="{00000000-0005-0000-0000-0000C11A0000}"/>
    <cellStyle name="style1584964233222" xfId="7105" xr:uid="{00000000-0005-0000-0000-0000C21A0000}"/>
    <cellStyle name="style1584964233251" xfId="7106" xr:uid="{00000000-0005-0000-0000-0000C31A0000}"/>
    <cellStyle name="style1584964233321" xfId="7107" xr:uid="{00000000-0005-0000-0000-0000C41A0000}"/>
    <cellStyle name="style1584964233350" xfId="7108" xr:uid="{00000000-0005-0000-0000-0000C51A0000}"/>
    <cellStyle name="style1584964233381" xfId="7109" xr:uid="{00000000-0005-0000-0000-0000C61A0000}"/>
    <cellStyle name="style1584964233408" xfId="7110" xr:uid="{00000000-0005-0000-0000-0000C71A0000}"/>
    <cellStyle name="style1584964233434" xfId="7111" xr:uid="{00000000-0005-0000-0000-0000C81A0000}"/>
    <cellStyle name="style1584964233463" xfId="7112" xr:uid="{00000000-0005-0000-0000-0000C91A0000}"/>
    <cellStyle name="style1584964233489" xfId="7113" xr:uid="{00000000-0005-0000-0000-0000CA1A0000}"/>
    <cellStyle name="style1584964233520" xfId="7114" xr:uid="{00000000-0005-0000-0000-0000CB1A0000}"/>
    <cellStyle name="style1584964233550" xfId="7115" xr:uid="{00000000-0005-0000-0000-0000CC1A0000}"/>
    <cellStyle name="style1584964233584" xfId="7116" xr:uid="{00000000-0005-0000-0000-0000CD1A0000}"/>
    <cellStyle name="style1584964233620" xfId="7117" xr:uid="{00000000-0005-0000-0000-0000CE1A0000}"/>
    <cellStyle name="style1584964233667" xfId="7118" xr:uid="{00000000-0005-0000-0000-0000CF1A0000}"/>
    <cellStyle name="style1584964233700" xfId="7119" xr:uid="{00000000-0005-0000-0000-0000D01A0000}"/>
    <cellStyle name="style1584964233756" xfId="7120" xr:uid="{00000000-0005-0000-0000-0000D11A0000}"/>
    <cellStyle name="style1584964233825" xfId="7121" xr:uid="{00000000-0005-0000-0000-0000D21A0000}"/>
    <cellStyle name="style1584964233860" xfId="7122" xr:uid="{00000000-0005-0000-0000-0000D31A0000}"/>
    <cellStyle name="style1584964233893" xfId="7123" xr:uid="{00000000-0005-0000-0000-0000D41A0000}"/>
    <cellStyle name="style1584964233924" xfId="7124" xr:uid="{00000000-0005-0000-0000-0000D51A0000}"/>
    <cellStyle name="style1584964233953" xfId="7125" xr:uid="{00000000-0005-0000-0000-0000D61A0000}"/>
    <cellStyle name="style1584964233982" xfId="7126" xr:uid="{00000000-0005-0000-0000-0000D71A0000}"/>
    <cellStyle name="style1584964234004" xfId="7127" xr:uid="{00000000-0005-0000-0000-0000D81A0000}"/>
    <cellStyle name="style1584964234027" xfId="7128" xr:uid="{00000000-0005-0000-0000-0000D91A0000}"/>
    <cellStyle name="style1584964234049" xfId="7129" xr:uid="{00000000-0005-0000-0000-0000DA1A0000}"/>
    <cellStyle name="style1584964234075" xfId="7130" xr:uid="{00000000-0005-0000-0000-0000DB1A0000}"/>
    <cellStyle name="style1584964234103" xfId="7131" xr:uid="{00000000-0005-0000-0000-0000DC1A0000}"/>
    <cellStyle name="style1584964234125" xfId="7132" xr:uid="{00000000-0005-0000-0000-0000DD1A0000}"/>
    <cellStyle name="style1584964234157" xfId="7133" xr:uid="{00000000-0005-0000-0000-0000DE1A0000}"/>
    <cellStyle name="style1584964234215" xfId="7134" xr:uid="{00000000-0005-0000-0000-0000DF1A0000}"/>
    <cellStyle name="style1584964234259" xfId="7135" xr:uid="{00000000-0005-0000-0000-0000E01A0000}"/>
    <cellStyle name="style1584964234437" xfId="7136" xr:uid="{00000000-0005-0000-0000-0000E11A0000}"/>
    <cellStyle name="style1584964234461" xfId="7137" xr:uid="{00000000-0005-0000-0000-0000E21A0000}"/>
    <cellStyle name="style1584964234488" xfId="7138" xr:uid="{00000000-0005-0000-0000-0000E31A0000}"/>
    <cellStyle name="style1585040845751" xfId="7139" xr:uid="{00000000-0005-0000-0000-0000E41A0000}"/>
    <cellStyle name="style1585040845992" xfId="7140" xr:uid="{00000000-0005-0000-0000-0000E51A0000}"/>
    <cellStyle name="style1585040846065" xfId="7141" xr:uid="{00000000-0005-0000-0000-0000E61A0000}"/>
    <cellStyle name="style1585040846123" xfId="7142" xr:uid="{00000000-0005-0000-0000-0000E71A0000}"/>
    <cellStyle name="style1585040846196" xfId="7143" xr:uid="{00000000-0005-0000-0000-0000E81A0000}"/>
    <cellStyle name="style1585040846284" xfId="7144" xr:uid="{00000000-0005-0000-0000-0000E91A0000}"/>
    <cellStyle name="style1585040846433" xfId="7145" xr:uid="{00000000-0005-0000-0000-0000EA1A0000}"/>
    <cellStyle name="style1585040846480" xfId="7146" xr:uid="{00000000-0005-0000-0000-0000EB1A0000}"/>
    <cellStyle name="style1585040846544" xfId="7147" xr:uid="{00000000-0005-0000-0000-0000EC1A0000}"/>
    <cellStyle name="style1585040846579" xfId="7148" xr:uid="{00000000-0005-0000-0000-0000ED1A0000}"/>
    <cellStyle name="style1585040846606" xfId="7149" xr:uid="{00000000-0005-0000-0000-0000EE1A0000}"/>
    <cellStyle name="style1585040846644" xfId="7150" xr:uid="{00000000-0005-0000-0000-0000EF1A0000}"/>
    <cellStyle name="style1585040846673" xfId="7151" xr:uid="{00000000-0005-0000-0000-0000F01A0000}"/>
    <cellStyle name="style1585040846701" xfId="7152" xr:uid="{00000000-0005-0000-0000-0000F11A0000}"/>
    <cellStyle name="style1585040846734" xfId="7153" xr:uid="{00000000-0005-0000-0000-0000F21A0000}"/>
    <cellStyle name="style1585040846772" xfId="7154" xr:uid="{00000000-0005-0000-0000-0000F31A0000}"/>
    <cellStyle name="style1585040846805" xfId="7155" xr:uid="{00000000-0005-0000-0000-0000F41A0000}"/>
    <cellStyle name="style1585040846867" xfId="7156" xr:uid="{00000000-0005-0000-0000-0000F51A0000}"/>
    <cellStyle name="style1585040846900" xfId="7157" xr:uid="{00000000-0005-0000-0000-0000F61A0000}"/>
    <cellStyle name="style1585040846936" xfId="7158" xr:uid="{00000000-0005-0000-0000-0000F71A0000}"/>
    <cellStyle name="style1585040846973" xfId="7159" xr:uid="{00000000-0005-0000-0000-0000F81A0000}"/>
    <cellStyle name="style1585040847006" xfId="7160" xr:uid="{00000000-0005-0000-0000-0000F91A0000}"/>
    <cellStyle name="style1585040847058" xfId="7161" xr:uid="{00000000-0005-0000-0000-0000FA1A0000}"/>
    <cellStyle name="style1585040847094" xfId="7162" xr:uid="{00000000-0005-0000-0000-0000FB1A0000}"/>
    <cellStyle name="style1585040847133" xfId="7163" xr:uid="{00000000-0005-0000-0000-0000FC1A0000}"/>
    <cellStyle name="style1585040847196" xfId="7164" xr:uid="{00000000-0005-0000-0000-0000FD1A0000}"/>
    <cellStyle name="style1585040847239" xfId="7165" xr:uid="{00000000-0005-0000-0000-0000FE1A0000}"/>
    <cellStyle name="style1585040847273" xfId="7166" xr:uid="{00000000-0005-0000-0000-0000FF1A0000}"/>
    <cellStyle name="style1585040847311" xfId="7167" xr:uid="{00000000-0005-0000-0000-0000001B0000}"/>
    <cellStyle name="style1585040847342" xfId="7168" xr:uid="{00000000-0005-0000-0000-0000011B0000}"/>
    <cellStyle name="style1585040847368" xfId="7169" xr:uid="{00000000-0005-0000-0000-0000021B0000}"/>
    <cellStyle name="style1585040847395" xfId="7170" xr:uid="{00000000-0005-0000-0000-0000031B0000}"/>
    <cellStyle name="style1585040847425" xfId="7171" xr:uid="{00000000-0005-0000-0000-0000041B0000}"/>
    <cellStyle name="style1585040847513" xfId="7172" xr:uid="{00000000-0005-0000-0000-0000051B0000}"/>
    <cellStyle name="style1585040847541" xfId="7173" xr:uid="{00000000-0005-0000-0000-0000061B0000}"/>
    <cellStyle name="style1585040847572" xfId="7174" xr:uid="{00000000-0005-0000-0000-0000071B0000}"/>
    <cellStyle name="style1585040847606" xfId="7175" xr:uid="{00000000-0005-0000-0000-0000081B0000}"/>
    <cellStyle name="style1585040847630" xfId="7176" xr:uid="{00000000-0005-0000-0000-0000091B0000}"/>
    <cellStyle name="style1585040847661" xfId="7177" xr:uid="{00000000-0005-0000-0000-00000A1B0000}"/>
    <cellStyle name="style1585040847683" xfId="7178" xr:uid="{00000000-0005-0000-0000-00000B1B0000}"/>
    <cellStyle name="style1585040847713" xfId="7179" xr:uid="{00000000-0005-0000-0000-00000C1B0000}"/>
    <cellStyle name="style1585040847735" xfId="7180" xr:uid="{00000000-0005-0000-0000-00000D1B0000}"/>
    <cellStyle name="style1585040847785" xfId="7181" xr:uid="{00000000-0005-0000-0000-00000E1B0000}"/>
    <cellStyle name="style1585040847807" xfId="7182" xr:uid="{00000000-0005-0000-0000-00000F1B0000}"/>
    <cellStyle name="style1585040847835" xfId="7183" xr:uid="{00000000-0005-0000-0000-0000101B0000}"/>
    <cellStyle name="style1585040847867" xfId="7184" xr:uid="{00000000-0005-0000-0000-0000111B0000}"/>
    <cellStyle name="style1585040847928" xfId="7185" xr:uid="{00000000-0005-0000-0000-0000121B0000}"/>
    <cellStyle name="style1585040847952" xfId="7186" xr:uid="{00000000-0005-0000-0000-0000131B0000}"/>
    <cellStyle name="style1585040848061" xfId="7187" xr:uid="{00000000-0005-0000-0000-0000141B0000}"/>
    <cellStyle name="style1585040848090" xfId="7188" xr:uid="{00000000-0005-0000-0000-0000151B0000}"/>
    <cellStyle name="style1585040848124" xfId="7189" xr:uid="{00000000-0005-0000-0000-0000161B0000}"/>
    <cellStyle name="style1585040848144" xfId="7190" xr:uid="{00000000-0005-0000-0000-0000171B0000}"/>
    <cellStyle name="style1585040848184" xfId="7191" xr:uid="{00000000-0005-0000-0000-0000181B0000}"/>
    <cellStyle name="style1594799945402" xfId="6375" xr:uid="{00000000-0005-0000-0000-0000191B0000}"/>
    <cellStyle name="style1594799945433" xfId="6376" xr:uid="{00000000-0005-0000-0000-00001A1B0000}"/>
    <cellStyle name="style1594799945464" xfId="6377" xr:uid="{00000000-0005-0000-0000-00001B1B0000}"/>
    <cellStyle name="style1594799945480" xfId="6378" xr:uid="{00000000-0005-0000-0000-00001C1B0000}"/>
    <cellStyle name="style1594799945495" xfId="6379" xr:uid="{00000000-0005-0000-0000-00001D1B0000}"/>
    <cellStyle name="style1594799945527" xfId="6380" xr:uid="{00000000-0005-0000-0000-00001E1B0000}"/>
    <cellStyle name="style1594799945542" xfId="6381" xr:uid="{00000000-0005-0000-0000-00001F1B0000}"/>
    <cellStyle name="style1594799945573" xfId="6382" xr:uid="{00000000-0005-0000-0000-0000201B0000}"/>
    <cellStyle name="style1594799945589" xfId="6383" xr:uid="{00000000-0005-0000-0000-0000211B0000}"/>
    <cellStyle name="style1594799945605" xfId="6384" xr:uid="{00000000-0005-0000-0000-0000221B0000}"/>
    <cellStyle name="style1594799945636" xfId="6385" xr:uid="{00000000-0005-0000-0000-0000231B0000}"/>
    <cellStyle name="style1594799945651" xfId="6386" xr:uid="{00000000-0005-0000-0000-0000241B0000}"/>
    <cellStyle name="style1594799945667" xfId="6387" xr:uid="{00000000-0005-0000-0000-0000251B0000}"/>
    <cellStyle name="style1594799945698" xfId="6388" xr:uid="{00000000-0005-0000-0000-0000261B0000}"/>
    <cellStyle name="style1594799945714" xfId="6389" xr:uid="{00000000-0005-0000-0000-0000271B0000}"/>
    <cellStyle name="style1594799945776" xfId="6390" xr:uid="{00000000-0005-0000-0000-0000281B0000}"/>
    <cellStyle name="style1594799945823" xfId="6391" xr:uid="{00000000-0005-0000-0000-0000291B0000}"/>
    <cellStyle name="style1594799945854" xfId="6392" xr:uid="{00000000-0005-0000-0000-00002A1B0000}"/>
    <cellStyle name="style1594799945870" xfId="6393" xr:uid="{00000000-0005-0000-0000-00002B1B0000}"/>
    <cellStyle name="style1594799945885" xfId="6394" xr:uid="{00000000-0005-0000-0000-00002C1B0000}"/>
    <cellStyle name="style1594799945917" xfId="6395" xr:uid="{00000000-0005-0000-0000-00002D1B0000}"/>
    <cellStyle name="style1594800021347" xfId="6396" xr:uid="{00000000-0005-0000-0000-00002E1B0000}"/>
    <cellStyle name="style1594800021374" xfId="6397" xr:uid="{00000000-0005-0000-0000-00002F1B0000}"/>
    <cellStyle name="style1594800021396" xfId="6398" xr:uid="{00000000-0005-0000-0000-0000301B0000}"/>
    <cellStyle name="style1594800021418" xfId="6399" xr:uid="{00000000-0005-0000-0000-0000311B0000}"/>
    <cellStyle name="style1594800021439" xfId="6400" xr:uid="{00000000-0005-0000-0000-0000321B0000}"/>
    <cellStyle name="style1594800021461" xfId="6401" xr:uid="{00000000-0005-0000-0000-0000331B0000}"/>
    <cellStyle name="style1594800021484" xfId="6402" xr:uid="{00000000-0005-0000-0000-0000341B0000}"/>
    <cellStyle name="style1594800021506" xfId="6403" xr:uid="{00000000-0005-0000-0000-0000351B0000}"/>
    <cellStyle name="style1594800021530" xfId="6404" xr:uid="{00000000-0005-0000-0000-0000361B0000}"/>
    <cellStyle name="style1594800021570" xfId="6405" xr:uid="{00000000-0005-0000-0000-0000371B0000}"/>
    <cellStyle name="style1594800021587" xfId="6406" xr:uid="{00000000-0005-0000-0000-0000381B0000}"/>
    <cellStyle name="style1594800021609" xfId="6407" xr:uid="{00000000-0005-0000-0000-0000391B0000}"/>
    <cellStyle name="style1594800021626" xfId="6408" xr:uid="{00000000-0005-0000-0000-00003A1B0000}"/>
    <cellStyle name="style1594800021645" xfId="6409" xr:uid="{00000000-0005-0000-0000-00003B1B0000}"/>
    <cellStyle name="style1594800021662" xfId="6410" xr:uid="{00000000-0005-0000-0000-00003C1B0000}"/>
    <cellStyle name="style1594800021679" xfId="6411" xr:uid="{00000000-0005-0000-0000-00003D1B0000}"/>
    <cellStyle name="style1594800021697" xfId="6412" xr:uid="{00000000-0005-0000-0000-00003E1B0000}"/>
    <cellStyle name="style1594800021714" xfId="6413" xr:uid="{00000000-0005-0000-0000-00003F1B0000}"/>
    <cellStyle name="style1594800021736" xfId="6414" xr:uid="{00000000-0005-0000-0000-0000401B0000}"/>
    <cellStyle name="style1594800021759" xfId="6415" xr:uid="{00000000-0005-0000-0000-0000411B0000}"/>
    <cellStyle name="style1594800021782" xfId="6416" xr:uid="{00000000-0005-0000-0000-0000421B0000}"/>
    <cellStyle name="style1594800021821" xfId="6417" xr:uid="{00000000-0005-0000-0000-0000431B0000}"/>
    <cellStyle name="style1594800021842" xfId="6418" xr:uid="{00000000-0005-0000-0000-0000441B0000}"/>
    <cellStyle name="style1594800021864" xfId="6419" xr:uid="{00000000-0005-0000-0000-0000451B0000}"/>
    <cellStyle name="style1594800021884" xfId="6420" xr:uid="{00000000-0005-0000-0000-0000461B0000}"/>
    <cellStyle name="style1594800021901" xfId="6421" xr:uid="{00000000-0005-0000-0000-0000471B0000}"/>
    <cellStyle name="style1594800021922" xfId="6422" xr:uid="{00000000-0005-0000-0000-0000481B0000}"/>
    <cellStyle name="style1594800021939" xfId="6423" xr:uid="{00000000-0005-0000-0000-0000491B0000}"/>
    <cellStyle name="style1594800021959" xfId="6424" xr:uid="{00000000-0005-0000-0000-00004A1B0000}"/>
    <cellStyle name="style1594800021976" xfId="6425" xr:uid="{00000000-0005-0000-0000-00004B1B0000}"/>
    <cellStyle name="style1594800021997" xfId="6426" xr:uid="{00000000-0005-0000-0000-00004C1B0000}"/>
    <cellStyle name="style1594800022019" xfId="6427" xr:uid="{00000000-0005-0000-0000-00004D1B0000}"/>
    <cellStyle name="style1594800022066" xfId="6428" xr:uid="{00000000-0005-0000-0000-00004E1B0000}"/>
    <cellStyle name="style1594800022086" xfId="6429" xr:uid="{00000000-0005-0000-0000-00004F1B0000}"/>
    <cellStyle name="style1594800022107" xfId="6430" xr:uid="{00000000-0005-0000-0000-0000501B0000}"/>
    <cellStyle name="style1594800022127" xfId="6431" xr:uid="{00000000-0005-0000-0000-0000511B0000}"/>
    <cellStyle name="style1594800022147" xfId="6432" xr:uid="{00000000-0005-0000-0000-0000521B0000}"/>
    <cellStyle name="style1594800022168" xfId="6433" xr:uid="{00000000-0005-0000-0000-0000531B0000}"/>
    <cellStyle name="style1594800022191" xfId="6434" xr:uid="{00000000-0005-0000-0000-0000541B0000}"/>
    <cellStyle name="style1594800022212" xfId="6435" xr:uid="{00000000-0005-0000-0000-0000551B0000}"/>
    <cellStyle name="style1594800022233" xfId="6436" xr:uid="{00000000-0005-0000-0000-0000561B0000}"/>
    <cellStyle name="style1594800022290" xfId="6437" xr:uid="{00000000-0005-0000-0000-0000571B0000}"/>
    <cellStyle name="style1594800022307" xfId="6438" xr:uid="{00000000-0005-0000-0000-0000581B0000}"/>
    <cellStyle name="style1594800022336" xfId="6439" xr:uid="{00000000-0005-0000-0000-0000591B0000}"/>
    <cellStyle name="style1594800022356" xfId="6440" xr:uid="{00000000-0005-0000-0000-00005A1B0000}"/>
    <cellStyle name="style1594800022394" xfId="6441" xr:uid="{00000000-0005-0000-0000-00005B1B0000}"/>
    <cellStyle name="style1594800022414" xfId="6442" xr:uid="{00000000-0005-0000-0000-00005C1B0000}"/>
    <cellStyle name="style1594800022434" xfId="6443" xr:uid="{00000000-0005-0000-0000-00005D1B0000}"/>
    <cellStyle name="style1594800022483" xfId="6444" xr:uid="{00000000-0005-0000-0000-00005E1B0000}"/>
    <cellStyle name="style1594800022511" xfId="6445" xr:uid="{00000000-0005-0000-0000-00005F1B0000}"/>
    <cellStyle name="style1594800022530" xfId="6446" xr:uid="{00000000-0005-0000-0000-0000601B0000}"/>
    <cellStyle name="style1594800022558" xfId="6447" xr:uid="{00000000-0005-0000-0000-0000611B0000}"/>
    <cellStyle name="style1594800022577" xfId="6448" xr:uid="{00000000-0005-0000-0000-0000621B0000}"/>
    <cellStyle name="style1594800022596" xfId="6449" xr:uid="{00000000-0005-0000-0000-0000631B0000}"/>
    <cellStyle name="style1594800022637" xfId="6450" xr:uid="{00000000-0005-0000-0000-0000641B0000}"/>
    <cellStyle name="style1594800022690" xfId="6451" xr:uid="{00000000-0005-0000-0000-0000651B0000}"/>
    <cellStyle name="style1594800022706" xfId="6452" xr:uid="{00000000-0005-0000-0000-0000661B0000}"/>
    <cellStyle name="style1594800034137" xfId="6453" xr:uid="{00000000-0005-0000-0000-0000671B0000}"/>
    <cellStyle name="style1594800034163" xfId="6454" xr:uid="{00000000-0005-0000-0000-0000681B0000}"/>
    <cellStyle name="style1594800034209" xfId="6455" xr:uid="{00000000-0005-0000-0000-0000691B0000}"/>
    <cellStyle name="style1594800034248" xfId="6456" xr:uid="{00000000-0005-0000-0000-00006A1B0000}"/>
    <cellStyle name="style1594800034267" xfId="6457" xr:uid="{00000000-0005-0000-0000-00006B1B0000}"/>
    <cellStyle name="style1594800034292" xfId="6458" xr:uid="{00000000-0005-0000-0000-00006C1B0000}"/>
    <cellStyle name="style1594800034315" xfId="6459" xr:uid="{00000000-0005-0000-0000-00006D1B0000}"/>
    <cellStyle name="style1594800034340" xfId="6460" xr:uid="{00000000-0005-0000-0000-00006E1B0000}"/>
    <cellStyle name="style1594800034365" xfId="6461" xr:uid="{00000000-0005-0000-0000-00006F1B0000}"/>
    <cellStyle name="style1594800034413" xfId="6462" xr:uid="{00000000-0005-0000-0000-0000701B0000}"/>
    <cellStyle name="style1594800034438" xfId="6463" xr:uid="{00000000-0005-0000-0000-0000711B0000}"/>
    <cellStyle name="style1594800034462" xfId="6464" xr:uid="{00000000-0005-0000-0000-0000721B0000}"/>
    <cellStyle name="style1594800034484" xfId="6465" xr:uid="{00000000-0005-0000-0000-0000731B0000}"/>
    <cellStyle name="style1594800034510" xfId="6466" xr:uid="{00000000-0005-0000-0000-0000741B0000}"/>
    <cellStyle name="style1594800034546" xfId="6467" xr:uid="{00000000-0005-0000-0000-0000751B0000}"/>
    <cellStyle name="style1594800034569" xfId="6468" xr:uid="{00000000-0005-0000-0000-0000761B0000}"/>
    <cellStyle name="style1594800034594" xfId="6469" xr:uid="{00000000-0005-0000-0000-0000771B0000}"/>
    <cellStyle name="style1594800034622" xfId="6470" xr:uid="{00000000-0005-0000-0000-0000781B0000}"/>
    <cellStyle name="style1594800034641" xfId="6471" xr:uid="{00000000-0005-0000-0000-0000791B0000}"/>
    <cellStyle name="style1594800034681" xfId="6472" xr:uid="{00000000-0005-0000-0000-00007A1B0000}"/>
    <cellStyle name="style1594800034699" xfId="6473" xr:uid="{00000000-0005-0000-0000-00007B1B0000}"/>
    <cellStyle name="style1594800034723" xfId="6474" xr:uid="{00000000-0005-0000-0000-00007C1B0000}"/>
    <cellStyle name="style1594800034747" xfId="6475" xr:uid="{00000000-0005-0000-0000-00007D1B0000}"/>
    <cellStyle name="style1594800034796" xfId="6476" xr:uid="{00000000-0005-0000-0000-00007E1B0000}"/>
    <cellStyle name="style1594800034819" xfId="6477" xr:uid="{00000000-0005-0000-0000-00007F1B0000}"/>
    <cellStyle name="style1594800034840" xfId="6478" xr:uid="{00000000-0005-0000-0000-0000801B0000}"/>
    <cellStyle name="style1594800034861" xfId="6479" xr:uid="{00000000-0005-0000-0000-0000811B0000}"/>
    <cellStyle name="style1594800034884" xfId="6480" xr:uid="{00000000-0005-0000-0000-0000821B0000}"/>
    <cellStyle name="style1594800034915" xfId="6481" xr:uid="{00000000-0005-0000-0000-0000831B0000}"/>
    <cellStyle name="style1594800034946" xfId="6482" xr:uid="{00000000-0005-0000-0000-0000841B0000}"/>
    <cellStyle name="style1594800035064" xfId="6483" xr:uid="{00000000-0005-0000-0000-0000851B0000}"/>
    <cellStyle name="style1594800035090" xfId="6484" xr:uid="{00000000-0005-0000-0000-0000861B0000}"/>
    <cellStyle name="style1594800035133" xfId="6485" xr:uid="{00000000-0005-0000-0000-0000871B0000}"/>
    <cellStyle name="style1594800035161" xfId="6486" xr:uid="{00000000-0005-0000-0000-0000881B0000}"/>
    <cellStyle name="style1594800035187" xfId="6487" xr:uid="{00000000-0005-0000-0000-0000891B0000}"/>
    <cellStyle name="style1594800035213" xfId="6488" xr:uid="{00000000-0005-0000-0000-00008A1B0000}"/>
    <cellStyle name="style1594800035234" xfId="6489" xr:uid="{00000000-0005-0000-0000-00008B1B0000}"/>
    <cellStyle name="style1594800035250" xfId="6490" xr:uid="{00000000-0005-0000-0000-00008C1B0000}"/>
    <cellStyle name="style1594800035268" xfId="6491" xr:uid="{00000000-0005-0000-0000-00008D1B0000}"/>
    <cellStyle name="style1594800035284" xfId="6492" xr:uid="{00000000-0005-0000-0000-00008E1B0000}"/>
    <cellStyle name="style1594800035299" xfId="6493" xr:uid="{00000000-0005-0000-0000-00008F1B0000}"/>
    <cellStyle name="style1594800035321" xfId="6494" xr:uid="{00000000-0005-0000-0000-0000901B0000}"/>
    <cellStyle name="style1594800035413" xfId="6495" xr:uid="{00000000-0005-0000-0000-0000911B0000}"/>
    <cellStyle name="style1594800035457" xfId="6496" xr:uid="{00000000-0005-0000-0000-0000921B0000}"/>
    <cellStyle name="style1594800035495" xfId="6497" xr:uid="{00000000-0005-0000-0000-0000931B0000}"/>
    <cellStyle name="style1594800035515" xfId="6498" xr:uid="{00000000-0005-0000-0000-0000941B0000}"/>
    <cellStyle name="style1594800035531" xfId="6499" xr:uid="{00000000-0005-0000-0000-0000951B0000}"/>
    <cellStyle name="style1594800035547" xfId="6500" xr:uid="{00000000-0005-0000-0000-0000961B0000}"/>
    <cellStyle name="style1595410861645" xfId="6501" xr:uid="{00000000-0005-0000-0000-0000971B0000}"/>
    <cellStyle name="style1595410861674" xfId="6502" xr:uid="{00000000-0005-0000-0000-0000981B0000}"/>
    <cellStyle name="style1595410861698" xfId="6503" xr:uid="{00000000-0005-0000-0000-0000991B0000}"/>
    <cellStyle name="style1595410861724" xfId="6504" xr:uid="{00000000-0005-0000-0000-00009A1B0000}"/>
    <cellStyle name="style1595410861748" xfId="6505" xr:uid="{00000000-0005-0000-0000-00009B1B0000}"/>
    <cellStyle name="style1595410861771" xfId="6506" xr:uid="{00000000-0005-0000-0000-00009C1B0000}"/>
    <cellStyle name="style1595410861792" xfId="6507" xr:uid="{00000000-0005-0000-0000-00009D1B0000}"/>
    <cellStyle name="style1595410861824" xfId="6508" xr:uid="{00000000-0005-0000-0000-00009E1B0000}"/>
    <cellStyle name="style1595410861843" xfId="6509" xr:uid="{00000000-0005-0000-0000-00009F1B0000}"/>
    <cellStyle name="style1595410861862" xfId="6510" xr:uid="{00000000-0005-0000-0000-0000A01B0000}"/>
    <cellStyle name="style1595410861885" xfId="6511" xr:uid="{00000000-0005-0000-0000-0000A11B0000}"/>
    <cellStyle name="style1595410861913" xfId="6512" xr:uid="{00000000-0005-0000-0000-0000A21B0000}"/>
    <cellStyle name="style1595410861940" xfId="6513" xr:uid="{00000000-0005-0000-0000-0000A31B0000}"/>
    <cellStyle name="style1595410861996" xfId="6514" xr:uid="{00000000-0005-0000-0000-0000A41B0000}"/>
    <cellStyle name="style1595410862024" xfId="6515" xr:uid="{00000000-0005-0000-0000-0000A51B0000}"/>
    <cellStyle name="style1595410862076" xfId="6516" xr:uid="{00000000-0005-0000-0000-0000A61B0000}"/>
    <cellStyle name="style1595410862122" xfId="6517" xr:uid="{00000000-0005-0000-0000-0000A71B0000}"/>
    <cellStyle name="style1595410862212" xfId="6518" xr:uid="{00000000-0005-0000-0000-0000A81B0000}"/>
    <cellStyle name="style1595410862260" xfId="6519" xr:uid="{00000000-0005-0000-0000-0000A91B0000}"/>
    <cellStyle name="style1595410862287" xfId="6520" xr:uid="{00000000-0005-0000-0000-0000AA1B0000}"/>
    <cellStyle name="style1595410862313" xfId="6521" xr:uid="{00000000-0005-0000-0000-0000AB1B0000}"/>
    <cellStyle name="style1595410957348" xfId="6522" xr:uid="{00000000-0005-0000-0000-0000AC1B0000}"/>
    <cellStyle name="style1595410957376" xfId="6523" xr:uid="{00000000-0005-0000-0000-0000AD1B0000}"/>
    <cellStyle name="style1595410957401" xfId="6524" xr:uid="{00000000-0005-0000-0000-0000AE1B0000}"/>
    <cellStyle name="style1595410957424" xfId="6525" xr:uid="{00000000-0005-0000-0000-0000AF1B0000}"/>
    <cellStyle name="style1595410957453" xfId="6526" xr:uid="{00000000-0005-0000-0000-0000B01B0000}"/>
    <cellStyle name="style1595410957481" xfId="6527" xr:uid="{00000000-0005-0000-0000-0000B11B0000}"/>
    <cellStyle name="style1595410957509" xfId="6528" xr:uid="{00000000-0005-0000-0000-0000B21B0000}"/>
    <cellStyle name="style1595410957534" xfId="6529" xr:uid="{00000000-0005-0000-0000-0000B31B0000}"/>
    <cellStyle name="style1595410957558" xfId="6530" xr:uid="{00000000-0005-0000-0000-0000B41B0000}"/>
    <cellStyle name="style1595410957582" xfId="6531" xr:uid="{00000000-0005-0000-0000-0000B51B0000}"/>
    <cellStyle name="style1595410957627" xfId="6532" xr:uid="{00000000-0005-0000-0000-0000B61B0000}"/>
    <cellStyle name="style1595410957650" xfId="6533" xr:uid="{00000000-0005-0000-0000-0000B71B0000}"/>
    <cellStyle name="style1595410957668" xfId="6534" xr:uid="{00000000-0005-0000-0000-0000B81B0000}"/>
    <cellStyle name="style1595410957686" xfId="6535" xr:uid="{00000000-0005-0000-0000-0000B91B0000}"/>
    <cellStyle name="style1595410957704" xfId="6536" xr:uid="{00000000-0005-0000-0000-0000BA1B0000}"/>
    <cellStyle name="style1595410957722" xfId="6537" xr:uid="{00000000-0005-0000-0000-0000BB1B0000}"/>
    <cellStyle name="style1595410957740" xfId="6538" xr:uid="{00000000-0005-0000-0000-0000BC1B0000}"/>
    <cellStyle name="style1595410957757" xfId="6539" xr:uid="{00000000-0005-0000-0000-0000BD1B0000}"/>
    <cellStyle name="style1595410957780" xfId="6540" xr:uid="{00000000-0005-0000-0000-0000BE1B0000}"/>
    <cellStyle name="style1595410957803" xfId="6541" xr:uid="{00000000-0005-0000-0000-0000BF1B0000}"/>
    <cellStyle name="style1595410957826" xfId="6542" xr:uid="{00000000-0005-0000-0000-0000C01B0000}"/>
    <cellStyle name="style1595410957860" xfId="6543" xr:uid="{00000000-0005-0000-0000-0000C11B0000}"/>
    <cellStyle name="style1595410957887" xfId="6544" xr:uid="{00000000-0005-0000-0000-0000C21B0000}"/>
    <cellStyle name="style1595410957937" xfId="6545" xr:uid="{00000000-0005-0000-0000-0000C31B0000}"/>
    <cellStyle name="style1595410957962" xfId="6546" xr:uid="{00000000-0005-0000-0000-0000C41B0000}"/>
    <cellStyle name="style1595410957980" xfId="6547" xr:uid="{00000000-0005-0000-0000-0000C51B0000}"/>
    <cellStyle name="style1595410958003" xfId="6548" xr:uid="{00000000-0005-0000-0000-0000C61B0000}"/>
    <cellStyle name="style1595410958025" xfId="6549" xr:uid="{00000000-0005-0000-0000-0000C71B0000}"/>
    <cellStyle name="style1595410958049" xfId="6550" xr:uid="{00000000-0005-0000-0000-0000C81B0000}"/>
    <cellStyle name="style1595410958068" xfId="6551" xr:uid="{00000000-0005-0000-0000-0000C91B0000}"/>
    <cellStyle name="style1595410958092" xfId="6552" xr:uid="{00000000-0005-0000-0000-0000CA1B0000}"/>
    <cellStyle name="style1595410958117" xfId="6553" xr:uid="{00000000-0005-0000-0000-0000CB1B0000}"/>
    <cellStyle name="style1595410958153" xfId="6554" xr:uid="{00000000-0005-0000-0000-0000CC1B0000}"/>
    <cellStyle name="style1595410958185" xfId="6555" xr:uid="{00000000-0005-0000-0000-0000CD1B0000}"/>
    <cellStyle name="style1595410958250" xfId="6556" xr:uid="{00000000-0005-0000-0000-0000CE1B0000}"/>
    <cellStyle name="style1595410958289" xfId="6557" xr:uid="{00000000-0005-0000-0000-0000CF1B0000}"/>
    <cellStyle name="style1595410958326" xfId="6558" xr:uid="{00000000-0005-0000-0000-0000D01B0000}"/>
    <cellStyle name="style1595410958359" xfId="6559" xr:uid="{00000000-0005-0000-0000-0000D11B0000}"/>
    <cellStyle name="style1595410958394" xfId="6560" xr:uid="{00000000-0005-0000-0000-0000D21B0000}"/>
    <cellStyle name="style1595410958426" xfId="6561" xr:uid="{00000000-0005-0000-0000-0000D31B0000}"/>
    <cellStyle name="style1595410958458" xfId="6562" xr:uid="{00000000-0005-0000-0000-0000D41B0000}"/>
    <cellStyle name="style1595410958536" xfId="6563" xr:uid="{00000000-0005-0000-0000-0000D51B0000}"/>
    <cellStyle name="style1595410958562" xfId="6564" xr:uid="{00000000-0005-0000-0000-0000D61B0000}"/>
    <cellStyle name="style1595410958601" xfId="6565" xr:uid="{00000000-0005-0000-0000-0000D71B0000}"/>
    <cellStyle name="style1595410958630" xfId="6566" xr:uid="{00000000-0005-0000-0000-0000D81B0000}"/>
    <cellStyle name="style1595410958658" xfId="6567" xr:uid="{00000000-0005-0000-0000-0000D91B0000}"/>
    <cellStyle name="style1595410958685" xfId="6568" xr:uid="{00000000-0005-0000-0000-0000DA1B0000}"/>
    <cellStyle name="style1595410958711" xfId="6569" xr:uid="{00000000-0005-0000-0000-0000DB1B0000}"/>
    <cellStyle name="style1595410958819" xfId="6570" xr:uid="{00000000-0005-0000-0000-0000DC1B0000}"/>
    <cellStyle name="style1595410958851" xfId="6571" xr:uid="{00000000-0005-0000-0000-0000DD1B0000}"/>
    <cellStyle name="style1595410958880" xfId="6572" xr:uid="{00000000-0005-0000-0000-0000DE1B0000}"/>
    <cellStyle name="style1595410958926" xfId="6573" xr:uid="{00000000-0005-0000-0000-0000DF1B0000}"/>
    <cellStyle name="style1595410958951" xfId="6574" xr:uid="{00000000-0005-0000-0000-0000E01B0000}"/>
    <cellStyle name="style1595410958974" xfId="6575" xr:uid="{00000000-0005-0000-0000-0000E11B0000}"/>
    <cellStyle name="style1595410959050" xfId="6576" xr:uid="{00000000-0005-0000-0000-0000E21B0000}"/>
    <cellStyle name="style1595410959103" xfId="6577" xr:uid="{00000000-0005-0000-0000-0000E31B0000}"/>
    <cellStyle name="style1595410959154" xfId="6578" xr:uid="{00000000-0005-0000-0000-0000E41B0000}"/>
    <cellStyle name="style1595410973317" xfId="6579" xr:uid="{00000000-0005-0000-0000-0000E51B0000}"/>
    <cellStyle name="style1595410973346" xfId="6580" xr:uid="{00000000-0005-0000-0000-0000E61B0000}"/>
    <cellStyle name="style1595410973396" xfId="6581" xr:uid="{00000000-0005-0000-0000-0000E71B0000}"/>
    <cellStyle name="style1595410973485" xfId="6582" xr:uid="{00000000-0005-0000-0000-0000E81B0000}"/>
    <cellStyle name="style1595410973515" xfId="6583" xr:uid="{00000000-0005-0000-0000-0000E91B0000}"/>
    <cellStyle name="style1595410973541" xfId="6584" xr:uid="{00000000-0005-0000-0000-0000EA1B0000}"/>
    <cellStyle name="style1595410973565" xfId="6585" xr:uid="{00000000-0005-0000-0000-0000EB1B0000}"/>
    <cellStyle name="style1595410973593" xfId="6586" xr:uid="{00000000-0005-0000-0000-0000EC1B0000}"/>
    <cellStyle name="style1595410973616" xfId="6587" xr:uid="{00000000-0005-0000-0000-0000ED1B0000}"/>
    <cellStyle name="style1595410973639" xfId="6588" xr:uid="{00000000-0005-0000-0000-0000EE1B0000}"/>
    <cellStyle name="style1595410973664" xfId="6589" xr:uid="{00000000-0005-0000-0000-0000EF1B0000}"/>
    <cellStyle name="style1595410973685" xfId="6590" xr:uid="{00000000-0005-0000-0000-0000F01B0000}"/>
    <cellStyle name="style1595410973708" xfId="6591" xr:uid="{00000000-0005-0000-0000-0000F11B0000}"/>
    <cellStyle name="style1595410973731" xfId="6592" xr:uid="{00000000-0005-0000-0000-0000F21B0000}"/>
    <cellStyle name="style1595410973772" xfId="6593" xr:uid="{00000000-0005-0000-0000-0000F31B0000}"/>
    <cellStyle name="style1595410973796" xfId="6594" xr:uid="{00000000-0005-0000-0000-0000F41B0000}"/>
    <cellStyle name="style1595410973848" xfId="6595" xr:uid="{00000000-0005-0000-0000-0000F51B0000}"/>
    <cellStyle name="style1595410973877" xfId="6596" xr:uid="{00000000-0005-0000-0000-0000F61B0000}"/>
    <cellStyle name="style1595410973895" xfId="6597" xr:uid="{00000000-0005-0000-0000-0000F71B0000}"/>
    <cellStyle name="style1595410973913" xfId="6598" xr:uid="{00000000-0005-0000-0000-0000F81B0000}"/>
    <cellStyle name="style1595410973931" xfId="6599" xr:uid="{00000000-0005-0000-0000-0000F91B0000}"/>
    <cellStyle name="style1595410973957" xfId="6600" xr:uid="{00000000-0005-0000-0000-0000FA1B0000}"/>
    <cellStyle name="style1595410973981" xfId="6601" xr:uid="{00000000-0005-0000-0000-0000FB1B0000}"/>
    <cellStyle name="style1595410974038" xfId="6602" xr:uid="{00000000-0005-0000-0000-0000FC1B0000}"/>
    <cellStyle name="style1595410974070" xfId="6603" xr:uid="{00000000-0005-0000-0000-0000FD1B0000}"/>
    <cellStyle name="style1595410974088" xfId="6604" xr:uid="{00000000-0005-0000-0000-0000FE1B0000}"/>
    <cellStyle name="style1595410974112" xfId="6605" xr:uid="{00000000-0005-0000-0000-0000FF1B0000}"/>
    <cellStyle name="style1595410974137" xfId="6606" xr:uid="{00000000-0005-0000-0000-0000001C0000}"/>
    <cellStyle name="style1595410974160" xfId="6607" xr:uid="{00000000-0005-0000-0000-0000011C0000}"/>
    <cellStyle name="style1595410974186" xfId="6608" xr:uid="{00000000-0005-0000-0000-0000021C0000}"/>
    <cellStyle name="style1595410974355" xfId="6609" xr:uid="{00000000-0005-0000-0000-0000031C0000}"/>
    <cellStyle name="style1595410974378" xfId="6610" xr:uid="{00000000-0005-0000-0000-0000041C0000}"/>
    <cellStyle name="style1595410974400" xfId="6611" xr:uid="{00000000-0005-0000-0000-0000051C0000}"/>
    <cellStyle name="style1595410974422" xfId="6612" xr:uid="{00000000-0005-0000-0000-0000061C0000}"/>
    <cellStyle name="style1595410974480" xfId="6613" xr:uid="{00000000-0005-0000-0000-0000071C0000}"/>
    <cellStyle name="style1595410974506" xfId="6614" xr:uid="{00000000-0005-0000-0000-0000081C0000}"/>
    <cellStyle name="style1595410974562" xfId="6615" xr:uid="{00000000-0005-0000-0000-0000091C0000}"/>
    <cellStyle name="style1595410974581" xfId="6616" xr:uid="{00000000-0005-0000-0000-00000A1C0000}"/>
    <cellStyle name="style1595410974605" xfId="6617" xr:uid="{00000000-0005-0000-0000-00000B1C0000}"/>
    <cellStyle name="style1595410974624" xfId="6618" xr:uid="{00000000-0005-0000-0000-00000C1C0000}"/>
    <cellStyle name="style1595410974643" xfId="6619" xr:uid="{00000000-0005-0000-0000-00000D1C0000}"/>
    <cellStyle name="style1595410974674" xfId="6620" xr:uid="{00000000-0005-0000-0000-00000E1C0000}"/>
    <cellStyle name="style1595410974825" xfId="6621" xr:uid="{00000000-0005-0000-0000-00000F1C0000}"/>
    <cellStyle name="style1595410974870" xfId="6622" xr:uid="{00000000-0005-0000-0000-0000101C0000}"/>
    <cellStyle name="style1595410974888" xfId="6623" xr:uid="{00000000-0005-0000-0000-0000111C0000}"/>
    <cellStyle name="style1595410974911" xfId="6624" xr:uid="{00000000-0005-0000-0000-0000121C0000}"/>
    <cellStyle name="style1595410974929" xfId="6625" xr:uid="{00000000-0005-0000-0000-0000131C0000}"/>
    <cellStyle name="style1595410974947" xfId="6626" xr:uid="{00000000-0005-0000-0000-0000141C0000}"/>
    <cellStyle name="style1600171580114" xfId="7192" xr:uid="{00000000-0005-0000-0000-0000151C0000}"/>
    <cellStyle name="style1600171580160" xfId="7193" xr:uid="{00000000-0005-0000-0000-0000161C0000}"/>
    <cellStyle name="style1600171580192" xfId="7194" xr:uid="{00000000-0005-0000-0000-0000171C0000}"/>
    <cellStyle name="style1600171580193" xfId="7195" xr:uid="{00000000-0005-0000-0000-0000181C0000}"/>
    <cellStyle name="style1600171580239" xfId="7196" xr:uid="{00000000-0005-0000-0000-0000191C0000}"/>
    <cellStyle name="style1600171580254" xfId="7197" xr:uid="{00000000-0005-0000-0000-00001A1C0000}"/>
    <cellStyle name="style1600171580286" xfId="7198" xr:uid="{00000000-0005-0000-0000-00001B1C0000}"/>
    <cellStyle name="style1600171580301" xfId="7199" xr:uid="{00000000-0005-0000-0000-00001C1C0000}"/>
    <cellStyle name="style1600171580332" xfId="7200" xr:uid="{00000000-0005-0000-0000-00001D1C0000}"/>
    <cellStyle name="style1600171580348" xfId="7201" xr:uid="{00000000-0005-0000-0000-00001E1C0000}"/>
    <cellStyle name="style1600171580379" xfId="7202" xr:uid="{00000000-0005-0000-0000-00001F1C0000}"/>
    <cellStyle name="style1600171580395" xfId="7203" xr:uid="{00000000-0005-0000-0000-0000201C0000}"/>
    <cellStyle name="style1600171580410" xfId="7204" xr:uid="{00000000-0005-0000-0000-0000211C0000}"/>
    <cellStyle name="style1600171580426" xfId="7205" xr:uid="{00000000-0005-0000-0000-0000221C0000}"/>
    <cellStyle name="style1600171580457" xfId="7206" xr:uid="{00000000-0005-0000-0000-0000231C0000}"/>
    <cellStyle name="style1600171580458" xfId="7207" xr:uid="{00000000-0005-0000-0000-0000241C0000}"/>
    <cellStyle name="style1600171580489" xfId="7208" xr:uid="{00000000-0005-0000-0000-0000251C0000}"/>
    <cellStyle name="style1600171580521" xfId="7209" xr:uid="{00000000-0005-0000-0000-0000261C0000}"/>
    <cellStyle name="style1600171580536" xfId="7210" xr:uid="{00000000-0005-0000-0000-0000271C0000}"/>
    <cellStyle name="style1600171580552" xfId="7211" xr:uid="{00000000-0005-0000-0000-0000281C0000}"/>
    <cellStyle name="style1600171580599" xfId="7212" xr:uid="{00000000-0005-0000-0000-0000291C0000}"/>
    <cellStyle name="style1600171580630" xfId="7213" xr:uid="{00000000-0005-0000-0000-00002A1C0000}"/>
    <cellStyle name="style1600171580645" xfId="7214" xr:uid="{00000000-0005-0000-0000-00002B1C0000}"/>
    <cellStyle name="style1600171580677" xfId="7215" xr:uid="{00000000-0005-0000-0000-00002C1C0000}"/>
    <cellStyle name="style1600171580692" xfId="7216" xr:uid="{00000000-0005-0000-0000-00002D1C0000}"/>
    <cellStyle name="style1600171580703" xfId="7217" xr:uid="{00000000-0005-0000-0000-00002E1C0000}"/>
    <cellStyle name="style1600171580754" xfId="7218" xr:uid="{00000000-0005-0000-0000-00002F1C0000}"/>
    <cellStyle name="style1600171580801" xfId="7219" xr:uid="{00000000-0005-0000-0000-0000301C0000}"/>
    <cellStyle name="style1600171580832" xfId="7220" xr:uid="{00000000-0005-0000-0000-0000311C0000}"/>
    <cellStyle name="style1600171580848" xfId="7221" xr:uid="{00000000-0005-0000-0000-0000321C0000}"/>
    <cellStyle name="style1600171580879" xfId="7222" xr:uid="{00000000-0005-0000-0000-0000331C0000}"/>
    <cellStyle name="style1600171580894" xfId="7223" xr:uid="{00000000-0005-0000-0000-0000341C0000}"/>
    <cellStyle name="style1600171580926" xfId="7224" xr:uid="{00000000-0005-0000-0000-0000351C0000}"/>
    <cellStyle name="style1600171580941" xfId="7225" xr:uid="{00000000-0005-0000-0000-0000361C0000}"/>
    <cellStyle name="style1600171580972" xfId="7226" xr:uid="{00000000-0005-0000-0000-0000371C0000}"/>
    <cellStyle name="style1600171580988" xfId="7227" xr:uid="{00000000-0005-0000-0000-0000381C0000}"/>
    <cellStyle name="style1600171581020" xfId="7228" xr:uid="{00000000-0005-0000-0000-0000391C0000}"/>
    <cellStyle name="style1600171581051" xfId="7229" xr:uid="{00000000-0005-0000-0000-00003A1C0000}"/>
    <cellStyle name="style1600171581083" xfId="7230" xr:uid="{00000000-0005-0000-0000-00003B1C0000}"/>
    <cellStyle name="style1600171581098" xfId="7231" xr:uid="{00000000-0005-0000-0000-00003C1C0000}"/>
    <cellStyle name="style1600171581161" xfId="7232" xr:uid="{00000000-0005-0000-0000-00003D1C0000}"/>
    <cellStyle name="style1600171581192" xfId="7233" xr:uid="{00000000-0005-0000-0000-00003E1C0000}"/>
    <cellStyle name="style1600171581208" xfId="7234" xr:uid="{00000000-0005-0000-0000-00003F1C0000}"/>
    <cellStyle name="style1600171581380" xfId="7235" xr:uid="{00000000-0005-0000-0000-0000401C0000}"/>
    <cellStyle name="style1600171581427" xfId="7236" xr:uid="{00000000-0005-0000-0000-0000411C0000}"/>
    <cellStyle name="style1600171581442" xfId="7237" xr:uid="{00000000-0005-0000-0000-0000421C0000}"/>
    <cellStyle name="style1620036453052" xfId="7238" xr:uid="{00000000-0005-0000-0000-0000431C0000}"/>
    <cellStyle name="style1620036453079" xfId="7239" xr:uid="{00000000-0005-0000-0000-0000441C0000}"/>
    <cellStyle name="style1620036453104" xfId="7240" xr:uid="{00000000-0005-0000-0000-0000451C0000}"/>
    <cellStyle name="style1620036453127" xfId="7241" xr:uid="{00000000-0005-0000-0000-0000461C0000}"/>
    <cellStyle name="style1620036453150" xfId="7242" xr:uid="{00000000-0005-0000-0000-0000471C0000}"/>
    <cellStyle name="style1620036453173" xfId="7243" xr:uid="{00000000-0005-0000-0000-0000481C0000}"/>
    <cellStyle name="style1620036453197" xfId="7244" xr:uid="{00000000-0005-0000-0000-0000491C0000}"/>
    <cellStyle name="style1620036453221" xfId="7245" xr:uid="{00000000-0005-0000-0000-00004A1C0000}"/>
    <cellStyle name="style1620036453267" xfId="7246" xr:uid="{00000000-0005-0000-0000-00004B1C0000}"/>
    <cellStyle name="style1620036453291" xfId="7247" xr:uid="{00000000-0005-0000-0000-00004C1C0000}"/>
    <cellStyle name="style1620036453310" xfId="7248" xr:uid="{00000000-0005-0000-0000-00004D1C0000}"/>
    <cellStyle name="style1620036453333" xfId="7249" xr:uid="{00000000-0005-0000-0000-00004E1C0000}"/>
    <cellStyle name="style1620036453352" xfId="7250" xr:uid="{00000000-0005-0000-0000-00004F1C0000}"/>
    <cellStyle name="style1620036453370" xfId="7251" xr:uid="{00000000-0005-0000-0000-0000501C0000}"/>
    <cellStyle name="style1620036453389" xfId="7252" xr:uid="{00000000-0005-0000-0000-0000511C0000}"/>
    <cellStyle name="style1620036453412" xfId="7253" xr:uid="{00000000-0005-0000-0000-0000521C0000}"/>
    <cellStyle name="style1620036453431" xfId="7254" xr:uid="{00000000-0005-0000-0000-0000531C0000}"/>
    <cellStyle name="style1620036453449" xfId="7255" xr:uid="{00000000-0005-0000-0000-0000541C0000}"/>
    <cellStyle name="style1620036453468" xfId="7256" xr:uid="{00000000-0005-0000-0000-0000551C0000}"/>
    <cellStyle name="style1620036453514" xfId="7257" xr:uid="{00000000-0005-0000-0000-0000561C0000}"/>
    <cellStyle name="style1620036453537" xfId="7258" xr:uid="{00000000-0005-0000-0000-0000571C0000}"/>
    <cellStyle name="style1620036453560" xfId="7259" xr:uid="{00000000-0005-0000-0000-0000581C0000}"/>
    <cellStyle name="style1620036453585" xfId="7260" xr:uid="{00000000-0005-0000-0000-0000591C0000}"/>
    <cellStyle name="style1620036453609" xfId="7261" xr:uid="{00000000-0005-0000-0000-00005A1C0000}"/>
    <cellStyle name="style1620036453632" xfId="7262" xr:uid="{00000000-0005-0000-0000-00005B1C0000}"/>
    <cellStyle name="style1620036453656" xfId="7263" xr:uid="{00000000-0005-0000-0000-00005C1C0000}"/>
    <cellStyle name="style1620036453681" xfId="7264" xr:uid="{00000000-0005-0000-0000-00005D1C0000}"/>
    <cellStyle name="style1620036453704" xfId="7265" xr:uid="{00000000-0005-0000-0000-00005E1C0000}"/>
    <cellStyle name="style1620036453729" xfId="7266" xr:uid="{00000000-0005-0000-0000-00005F1C0000}"/>
    <cellStyle name="style1620036453755" xfId="7267" xr:uid="{00000000-0005-0000-0000-0000601C0000}"/>
    <cellStyle name="style1620036453774" xfId="7268" xr:uid="{00000000-0005-0000-0000-0000611C0000}"/>
    <cellStyle name="style1620036453794" xfId="7269" xr:uid="{00000000-0005-0000-0000-0000621C0000}"/>
    <cellStyle name="style1620036453813" xfId="7270" xr:uid="{00000000-0005-0000-0000-0000631C0000}"/>
    <cellStyle name="style1620036453840" xfId="7271" xr:uid="{00000000-0005-0000-0000-0000641C0000}"/>
    <cellStyle name="style1620036453892" xfId="7272" xr:uid="{00000000-0005-0000-0000-0000651C0000}"/>
    <cellStyle name="style1620036453912" xfId="7273" xr:uid="{00000000-0005-0000-0000-0000661C0000}"/>
    <cellStyle name="style1620036453935" xfId="7274" xr:uid="{00000000-0005-0000-0000-0000671C0000}"/>
    <cellStyle name="style1620036453954" xfId="7275" xr:uid="{00000000-0005-0000-0000-0000681C0000}"/>
    <cellStyle name="style1620036453975" xfId="7276" xr:uid="{00000000-0005-0000-0000-0000691C0000}"/>
    <cellStyle name="style1620036453993" xfId="7277" xr:uid="{00000000-0005-0000-0000-00006A1C0000}"/>
    <cellStyle name="style1620036454015" xfId="7278" xr:uid="{00000000-0005-0000-0000-00006B1C0000}"/>
    <cellStyle name="style1620036454032" xfId="7279" xr:uid="{00000000-0005-0000-0000-00006C1C0000}"/>
    <cellStyle name="style1620036454050" xfId="7280" xr:uid="{00000000-0005-0000-0000-00006D1C0000}"/>
    <cellStyle name="style1620036454068" xfId="7281" xr:uid="{00000000-0005-0000-0000-00006E1C0000}"/>
    <cellStyle name="style1620036454091" xfId="7282" xr:uid="{00000000-0005-0000-0000-00006F1C0000}"/>
    <cellStyle name="style1620036454116" xfId="7283" xr:uid="{00000000-0005-0000-0000-0000701C0000}"/>
    <cellStyle name="style1620036454146" xfId="7284" xr:uid="{00000000-0005-0000-0000-0000711C0000}"/>
    <cellStyle name="style1620036454164" xfId="7285" xr:uid="{00000000-0005-0000-0000-0000721C0000}"/>
    <cellStyle name="style1620036454219" xfId="7286" xr:uid="{00000000-0005-0000-0000-0000731C0000}"/>
    <cellStyle name="style1620036454242" xfId="7287" xr:uid="{00000000-0005-0000-0000-0000741C0000}"/>
    <cellStyle name="style1620036454265" xfId="7288" xr:uid="{00000000-0005-0000-0000-0000751C0000}"/>
    <cellStyle name="style1620036454283" xfId="7289" xr:uid="{00000000-0005-0000-0000-0000761C0000}"/>
    <cellStyle name="style1620036454308" xfId="7290" xr:uid="{00000000-0005-0000-0000-0000771C0000}"/>
    <cellStyle name="style1620037028138" xfId="7291" xr:uid="{00000000-0005-0000-0000-0000781C0000}"/>
    <cellStyle name="style1620037028161" xfId="7292" xr:uid="{00000000-0005-0000-0000-0000791C0000}"/>
    <cellStyle name="style1620037028181" xfId="7293" xr:uid="{00000000-0005-0000-0000-00007A1C0000}"/>
    <cellStyle name="style1620037028201" xfId="7294" xr:uid="{00000000-0005-0000-0000-00007B1C0000}"/>
    <cellStyle name="style1620037028221" xfId="7295" xr:uid="{00000000-0005-0000-0000-00007C1C0000}"/>
    <cellStyle name="style1620037028241" xfId="7296" xr:uid="{00000000-0005-0000-0000-00007D1C0000}"/>
    <cellStyle name="style1620037028261" xfId="7297" xr:uid="{00000000-0005-0000-0000-00007E1C0000}"/>
    <cellStyle name="style1620037028280" xfId="7298" xr:uid="{00000000-0005-0000-0000-00007F1C0000}"/>
    <cellStyle name="style1620037028300" xfId="7299" xr:uid="{00000000-0005-0000-0000-0000801C0000}"/>
    <cellStyle name="style1620037028320" xfId="7300" xr:uid="{00000000-0005-0000-0000-0000811C0000}"/>
    <cellStyle name="style1620037028340" xfId="7301" xr:uid="{00000000-0005-0000-0000-0000821C0000}"/>
    <cellStyle name="style1620037028356" xfId="7302" xr:uid="{00000000-0005-0000-0000-0000831C0000}"/>
    <cellStyle name="style1620037028376" xfId="7303" xr:uid="{00000000-0005-0000-0000-0000841C0000}"/>
    <cellStyle name="style1620037028391" xfId="7304" xr:uid="{00000000-0005-0000-0000-0000851C0000}"/>
    <cellStyle name="style1620037028412" xfId="7305" xr:uid="{00000000-0005-0000-0000-0000861C0000}"/>
    <cellStyle name="style1620037028432" xfId="7306" xr:uid="{00000000-0005-0000-0000-0000871C0000}"/>
    <cellStyle name="style1620037028449" xfId="7307" xr:uid="{00000000-0005-0000-0000-0000881C0000}"/>
    <cellStyle name="style1620037028465" xfId="7308" xr:uid="{00000000-0005-0000-0000-0000891C0000}"/>
    <cellStyle name="style1620037028481" xfId="7309" xr:uid="{00000000-0005-0000-0000-00008A1C0000}"/>
    <cellStyle name="style1620037028497" xfId="7310" xr:uid="{00000000-0005-0000-0000-00008B1C0000}"/>
    <cellStyle name="style1620037028513" xfId="7311" xr:uid="{00000000-0005-0000-0000-00008C1C0000}"/>
    <cellStyle name="style1620037028529" xfId="7312" xr:uid="{00000000-0005-0000-0000-00008D1C0000}"/>
    <cellStyle name="style1620037028549" xfId="7313" xr:uid="{00000000-0005-0000-0000-00008E1C0000}"/>
    <cellStyle name="style1620037028569" xfId="7314" xr:uid="{00000000-0005-0000-0000-00008F1C0000}"/>
    <cellStyle name="style1620037028588" xfId="7315" xr:uid="{00000000-0005-0000-0000-0000901C0000}"/>
    <cellStyle name="style1620037028609" xfId="7316" xr:uid="{00000000-0005-0000-0000-0000911C0000}"/>
    <cellStyle name="style1620037028630" xfId="7317" xr:uid="{00000000-0005-0000-0000-0000921C0000}"/>
    <cellStyle name="style1620037028657" xfId="7318" xr:uid="{00000000-0005-0000-0000-0000931C0000}"/>
    <cellStyle name="style1620037028678" xfId="7319" xr:uid="{00000000-0005-0000-0000-0000941C0000}"/>
    <cellStyle name="style1620037028699" xfId="7320" xr:uid="{00000000-0005-0000-0000-0000951C0000}"/>
    <cellStyle name="style1620037028719" xfId="7321" xr:uid="{00000000-0005-0000-0000-0000961C0000}"/>
    <cellStyle name="style1620037028740" xfId="7322" xr:uid="{00000000-0005-0000-0000-0000971C0000}"/>
    <cellStyle name="style1620037028760" xfId="7323" xr:uid="{00000000-0005-0000-0000-0000981C0000}"/>
    <cellStyle name="style1620037028780" xfId="7324" xr:uid="{00000000-0005-0000-0000-0000991C0000}"/>
    <cellStyle name="style1620037028796" xfId="7325" xr:uid="{00000000-0005-0000-0000-00009A1C0000}"/>
    <cellStyle name="style1620037028814" xfId="7326" xr:uid="{00000000-0005-0000-0000-00009B1C0000}"/>
    <cellStyle name="style1620037028838" xfId="7327" xr:uid="{00000000-0005-0000-0000-00009C1C0000}"/>
    <cellStyle name="style1620037028859" xfId="7328" xr:uid="{00000000-0005-0000-0000-00009D1C0000}"/>
    <cellStyle name="style1620037028880" xfId="7329" xr:uid="{00000000-0005-0000-0000-00009E1C0000}"/>
    <cellStyle name="style1620037028897" xfId="7330" xr:uid="{00000000-0005-0000-0000-00009F1C0000}"/>
    <cellStyle name="style1620037028921" xfId="7331" xr:uid="{00000000-0005-0000-0000-0000A01C0000}"/>
    <cellStyle name="style1620037028943" xfId="7332" xr:uid="{00000000-0005-0000-0000-0000A11C0000}"/>
    <cellStyle name="style1620037028967" xfId="7333" xr:uid="{00000000-0005-0000-0000-0000A21C0000}"/>
    <cellStyle name="style1620037029938" xfId="7334" xr:uid="{00000000-0005-0000-0000-0000A31C0000}"/>
    <cellStyle name="style1620037029958" xfId="7335" xr:uid="{00000000-0005-0000-0000-0000A41C0000}"/>
    <cellStyle name="style1620037030837" xfId="7336" xr:uid="{00000000-0005-0000-0000-0000A51C0000}"/>
    <cellStyle name="style1620037030922" xfId="7337" xr:uid="{00000000-0005-0000-0000-0000A61C0000}"/>
    <cellStyle name="style1620037030938" xfId="7338" xr:uid="{00000000-0005-0000-0000-0000A71C0000}"/>
    <cellStyle name="style1620069632146" xfId="7339" xr:uid="{00000000-0005-0000-0000-0000A81C0000}"/>
    <cellStyle name="style1620069632208" xfId="7340" xr:uid="{00000000-0005-0000-0000-0000A91C0000}"/>
    <cellStyle name="style1620069632239" xfId="7341" xr:uid="{00000000-0005-0000-0000-0000AA1C0000}"/>
    <cellStyle name="style1620069632286" xfId="7342" xr:uid="{00000000-0005-0000-0000-0000AB1C0000}"/>
    <cellStyle name="style1620069632317" xfId="7343" xr:uid="{00000000-0005-0000-0000-0000AC1C0000}"/>
    <cellStyle name="style1620069632380" xfId="7344" xr:uid="{00000000-0005-0000-0000-0000AD1C0000}"/>
    <cellStyle name="style1620069632427" xfId="7345" xr:uid="{00000000-0005-0000-0000-0000AE1C0000}"/>
    <cellStyle name="style1620069632458" xfId="7346" xr:uid="{00000000-0005-0000-0000-0000AF1C0000}"/>
    <cellStyle name="style1620069632489" xfId="7347" xr:uid="{00000000-0005-0000-0000-0000B01C0000}"/>
    <cellStyle name="style1620069632520" xfId="7348" xr:uid="{00000000-0005-0000-0000-0000B11C0000}"/>
    <cellStyle name="style1620069632551" xfId="7349" xr:uid="{00000000-0005-0000-0000-0000B21C0000}"/>
    <cellStyle name="style1620069632583" xfId="7350" xr:uid="{00000000-0005-0000-0000-0000B31C0000}"/>
    <cellStyle name="style1620069632614" xfId="7351" xr:uid="{00000000-0005-0000-0000-0000B41C0000}"/>
    <cellStyle name="style1620069632645" xfId="7352" xr:uid="{00000000-0005-0000-0000-0000B51C0000}"/>
    <cellStyle name="style1620069632676" xfId="7353" xr:uid="{00000000-0005-0000-0000-0000B61C0000}"/>
    <cellStyle name="style1620069632739" xfId="7354" xr:uid="{00000000-0005-0000-0000-0000B71C0000}"/>
    <cellStyle name="style1620069632770" xfId="7355" xr:uid="{00000000-0005-0000-0000-0000B81C0000}"/>
    <cellStyle name="style1620069632785" xfId="7356" xr:uid="{00000000-0005-0000-0000-0000B91C0000}"/>
    <cellStyle name="style1620069632817" xfId="7357" xr:uid="{00000000-0005-0000-0000-0000BA1C0000}"/>
    <cellStyle name="style1620069632848" xfId="7358" xr:uid="{00000000-0005-0000-0000-0000BB1C0000}"/>
    <cellStyle name="style1620069632879" xfId="7359" xr:uid="{00000000-0005-0000-0000-0000BC1C0000}"/>
    <cellStyle name="style1620069632910" xfId="7360" xr:uid="{00000000-0005-0000-0000-0000BD1C0000}"/>
    <cellStyle name="style1620069632957" xfId="7361" xr:uid="{00000000-0005-0000-0000-0000BE1C0000}"/>
    <cellStyle name="style1620069633004" xfId="7362" xr:uid="{00000000-0005-0000-0000-0000BF1C0000}"/>
    <cellStyle name="style1620069633051" xfId="7363" xr:uid="{00000000-0005-0000-0000-0000C01C0000}"/>
    <cellStyle name="style1620069633082" xfId="7364" xr:uid="{00000000-0005-0000-0000-0000C11C0000}"/>
    <cellStyle name="style1620069633113" xfId="7365" xr:uid="{00000000-0005-0000-0000-0000C21C0000}"/>
    <cellStyle name="style1620069633144" xfId="7366" xr:uid="{00000000-0005-0000-0000-0000C31C0000}"/>
    <cellStyle name="style1620069633175" xfId="7367" xr:uid="{00000000-0005-0000-0000-0000C41C0000}"/>
    <cellStyle name="style1620069633207" xfId="7368" xr:uid="{00000000-0005-0000-0000-0000C51C0000}"/>
    <cellStyle name="style1620069633222" xfId="7369" xr:uid="{00000000-0005-0000-0000-0000C61C0000}"/>
    <cellStyle name="style1620069633253" xfId="7370" xr:uid="{00000000-0005-0000-0000-0000C71C0000}"/>
    <cellStyle name="style1620069633300" xfId="7371" xr:uid="{00000000-0005-0000-0000-0000C81C0000}"/>
    <cellStyle name="style1620069633331" xfId="7372" xr:uid="{00000000-0005-0000-0000-0000C91C0000}"/>
    <cellStyle name="style1620069633363" xfId="7373" xr:uid="{00000000-0005-0000-0000-0000CA1C0000}"/>
    <cellStyle name="style1620069633378" xfId="7374" xr:uid="{00000000-0005-0000-0000-0000CB1C0000}"/>
    <cellStyle name="style1620069633409" xfId="7375" xr:uid="{00000000-0005-0000-0000-0000CC1C0000}"/>
    <cellStyle name="style1620069633441" xfId="7376" xr:uid="{00000000-0005-0000-0000-0000CD1C0000}"/>
    <cellStyle name="style1620069633472" xfId="7377" xr:uid="{00000000-0005-0000-0000-0000CE1C0000}"/>
    <cellStyle name="style1620069633487" xfId="7378" xr:uid="{00000000-0005-0000-0000-0000CF1C0000}"/>
    <cellStyle name="style1620069633519" xfId="7379" xr:uid="{00000000-0005-0000-0000-0000D01C0000}"/>
    <cellStyle name="style1620069633565" xfId="7380" xr:uid="{00000000-0005-0000-0000-0000D11C0000}"/>
    <cellStyle name="style1620069633597" xfId="7381" xr:uid="{00000000-0005-0000-0000-0000D21C0000}"/>
    <cellStyle name="style1620069633612" xfId="7382" xr:uid="{00000000-0005-0000-0000-0000D31C0000}"/>
    <cellStyle name="style1620069633643" xfId="7383" xr:uid="{00000000-0005-0000-0000-0000D41C0000}"/>
    <cellStyle name="style1620069633690" xfId="7384" xr:uid="{00000000-0005-0000-0000-0000D51C0000}"/>
    <cellStyle name="style1620069633737" xfId="7385" xr:uid="{00000000-0005-0000-0000-0000D61C0000}"/>
    <cellStyle name="style1620069633753" xfId="7386" xr:uid="{00000000-0005-0000-0000-0000D71C0000}"/>
    <cellStyle name="style1620069633831" xfId="7387" xr:uid="{00000000-0005-0000-0000-0000D81C0000}"/>
    <cellStyle name="style1620069633862" xfId="7388" xr:uid="{00000000-0005-0000-0000-0000D91C0000}"/>
    <cellStyle name="style1620069633893" xfId="7389" xr:uid="{00000000-0005-0000-0000-0000DA1C0000}"/>
    <cellStyle name="style1620069633909" xfId="7390" xr:uid="{00000000-0005-0000-0000-0000DB1C0000}"/>
    <cellStyle name="style1620069633940" xfId="7391" xr:uid="{00000000-0005-0000-0000-0000DC1C0000}"/>
    <cellStyle name="style1620069638355" xfId="7392" xr:uid="{00000000-0005-0000-0000-0000DD1C0000}"/>
    <cellStyle name="style1620069638386" xfId="7393" xr:uid="{00000000-0005-0000-0000-0000DE1C0000}"/>
    <cellStyle name="style1620069638417" xfId="7394" xr:uid="{00000000-0005-0000-0000-0000DF1C0000}"/>
    <cellStyle name="style1620069638448" xfId="7395" xr:uid="{00000000-0005-0000-0000-0000E01C0000}"/>
    <cellStyle name="style1620069638479" xfId="7396" xr:uid="{00000000-0005-0000-0000-0000E11C0000}"/>
    <cellStyle name="style1620069638511" xfId="7397" xr:uid="{00000000-0005-0000-0000-0000E21C0000}"/>
    <cellStyle name="style1620069638542" xfId="7398" xr:uid="{00000000-0005-0000-0000-0000E31C0000}"/>
    <cellStyle name="style1620069638573" xfId="7399" xr:uid="{00000000-0005-0000-0000-0000E41C0000}"/>
    <cellStyle name="style1620069638589" xfId="7400" xr:uid="{00000000-0005-0000-0000-0000E51C0000}"/>
    <cellStyle name="style1620069638620" xfId="7401" xr:uid="{00000000-0005-0000-0000-0000E61C0000}"/>
    <cellStyle name="style1620069638651" xfId="7402" xr:uid="{00000000-0005-0000-0000-0000E71C0000}"/>
    <cellStyle name="style1620069638682" xfId="7403" xr:uid="{00000000-0005-0000-0000-0000E81C0000}"/>
    <cellStyle name="style1620069638713" xfId="7404" xr:uid="{00000000-0005-0000-0000-0000E91C0000}"/>
    <cellStyle name="style1620069638760" xfId="7405" xr:uid="{00000000-0005-0000-0000-0000EA1C0000}"/>
    <cellStyle name="style1620069638791" xfId="7406" xr:uid="{00000000-0005-0000-0000-0000EB1C0000}"/>
    <cellStyle name="style1620069638823" xfId="7407" xr:uid="{00000000-0005-0000-0000-0000EC1C0000}"/>
    <cellStyle name="style1620069638838" xfId="7408" xr:uid="{00000000-0005-0000-0000-0000ED1C0000}"/>
    <cellStyle name="style1620069638869" xfId="7409" xr:uid="{00000000-0005-0000-0000-0000EE1C0000}"/>
    <cellStyle name="style1620069638901" xfId="7410" xr:uid="{00000000-0005-0000-0000-0000EF1C0000}"/>
    <cellStyle name="style1620069638932" xfId="7411" xr:uid="{00000000-0005-0000-0000-0000F01C0000}"/>
    <cellStyle name="style1620069638947" xfId="7412" xr:uid="{00000000-0005-0000-0000-0000F11C0000}"/>
    <cellStyle name="style1620069638979" xfId="7413" xr:uid="{00000000-0005-0000-0000-0000F21C0000}"/>
    <cellStyle name="style1620069638994" xfId="7414" xr:uid="{00000000-0005-0000-0000-0000F31C0000}"/>
    <cellStyle name="style1620069639025" xfId="7415" xr:uid="{00000000-0005-0000-0000-0000F41C0000}"/>
    <cellStyle name="style1620069639041" xfId="7416" xr:uid="{00000000-0005-0000-0000-0000F51C0000}"/>
    <cellStyle name="style1620069639072" xfId="7417" xr:uid="{00000000-0005-0000-0000-0000F61C0000}"/>
    <cellStyle name="style1620069639103" xfId="7418" xr:uid="{00000000-0005-0000-0000-0000F71C0000}"/>
    <cellStyle name="style1620069639135" xfId="7419" xr:uid="{00000000-0005-0000-0000-0000F81C0000}"/>
    <cellStyle name="style1620069639166" xfId="7420" xr:uid="{00000000-0005-0000-0000-0000F91C0000}"/>
    <cellStyle name="style1620069639213" xfId="7421" xr:uid="{00000000-0005-0000-0000-0000FA1C0000}"/>
    <cellStyle name="style1620069639244" xfId="7422" xr:uid="{00000000-0005-0000-0000-0000FB1C0000}"/>
    <cellStyle name="style1620069639275" xfId="7423" xr:uid="{00000000-0005-0000-0000-0000FC1C0000}"/>
    <cellStyle name="style1620069639306" xfId="7424" xr:uid="{00000000-0005-0000-0000-0000FD1C0000}"/>
    <cellStyle name="style1620069639337" xfId="7425" xr:uid="{00000000-0005-0000-0000-0000FE1C0000}"/>
    <cellStyle name="style1620069639369" xfId="7426" xr:uid="{00000000-0005-0000-0000-0000FF1C0000}"/>
    <cellStyle name="style1620069639400" xfId="7427" xr:uid="{00000000-0005-0000-0000-0000001D0000}"/>
    <cellStyle name="style1620069639431" xfId="7428" xr:uid="{00000000-0005-0000-0000-0000011D0000}"/>
    <cellStyle name="style1620069639462" xfId="7429" xr:uid="{00000000-0005-0000-0000-0000021D0000}"/>
    <cellStyle name="style1620069639493" xfId="7430" xr:uid="{00000000-0005-0000-0000-0000031D0000}"/>
    <cellStyle name="style1620069639509" xfId="7431" xr:uid="{00000000-0005-0000-0000-0000041D0000}"/>
    <cellStyle name="style1620069639540" xfId="7432" xr:uid="{00000000-0005-0000-0000-0000051D0000}"/>
    <cellStyle name="style1620069639571" xfId="7433" xr:uid="{00000000-0005-0000-0000-0000061D0000}"/>
    <cellStyle name="style1620069639587" xfId="7434" xr:uid="{00000000-0005-0000-0000-0000071D0000}"/>
    <cellStyle name="style1620069640897" xfId="7435" xr:uid="{00000000-0005-0000-0000-0000081D0000}"/>
    <cellStyle name="style1620069640929" xfId="7436" xr:uid="{00000000-0005-0000-0000-0000091D0000}"/>
    <cellStyle name="style1620069641833" xfId="7437" xr:uid="{00000000-0005-0000-0000-00000A1D0000}"/>
    <cellStyle name="style1620069641865" xfId="7438" xr:uid="{00000000-0005-0000-0000-00000B1D0000}"/>
    <cellStyle name="style1620069641927" xfId="7439" xr:uid="{00000000-0005-0000-0000-00000C1D0000}"/>
    <cellStyle name="style1620118452656" xfId="7440" xr:uid="{00000000-0005-0000-0000-00000D1D0000}"/>
    <cellStyle name="style1620118452688" xfId="7441" xr:uid="{00000000-0005-0000-0000-00000E1D0000}"/>
    <cellStyle name="style1620118452703" xfId="7442" xr:uid="{00000000-0005-0000-0000-00000F1D0000}"/>
    <cellStyle name="style1620118452719" xfId="7443" xr:uid="{00000000-0005-0000-0000-0000101D0000}"/>
    <cellStyle name="style1620118452734" xfId="7444" xr:uid="{00000000-0005-0000-0000-0000111D0000}"/>
    <cellStyle name="style1620118452766" xfId="7445" xr:uid="{00000000-0005-0000-0000-0000121D0000}"/>
    <cellStyle name="style1620118452781" xfId="7446" xr:uid="{00000000-0005-0000-0000-0000131D0000}"/>
    <cellStyle name="style1620118452797" xfId="7447" xr:uid="{00000000-0005-0000-0000-0000141D0000}"/>
    <cellStyle name="style1620118452812" xfId="7448" xr:uid="{00000000-0005-0000-0000-0000151D0000}"/>
    <cellStyle name="style1620118452844" xfId="7449" xr:uid="{00000000-0005-0000-0000-0000161D0000}"/>
    <cellStyle name="style1620118452859" xfId="7450" xr:uid="{00000000-0005-0000-0000-0000171D0000}"/>
    <cellStyle name="style1620118452875" xfId="7451" xr:uid="{00000000-0005-0000-0000-0000181D0000}"/>
    <cellStyle name="style1620118452890" xfId="7452" xr:uid="{00000000-0005-0000-0000-0000191D0000}"/>
    <cellStyle name="style1620118452906" xfId="7453" xr:uid="{00000000-0005-0000-0000-00001A1D0000}"/>
    <cellStyle name="style1620118452922" xfId="7454" xr:uid="{00000000-0005-0000-0000-00001B1D0000}"/>
    <cellStyle name="style1620118452953" xfId="7455" xr:uid="{00000000-0005-0000-0000-00001C1D0000}"/>
    <cellStyle name="style1620118452968" xfId="7456" xr:uid="{00000000-0005-0000-0000-00001D1D0000}"/>
    <cellStyle name="style1620118452984" xfId="7457" xr:uid="{00000000-0005-0000-0000-00001E1D0000}"/>
    <cellStyle name="style1620118453000" xfId="7458" xr:uid="{00000000-0005-0000-0000-00001F1D0000}"/>
    <cellStyle name="style1620118453031" xfId="7459" xr:uid="{00000000-0005-0000-0000-0000201D0000}"/>
    <cellStyle name="style1620118453062" xfId="7460" xr:uid="{00000000-0005-0000-0000-0000211D0000}"/>
    <cellStyle name="style1620118453078" xfId="7461" xr:uid="{00000000-0005-0000-0000-0000221D0000}"/>
    <cellStyle name="style1620118453093" xfId="7462" xr:uid="{00000000-0005-0000-0000-0000231D0000}"/>
    <cellStyle name="style1620118453109" xfId="7463" xr:uid="{00000000-0005-0000-0000-0000241D0000}"/>
    <cellStyle name="style1620118453140" xfId="7464" xr:uid="{00000000-0005-0000-0000-0000251D0000}"/>
    <cellStyle name="style1620118453156" xfId="7465" xr:uid="{00000000-0005-0000-0000-0000261D0000}"/>
    <cellStyle name="style1620118453171" xfId="7466" xr:uid="{00000000-0005-0000-0000-0000271D0000}"/>
    <cellStyle name="style1620118453187" xfId="7467" xr:uid="{00000000-0005-0000-0000-0000281D0000}"/>
    <cellStyle name="style1620118453202" xfId="7468" xr:uid="{00000000-0005-0000-0000-0000291D0000}"/>
    <cellStyle name="style1620118453234" xfId="7469" xr:uid="{00000000-0005-0000-0000-00002A1D0000}"/>
    <cellStyle name="style1620118453249" xfId="7470" xr:uid="{00000000-0005-0000-0000-00002B1D0000}"/>
    <cellStyle name="style1620118453265" xfId="7471" xr:uid="{00000000-0005-0000-0000-00002C1D0000}"/>
    <cellStyle name="style1620118453296" xfId="7472" xr:uid="{00000000-0005-0000-0000-00002D1D0000}"/>
    <cellStyle name="style1620118453312" xfId="7473" xr:uid="{00000000-0005-0000-0000-00002E1D0000}"/>
    <cellStyle name="style1620118453343" xfId="7474" xr:uid="{00000000-0005-0000-0000-00002F1D0000}"/>
    <cellStyle name="style1620118453358" xfId="7475" xr:uid="{00000000-0005-0000-0000-0000301D0000}"/>
    <cellStyle name="style1620118453374" xfId="7476" xr:uid="{00000000-0005-0000-0000-0000311D0000}"/>
    <cellStyle name="style1620118453390" xfId="7477" xr:uid="{00000000-0005-0000-0000-0000321D0000}"/>
    <cellStyle name="style1620118453421" xfId="7478" xr:uid="{00000000-0005-0000-0000-0000331D0000}"/>
    <cellStyle name="style1620118453468" xfId="7479" xr:uid="{00000000-0005-0000-0000-0000341D0000}"/>
    <cellStyle name="style1620118453483" xfId="7480" xr:uid="{00000000-0005-0000-0000-0000351D0000}"/>
    <cellStyle name="style1620118453499" xfId="7481" xr:uid="{00000000-0005-0000-0000-0000361D0000}"/>
    <cellStyle name="style1620118453514" xfId="7482" xr:uid="{00000000-0005-0000-0000-0000371D0000}"/>
    <cellStyle name="style1620118453592" xfId="7483" xr:uid="{00000000-0005-0000-0000-0000381D0000}"/>
    <cellStyle name="style1620118453608" xfId="7484" xr:uid="{00000000-0005-0000-0000-0000391D0000}"/>
    <cellStyle name="style1620118453624" xfId="7485" xr:uid="{00000000-0005-0000-0000-00003A1D0000}"/>
    <cellStyle name="style1620121769563" xfId="7486" xr:uid="{00000000-0005-0000-0000-00003B1D0000}"/>
    <cellStyle name="style1620121769578" xfId="7487" xr:uid="{00000000-0005-0000-0000-00003C1D0000}"/>
    <cellStyle name="style1620121769594" xfId="7488" xr:uid="{00000000-0005-0000-0000-00003D1D0000}"/>
    <cellStyle name="style1620121769625" xfId="7489" xr:uid="{00000000-0005-0000-0000-00003E1D0000}"/>
    <cellStyle name="style1620121769641" xfId="7490" xr:uid="{00000000-0005-0000-0000-00003F1D0000}"/>
    <cellStyle name="style1620121769656" xfId="7491" xr:uid="{00000000-0005-0000-0000-0000401D0000}"/>
    <cellStyle name="style1620121769672" xfId="7492" xr:uid="{00000000-0005-0000-0000-0000411D0000}"/>
    <cellStyle name="style1620121769703" xfId="7493" xr:uid="{00000000-0005-0000-0000-0000421D0000}"/>
    <cellStyle name="style1620121769719" xfId="7494" xr:uid="{00000000-0005-0000-0000-0000431D0000}"/>
    <cellStyle name="style1620121769734" xfId="7495" xr:uid="{00000000-0005-0000-0000-0000441D0000}"/>
    <cellStyle name="style1620121769750" xfId="7496" xr:uid="{00000000-0005-0000-0000-0000451D0000}"/>
    <cellStyle name="style1620121769781" xfId="7497" xr:uid="{00000000-0005-0000-0000-0000461D0000}"/>
    <cellStyle name="style1620121769797" xfId="7498" xr:uid="{00000000-0005-0000-0000-0000471D0000}"/>
    <cellStyle name="style1620121769812" xfId="7499" xr:uid="{00000000-0005-0000-0000-0000481D0000}"/>
    <cellStyle name="style1620121769828" xfId="7500" xr:uid="{00000000-0005-0000-0000-0000491D0000}"/>
    <cellStyle name="style1620121769844" xfId="7501" xr:uid="{00000000-0005-0000-0000-00004A1D0000}"/>
    <cellStyle name="style1620121769890" xfId="7502" xr:uid="{00000000-0005-0000-0000-00004B1D0000}"/>
    <cellStyle name="style1620121769922" xfId="7503" xr:uid="{00000000-0005-0000-0000-00004C1D0000}"/>
    <cellStyle name="style1620121769937" xfId="7504" xr:uid="{00000000-0005-0000-0000-00004D1D0000}"/>
    <cellStyle name="style1620121769953" xfId="7505" xr:uid="{00000000-0005-0000-0000-00004E1D0000}"/>
    <cellStyle name="style1620121769968" xfId="7506" xr:uid="{00000000-0005-0000-0000-00004F1D0000}"/>
    <cellStyle name="style1620121769984" xfId="7507" xr:uid="{00000000-0005-0000-0000-0000501D0000}"/>
    <cellStyle name="style1620121770000" xfId="7508" xr:uid="{00000000-0005-0000-0000-0000511D0000}"/>
    <cellStyle name="style1620121770015" xfId="7509" xr:uid="{00000000-0005-0000-0000-0000521D0000}"/>
    <cellStyle name="style1620121770031" xfId="7510" xr:uid="{00000000-0005-0000-0000-0000531D0000}"/>
    <cellStyle name="style1620121770046" xfId="7511" xr:uid="{00000000-0005-0000-0000-0000541D0000}"/>
    <cellStyle name="style1620121770062" xfId="7512" xr:uid="{00000000-0005-0000-0000-0000551D0000}"/>
    <cellStyle name="style1620121770078" xfId="7513" xr:uid="{00000000-0005-0000-0000-0000561D0000}"/>
    <cellStyle name="style1620121770109" xfId="7514" xr:uid="{00000000-0005-0000-0000-0000571D0000}"/>
    <cellStyle name="style1620121770124" xfId="7515" xr:uid="{00000000-0005-0000-0000-0000581D0000}"/>
    <cellStyle name="style1620121770140" xfId="7516" xr:uid="{00000000-0005-0000-0000-0000591D0000}"/>
    <cellStyle name="style1620121770171" xfId="7517" xr:uid="{00000000-0005-0000-0000-00005A1D0000}"/>
    <cellStyle name="style1620121770187" xfId="7518" xr:uid="{00000000-0005-0000-0000-00005B1D0000}"/>
    <cellStyle name="style1620121770234" xfId="7519" xr:uid="{00000000-0005-0000-0000-00005C1D0000}"/>
    <cellStyle name="style1620121770265" xfId="7520" xr:uid="{00000000-0005-0000-0000-00005D1D0000}"/>
    <cellStyle name="style1620121770280" xfId="7521" xr:uid="{00000000-0005-0000-0000-00005E1D0000}"/>
    <cellStyle name="style1620121770296" xfId="7522" xr:uid="{00000000-0005-0000-0000-00005F1D0000}"/>
    <cellStyle name="style1620121770327" xfId="7523" xr:uid="{00000000-0005-0000-0000-0000601D0000}"/>
    <cellStyle name="style1620121770343" xfId="7524" xr:uid="{00000000-0005-0000-0000-0000611D0000}"/>
    <cellStyle name="style1620121770358" xfId="7525" xr:uid="{00000000-0005-0000-0000-0000621D0000}"/>
    <cellStyle name="style1620121770374" xfId="7526" xr:uid="{00000000-0005-0000-0000-0000631D0000}"/>
    <cellStyle name="style1620121770390" xfId="7527" xr:uid="{00000000-0005-0000-0000-0000641D0000}"/>
    <cellStyle name="style1620121770405" xfId="7528" xr:uid="{00000000-0005-0000-0000-0000651D0000}"/>
    <cellStyle name="style1620121770483" xfId="7529" xr:uid="{00000000-0005-0000-0000-0000661D0000}"/>
    <cellStyle name="style1620121770514" xfId="7530" xr:uid="{00000000-0005-0000-0000-0000671D0000}"/>
    <cellStyle name="style1620121770530" xfId="7531" xr:uid="{00000000-0005-0000-0000-0000681D0000}"/>
    <cellStyle name="style1620123962062" xfId="7532" xr:uid="{00000000-0005-0000-0000-0000691D0000}"/>
    <cellStyle name="style1620123962093" xfId="7533" xr:uid="{00000000-0005-0000-0000-00006A1D0000}"/>
    <cellStyle name="style1620123962108" xfId="7534" xr:uid="{00000000-0005-0000-0000-00006B1D0000}"/>
    <cellStyle name="style1620123962124" xfId="7535" xr:uid="{00000000-0005-0000-0000-00006C1D0000}"/>
    <cellStyle name="style1620123962155" xfId="7536" xr:uid="{00000000-0005-0000-0000-00006D1D0000}"/>
    <cellStyle name="style1620123962171" xfId="7537" xr:uid="{00000000-0005-0000-0000-00006E1D0000}"/>
    <cellStyle name="style1620123962186" xfId="7538" xr:uid="{00000000-0005-0000-0000-00006F1D0000}"/>
    <cellStyle name="style1620123962202" xfId="7539" xr:uid="{00000000-0005-0000-0000-0000701D0000}"/>
    <cellStyle name="style1620123962233" xfId="7540" xr:uid="{00000000-0005-0000-0000-0000711D0000}"/>
    <cellStyle name="style1620123962249" xfId="7541" xr:uid="{00000000-0005-0000-0000-0000721D0000}"/>
    <cellStyle name="style1620123962264" xfId="7542" xr:uid="{00000000-0005-0000-0000-0000731D0000}"/>
    <cellStyle name="style1620123962296" xfId="7543" xr:uid="{00000000-0005-0000-0000-0000741D0000}"/>
    <cellStyle name="style1620123962311" xfId="7544" xr:uid="{00000000-0005-0000-0000-0000751D0000}"/>
    <cellStyle name="style1620123962327" xfId="7545" xr:uid="{00000000-0005-0000-0000-0000761D0000}"/>
    <cellStyle name="style1620123962342" xfId="7546" xr:uid="{00000000-0005-0000-0000-0000771D0000}"/>
    <cellStyle name="style1620123962358" xfId="7547" xr:uid="{00000000-0005-0000-0000-0000781D0000}"/>
    <cellStyle name="style1620123962374" xfId="7548" xr:uid="{00000000-0005-0000-0000-0000791D0000}"/>
    <cellStyle name="style1620123962389" xfId="7549" xr:uid="{00000000-0005-0000-0000-00007A1D0000}"/>
    <cellStyle name="style1620123962420" xfId="7550" xr:uid="{00000000-0005-0000-0000-00007B1D0000}"/>
    <cellStyle name="style1620123962436" xfId="7551" xr:uid="{00000000-0005-0000-0000-00007C1D0000}"/>
    <cellStyle name="style1620123962452" xfId="7552" xr:uid="{00000000-0005-0000-0000-00007D1D0000}"/>
    <cellStyle name="style1620123962467" xfId="7553" xr:uid="{00000000-0005-0000-0000-00007E1D0000}"/>
    <cellStyle name="style1620123962483" xfId="7554" xr:uid="{00000000-0005-0000-0000-00007F1D0000}"/>
    <cellStyle name="style1620123962498" xfId="7555" xr:uid="{00000000-0005-0000-0000-0000801D0000}"/>
    <cellStyle name="style1620123962514" xfId="7556" xr:uid="{00000000-0005-0000-0000-0000811D0000}"/>
    <cellStyle name="style1620123962530" xfId="7557" xr:uid="{00000000-0005-0000-0000-0000821D0000}"/>
    <cellStyle name="style1620123962576" xfId="7558" xr:uid="{00000000-0005-0000-0000-0000831D0000}"/>
    <cellStyle name="style1620123962592" xfId="7559" xr:uid="{00000000-0005-0000-0000-0000841D0000}"/>
    <cellStyle name="style1620123962623" xfId="7560" xr:uid="{00000000-0005-0000-0000-0000851D0000}"/>
    <cellStyle name="style1620123962639" xfId="7561" xr:uid="{00000000-0005-0000-0000-0000861D0000}"/>
    <cellStyle name="style1620123962654" xfId="7562" xr:uid="{00000000-0005-0000-0000-0000871D0000}"/>
    <cellStyle name="style1620123962686" xfId="7563" xr:uid="{00000000-0005-0000-0000-0000881D0000}"/>
    <cellStyle name="style1620123962701" xfId="7564" xr:uid="{00000000-0005-0000-0000-0000891D0000}"/>
    <cellStyle name="style1620123962717" xfId="7565" xr:uid="{00000000-0005-0000-0000-00008A1D0000}"/>
    <cellStyle name="style1620123962748" xfId="7566" xr:uid="{00000000-0005-0000-0000-00008B1D0000}"/>
    <cellStyle name="style1620123962764" xfId="7567" xr:uid="{00000000-0005-0000-0000-00008C1D0000}"/>
    <cellStyle name="style1620123962779" xfId="7568" xr:uid="{00000000-0005-0000-0000-00008D1D0000}"/>
    <cellStyle name="style1620123962795" xfId="7569" xr:uid="{00000000-0005-0000-0000-00008E1D0000}"/>
    <cellStyle name="style1620123962826" xfId="7570" xr:uid="{00000000-0005-0000-0000-00008F1D0000}"/>
    <cellStyle name="style1620123962842" xfId="7571" xr:uid="{00000000-0005-0000-0000-0000901D0000}"/>
    <cellStyle name="style1620123962857" xfId="7572" xr:uid="{00000000-0005-0000-0000-0000911D0000}"/>
    <cellStyle name="style1620123962873" xfId="7573" xr:uid="{00000000-0005-0000-0000-0000921D0000}"/>
    <cellStyle name="style1620123962904" xfId="7574" xr:uid="{00000000-0005-0000-0000-0000931D0000}"/>
    <cellStyle name="style1620123963091" xfId="7575" xr:uid="{00000000-0005-0000-0000-0000941D0000}"/>
    <cellStyle name="style1620123963107" xfId="7576" xr:uid="{00000000-0005-0000-0000-0000951D0000}"/>
    <cellStyle name="style1620123963122" xfId="7577" xr:uid="{00000000-0005-0000-0000-0000961D0000}"/>
    <cellStyle name="style1620141264163" xfId="7578" xr:uid="{00000000-0005-0000-0000-0000971D0000}"/>
    <cellStyle name="style1620141264188" xfId="7579" xr:uid="{00000000-0005-0000-0000-0000981D0000}"/>
    <cellStyle name="style1620141264210" xfId="7580" xr:uid="{00000000-0005-0000-0000-0000991D0000}"/>
    <cellStyle name="style1620141264231" xfId="7581" xr:uid="{00000000-0005-0000-0000-00009A1D0000}"/>
    <cellStyle name="style1620141264253" xfId="7582" xr:uid="{00000000-0005-0000-0000-00009B1D0000}"/>
    <cellStyle name="style1620141264275" xfId="7583" xr:uid="{00000000-0005-0000-0000-00009C1D0000}"/>
    <cellStyle name="style1620141264296" xfId="7584" xr:uid="{00000000-0005-0000-0000-00009D1D0000}"/>
    <cellStyle name="style1620141264318" xfId="7585" xr:uid="{00000000-0005-0000-0000-00009E1D0000}"/>
    <cellStyle name="style1620141264339" xfId="7586" xr:uid="{00000000-0005-0000-0000-00009F1D0000}"/>
    <cellStyle name="style1620141264381" xfId="7587" xr:uid="{00000000-0005-0000-0000-0000A01D0000}"/>
    <cellStyle name="style1620141264403" xfId="7588" xr:uid="{00000000-0005-0000-0000-0000A11D0000}"/>
    <cellStyle name="style1620141264425" xfId="7589" xr:uid="{00000000-0005-0000-0000-0000A21D0000}"/>
    <cellStyle name="style1620141264441" xfId="7590" xr:uid="{00000000-0005-0000-0000-0000A31D0000}"/>
    <cellStyle name="style1620141264462" xfId="7591" xr:uid="{00000000-0005-0000-0000-0000A41D0000}"/>
    <cellStyle name="style1620141264479" xfId="7592" xr:uid="{00000000-0005-0000-0000-0000A51D0000}"/>
    <cellStyle name="style1620141264500" xfId="7593" xr:uid="{00000000-0005-0000-0000-0000A61D0000}"/>
    <cellStyle name="style1620141264517" xfId="7594" xr:uid="{00000000-0005-0000-0000-0000A71D0000}"/>
    <cellStyle name="style1620141264538" xfId="7595" xr:uid="{00000000-0005-0000-0000-0000A81D0000}"/>
    <cellStyle name="style1620141264560" xfId="7596" xr:uid="{00000000-0005-0000-0000-0000A91D0000}"/>
    <cellStyle name="style1620141264581" xfId="7597" xr:uid="{00000000-0005-0000-0000-0000AA1D0000}"/>
    <cellStyle name="style1620141264598" xfId="7598" xr:uid="{00000000-0005-0000-0000-0000AB1D0000}"/>
    <cellStyle name="style1620141264643" xfId="7599" xr:uid="{00000000-0005-0000-0000-0000AC1D0000}"/>
    <cellStyle name="style1620141264665" xfId="7600" xr:uid="{00000000-0005-0000-0000-0000AD1D0000}"/>
    <cellStyle name="style1620141264684" xfId="7601" xr:uid="{00000000-0005-0000-0000-0000AE1D0000}"/>
    <cellStyle name="style1620141264702" xfId="7602" xr:uid="{00000000-0005-0000-0000-0000AF1D0000}"/>
    <cellStyle name="style1620141264719" xfId="7603" xr:uid="{00000000-0005-0000-0000-0000B01D0000}"/>
    <cellStyle name="style1620141264740" xfId="7604" xr:uid="{00000000-0005-0000-0000-0000B11D0000}"/>
    <cellStyle name="style1620141264764" xfId="7605" xr:uid="{00000000-0005-0000-0000-0000B21D0000}"/>
    <cellStyle name="style1620141264786" xfId="7606" xr:uid="{00000000-0005-0000-0000-0000B31D0000}"/>
    <cellStyle name="style1620141264807" xfId="7607" xr:uid="{00000000-0005-0000-0000-0000B41D0000}"/>
    <cellStyle name="style1620141264829" xfId="7608" xr:uid="{00000000-0005-0000-0000-0000B51D0000}"/>
    <cellStyle name="style1620141264853" xfId="7609" xr:uid="{00000000-0005-0000-0000-0000B61D0000}"/>
    <cellStyle name="style1620141264895" xfId="7610" xr:uid="{00000000-0005-0000-0000-0000B71D0000}"/>
    <cellStyle name="style1620141264917" xfId="7611" xr:uid="{00000000-0005-0000-0000-0000B81D0000}"/>
    <cellStyle name="style1620141264946" xfId="7612" xr:uid="{00000000-0005-0000-0000-0000B91D0000}"/>
    <cellStyle name="style1620141264967" xfId="7613" xr:uid="{00000000-0005-0000-0000-0000BA1D0000}"/>
    <cellStyle name="style1620141264988" xfId="7614" xr:uid="{00000000-0005-0000-0000-0000BB1D0000}"/>
    <cellStyle name="style1620141265010" xfId="7615" xr:uid="{00000000-0005-0000-0000-0000BC1D0000}"/>
    <cellStyle name="style1620141265032" xfId="7616" xr:uid="{00000000-0005-0000-0000-0000BD1D0000}"/>
    <cellStyle name="style1620141265054" xfId="7617" xr:uid="{00000000-0005-0000-0000-0000BE1D0000}"/>
    <cellStyle name="style1620141265071" xfId="7618" xr:uid="{00000000-0005-0000-0000-0000BF1D0000}"/>
    <cellStyle name="style1620141265182" xfId="7619" xr:uid="{00000000-0005-0000-0000-0000C01D0000}"/>
    <cellStyle name="style1620141265199" xfId="7620" xr:uid="{00000000-0005-0000-0000-0000C11D0000}"/>
    <cellStyle name="style1620141265217" xfId="7621" xr:uid="{00000000-0005-0000-0000-0000C21D0000}"/>
    <cellStyle name="style1620202907379" xfId="7622" xr:uid="{00000000-0005-0000-0000-0000C31D0000}"/>
    <cellStyle name="style1620202907410" xfId="7623" xr:uid="{00000000-0005-0000-0000-0000C41D0000}"/>
    <cellStyle name="style1620202907425" xfId="7624" xr:uid="{00000000-0005-0000-0000-0000C51D0000}"/>
    <cellStyle name="style1620202907457" xfId="7625" xr:uid="{00000000-0005-0000-0000-0000C61D0000}"/>
    <cellStyle name="style1620202907472" xfId="7626" xr:uid="{00000000-0005-0000-0000-0000C71D0000}"/>
    <cellStyle name="style1620202907488" xfId="7627" xr:uid="{00000000-0005-0000-0000-0000C81D0000}"/>
    <cellStyle name="style1620202907519" xfId="7628" xr:uid="{00000000-0005-0000-0000-0000C91D0000}"/>
    <cellStyle name="style1620202907535" xfId="7629" xr:uid="{00000000-0005-0000-0000-0000CA1D0000}"/>
    <cellStyle name="style1620202907550" xfId="7630" xr:uid="{00000000-0005-0000-0000-0000CB1D0000}"/>
    <cellStyle name="style1620202907581" xfId="7631" xr:uid="{00000000-0005-0000-0000-0000CC1D0000}"/>
    <cellStyle name="style1620202907597" xfId="7632" xr:uid="{00000000-0005-0000-0000-0000CD1D0000}"/>
    <cellStyle name="style1620202907613" xfId="7633" xr:uid="{00000000-0005-0000-0000-0000CE1D0000}"/>
    <cellStyle name="style1620202907628" xfId="7634" xr:uid="{00000000-0005-0000-0000-0000CF1D0000}"/>
    <cellStyle name="style1620202907659" xfId="7635" xr:uid="{00000000-0005-0000-0000-0000D01D0000}"/>
    <cellStyle name="style1620202907675" xfId="7636" xr:uid="{00000000-0005-0000-0000-0000D11D0000}"/>
    <cellStyle name="style1620202907691" xfId="7637" xr:uid="{00000000-0005-0000-0000-0000D21D0000}"/>
    <cellStyle name="style1620202907706" xfId="7638" xr:uid="{00000000-0005-0000-0000-0000D31D0000}"/>
    <cellStyle name="style1620202907722" xfId="7639" xr:uid="{00000000-0005-0000-0000-0000D41D0000}"/>
    <cellStyle name="style1620202907753" xfId="7640" xr:uid="{00000000-0005-0000-0000-0000D51D0000}"/>
    <cellStyle name="style1620202907769" xfId="7641" xr:uid="{00000000-0005-0000-0000-0000D61D0000}"/>
    <cellStyle name="style1620202907784" xfId="7642" xr:uid="{00000000-0005-0000-0000-0000D71D0000}"/>
    <cellStyle name="style1620202907800" xfId="7643" xr:uid="{00000000-0005-0000-0000-0000D81D0000}"/>
    <cellStyle name="style1620202907815" xfId="7644" xr:uid="{00000000-0005-0000-0000-0000D91D0000}"/>
    <cellStyle name="style1620202907862" xfId="7645" xr:uid="{00000000-0005-0000-0000-0000DA1D0000}"/>
    <cellStyle name="style1620202907878" xfId="7646" xr:uid="{00000000-0005-0000-0000-0000DB1D0000}"/>
    <cellStyle name="style1620202907893" xfId="7647" xr:uid="{00000000-0005-0000-0000-0000DC1D0000}"/>
    <cellStyle name="style1620202907909" xfId="7648" xr:uid="{00000000-0005-0000-0000-0000DD1D0000}"/>
    <cellStyle name="style1620202907940" xfId="7649" xr:uid="{00000000-0005-0000-0000-0000DE1D0000}"/>
    <cellStyle name="style1620202907956" xfId="7650" xr:uid="{00000000-0005-0000-0000-0000DF1D0000}"/>
    <cellStyle name="style1620202907987" xfId="7651" xr:uid="{00000000-0005-0000-0000-0000E01D0000}"/>
    <cellStyle name="style1620202908018" xfId="7652" xr:uid="{00000000-0005-0000-0000-0000E11D0000}"/>
    <cellStyle name="style1620202908049" xfId="7653" xr:uid="{00000000-0005-0000-0000-0000E21D0000}"/>
    <cellStyle name="style1620202908065" xfId="7654" xr:uid="{00000000-0005-0000-0000-0000E31D0000}"/>
    <cellStyle name="style1620202908081" xfId="7655" xr:uid="{00000000-0005-0000-0000-0000E41D0000}"/>
    <cellStyle name="style1620202908112" xfId="7656" xr:uid="{00000000-0005-0000-0000-0000E51D0000}"/>
    <cellStyle name="style1620202908143" xfId="7657" xr:uid="{00000000-0005-0000-0000-0000E61D0000}"/>
    <cellStyle name="style1620202908159" xfId="7658" xr:uid="{00000000-0005-0000-0000-0000E71D0000}"/>
    <cellStyle name="style1620202908174" xfId="7659" xr:uid="{00000000-0005-0000-0000-0000E81D0000}"/>
    <cellStyle name="style1620202908205" xfId="7660" xr:uid="{00000000-0005-0000-0000-0000E91D0000}"/>
    <cellStyle name="style1620202908221" xfId="7661" xr:uid="{00000000-0005-0000-0000-0000EA1D0000}"/>
    <cellStyle name="style1620202908237" xfId="7662" xr:uid="{00000000-0005-0000-0000-0000EB1D0000}"/>
    <cellStyle name="style1620202908361" xfId="7663" xr:uid="{00000000-0005-0000-0000-0000EC1D0000}"/>
    <cellStyle name="style1620202908377" xfId="7664" xr:uid="{00000000-0005-0000-0000-0000ED1D0000}"/>
    <cellStyle name="style1620202908393" xfId="7665" xr:uid="{00000000-0005-0000-0000-0000EE1D0000}"/>
    <cellStyle name="style1620286655655" xfId="7666" xr:uid="{00000000-0005-0000-0000-0000EF1D0000}"/>
    <cellStyle name="style1620286655701" xfId="7667" xr:uid="{00000000-0005-0000-0000-0000F01D0000}"/>
    <cellStyle name="style1620286655734" xfId="7668" xr:uid="{00000000-0005-0000-0000-0000F11D0000}"/>
    <cellStyle name="style1620286655793" xfId="7669" xr:uid="{00000000-0005-0000-0000-0000F21D0000}"/>
    <cellStyle name="style1620286655821" xfId="7670" xr:uid="{00000000-0005-0000-0000-0000F31D0000}"/>
    <cellStyle name="style1620286655850" xfId="7671" xr:uid="{00000000-0005-0000-0000-0000F41D0000}"/>
    <cellStyle name="style1620286655879" xfId="7672" xr:uid="{00000000-0005-0000-0000-0000F51D0000}"/>
    <cellStyle name="style1620286655905" xfId="7673" xr:uid="{00000000-0005-0000-0000-0000F61D0000}"/>
    <cellStyle name="style1620286655932" xfId="7674" xr:uid="{00000000-0005-0000-0000-0000F71D0000}"/>
    <cellStyle name="style1620286655959" xfId="7675" xr:uid="{00000000-0005-0000-0000-0000F81D0000}"/>
    <cellStyle name="style1620286656011" xfId="7676" xr:uid="{00000000-0005-0000-0000-0000F91D0000}"/>
    <cellStyle name="style1620286656033" xfId="7677" xr:uid="{00000000-0005-0000-0000-0000FA1D0000}"/>
    <cellStyle name="style1620286656062" xfId="7678" xr:uid="{00000000-0005-0000-0000-0000FB1D0000}"/>
    <cellStyle name="style1620286656114" xfId="7679" xr:uid="{00000000-0005-0000-0000-0000FC1D0000}"/>
    <cellStyle name="style1620286656140" xfId="7680" xr:uid="{00000000-0005-0000-0000-0000FD1D0000}"/>
    <cellStyle name="style1620286656166" xfId="7681" xr:uid="{00000000-0005-0000-0000-0000FE1D0000}"/>
    <cellStyle name="style1620286656202" xfId="7682" xr:uid="{00000000-0005-0000-0000-0000FF1D0000}"/>
    <cellStyle name="style1620286656228" xfId="7683" xr:uid="{00000000-0005-0000-0000-0000001E0000}"/>
    <cellStyle name="style1620286656252" xfId="7684" xr:uid="{00000000-0005-0000-0000-0000011E0000}"/>
    <cellStyle name="style1620286656277" xfId="7685" xr:uid="{00000000-0005-0000-0000-0000021E0000}"/>
    <cellStyle name="style1620286656303" xfId="7686" xr:uid="{00000000-0005-0000-0000-0000031E0000}"/>
    <cellStyle name="style1620286656327" xfId="7687" xr:uid="{00000000-0005-0000-0000-0000041E0000}"/>
    <cellStyle name="style1620286656346" xfId="7688" xr:uid="{00000000-0005-0000-0000-0000051E0000}"/>
    <cellStyle name="style1620286656370" xfId="7689" xr:uid="{00000000-0005-0000-0000-0000061E0000}"/>
    <cellStyle name="style1620286656416" xfId="7690" xr:uid="{00000000-0005-0000-0000-0000071E0000}"/>
    <cellStyle name="style1620286656441" xfId="7691" xr:uid="{00000000-0005-0000-0000-0000081E0000}"/>
    <cellStyle name="style1620286656460" xfId="7692" xr:uid="{00000000-0005-0000-0000-0000091E0000}"/>
    <cellStyle name="style1620286656488" xfId="7693" xr:uid="{00000000-0005-0000-0000-00000A1E0000}"/>
    <cellStyle name="style1620286656507" xfId="7694" xr:uid="{00000000-0005-0000-0000-00000B1E0000}"/>
    <cellStyle name="style1620286656526" xfId="7695" xr:uid="{00000000-0005-0000-0000-00000C1E0000}"/>
    <cellStyle name="style1620286656545" xfId="7696" xr:uid="{00000000-0005-0000-0000-00000D1E0000}"/>
    <cellStyle name="style1620286656568" xfId="7697" xr:uid="{00000000-0005-0000-0000-00000E1E0000}"/>
    <cellStyle name="style1620286656593" xfId="7698" xr:uid="{00000000-0005-0000-0000-00000F1E0000}"/>
    <cellStyle name="style1620286656617" xfId="7699" xr:uid="{00000000-0005-0000-0000-0000101E0000}"/>
    <cellStyle name="style1620286656641" xfId="7700" xr:uid="{00000000-0005-0000-0000-0000111E0000}"/>
    <cellStyle name="style1620286656690" xfId="7701" xr:uid="{00000000-0005-0000-0000-0000121E0000}"/>
    <cellStyle name="style1620286656719" xfId="7702" xr:uid="{00000000-0005-0000-0000-0000131E0000}"/>
    <cellStyle name="style1620286656744" xfId="7703" xr:uid="{00000000-0005-0000-0000-0000141E0000}"/>
    <cellStyle name="style1620286656769" xfId="7704" xr:uid="{00000000-0005-0000-0000-0000151E0000}"/>
    <cellStyle name="style1620286656796" xfId="7705" xr:uid="{00000000-0005-0000-0000-0000161E0000}"/>
    <cellStyle name="style1620286656815" xfId="7706" xr:uid="{00000000-0005-0000-0000-0000171E0000}"/>
    <cellStyle name="style1620286656839" xfId="7707" xr:uid="{00000000-0005-0000-0000-0000181E0000}"/>
    <cellStyle name="style1620286656858" xfId="7708" xr:uid="{00000000-0005-0000-0000-0000191E0000}"/>
    <cellStyle name="style1620286656875" xfId="7709" xr:uid="{00000000-0005-0000-0000-00001A1E0000}"/>
    <cellStyle name="style1620286656900" xfId="7710" xr:uid="{00000000-0005-0000-0000-00001B1E0000}"/>
    <cellStyle name="style1620286656941" xfId="7711" xr:uid="{00000000-0005-0000-0000-00001C1E0000}"/>
    <cellStyle name="style1620286656984" xfId="7712" xr:uid="{00000000-0005-0000-0000-00001D1E0000}"/>
    <cellStyle name="style1620286657049" xfId="7713" xr:uid="{00000000-0005-0000-0000-00001E1E0000}"/>
    <cellStyle name="style1620286657072" xfId="7714" xr:uid="{00000000-0005-0000-0000-00001F1E0000}"/>
    <cellStyle name="style1620286657101" xfId="7715" xr:uid="{00000000-0005-0000-0000-0000201E0000}"/>
    <cellStyle name="style1620286657119" xfId="7716" xr:uid="{00000000-0005-0000-0000-0000211E0000}"/>
    <cellStyle name="style1620286657151" xfId="7717" xr:uid="{00000000-0005-0000-0000-0000221E0000}"/>
    <cellStyle name="style1620304193636" xfId="7718" xr:uid="{00000000-0005-0000-0000-0000231E0000}"/>
    <cellStyle name="style1620304193693" xfId="7719" xr:uid="{00000000-0005-0000-0000-0000241E0000}"/>
    <cellStyle name="style1620304193727" xfId="7720" xr:uid="{00000000-0005-0000-0000-0000251E0000}"/>
    <cellStyle name="style1620304193759" xfId="7721" xr:uid="{00000000-0005-0000-0000-0000261E0000}"/>
    <cellStyle name="style1620304193789" xfId="7722" xr:uid="{00000000-0005-0000-0000-0000271E0000}"/>
    <cellStyle name="style1620304193817" xfId="7723" xr:uid="{00000000-0005-0000-0000-0000281E0000}"/>
    <cellStyle name="style1620304193847" xfId="7724" xr:uid="{00000000-0005-0000-0000-0000291E0000}"/>
    <cellStyle name="style1620304193874" xfId="7725" xr:uid="{00000000-0005-0000-0000-00002A1E0000}"/>
    <cellStyle name="style1620304193900" xfId="7726" xr:uid="{00000000-0005-0000-0000-00002B1E0000}"/>
    <cellStyle name="style1620304193926" xfId="7727" xr:uid="{00000000-0005-0000-0000-00002C1E0000}"/>
    <cellStyle name="style1620304193977" xfId="7728" xr:uid="{00000000-0005-0000-0000-00002D1E0000}"/>
    <cellStyle name="style1620304193998" xfId="7729" xr:uid="{00000000-0005-0000-0000-00002E1E0000}"/>
    <cellStyle name="style1620304194025" xfId="7730" xr:uid="{00000000-0005-0000-0000-00002F1E0000}"/>
    <cellStyle name="style1620304194052" xfId="7731" xr:uid="{00000000-0005-0000-0000-0000301E0000}"/>
    <cellStyle name="style1620304194078" xfId="7732" xr:uid="{00000000-0005-0000-0000-0000311E0000}"/>
    <cellStyle name="style1620304194104" xfId="7733" xr:uid="{00000000-0005-0000-0000-0000321E0000}"/>
    <cellStyle name="style1620304194132" xfId="7734" xr:uid="{00000000-0005-0000-0000-0000331E0000}"/>
    <cellStyle name="style1620304194157" xfId="7735" xr:uid="{00000000-0005-0000-0000-0000341E0000}"/>
    <cellStyle name="style1620304194181" xfId="7736" xr:uid="{00000000-0005-0000-0000-0000351E0000}"/>
    <cellStyle name="style1620304194208" xfId="7737" xr:uid="{00000000-0005-0000-0000-0000361E0000}"/>
    <cellStyle name="style1620304194234" xfId="7738" xr:uid="{00000000-0005-0000-0000-0000371E0000}"/>
    <cellStyle name="style1620304194281" xfId="7739" xr:uid="{00000000-0005-0000-0000-0000381E0000}"/>
    <cellStyle name="style1620304194299" xfId="7740" xr:uid="{00000000-0005-0000-0000-0000391E0000}"/>
    <cellStyle name="style1620304194325" xfId="7741" xr:uid="{00000000-0005-0000-0000-00003A1E0000}"/>
    <cellStyle name="style1620304194347" xfId="7742" xr:uid="{00000000-0005-0000-0000-00003B1E0000}"/>
    <cellStyle name="style1620304194370" xfId="7743" xr:uid="{00000000-0005-0000-0000-00003C1E0000}"/>
    <cellStyle name="style1620304194389" xfId="7744" xr:uid="{00000000-0005-0000-0000-00003D1E0000}"/>
    <cellStyle name="style1620304194415" xfId="7745" xr:uid="{00000000-0005-0000-0000-00003E1E0000}"/>
    <cellStyle name="style1620304194433" xfId="7746" xr:uid="{00000000-0005-0000-0000-00003F1E0000}"/>
    <cellStyle name="style1620304194452" xfId="7747" xr:uid="{00000000-0005-0000-0000-0000401E0000}"/>
    <cellStyle name="style1620304194472" xfId="7748" xr:uid="{00000000-0005-0000-0000-0000411E0000}"/>
    <cellStyle name="style1620304194496" xfId="7749" xr:uid="{00000000-0005-0000-0000-0000421E0000}"/>
    <cellStyle name="style1620304194520" xfId="7750" xr:uid="{00000000-0005-0000-0000-0000431E0000}"/>
    <cellStyle name="style1620304194543" xfId="7751" xr:uid="{00000000-0005-0000-0000-0000441E0000}"/>
    <cellStyle name="style1620304194566" xfId="7752" xr:uid="{00000000-0005-0000-0000-0000451E0000}"/>
    <cellStyle name="style1620304194591" xfId="7753" xr:uid="{00000000-0005-0000-0000-0000461E0000}"/>
    <cellStyle name="style1620304194619" xfId="7754" xr:uid="{00000000-0005-0000-0000-0000471E0000}"/>
    <cellStyle name="style1620304194642" xfId="7755" xr:uid="{00000000-0005-0000-0000-0000481E0000}"/>
    <cellStyle name="style1620304194666" xfId="7756" xr:uid="{00000000-0005-0000-0000-0000491E0000}"/>
    <cellStyle name="style1620304194692" xfId="7757" xr:uid="{00000000-0005-0000-0000-00004A1E0000}"/>
    <cellStyle name="style1620304194711" xfId="7758" xr:uid="{00000000-0005-0000-0000-00004B1E0000}"/>
    <cellStyle name="style1620304194735" xfId="7759" xr:uid="{00000000-0005-0000-0000-00004C1E0000}"/>
    <cellStyle name="style1620304194752" xfId="7760" xr:uid="{00000000-0005-0000-0000-00004D1E0000}"/>
    <cellStyle name="style1620304194770" xfId="7761" xr:uid="{00000000-0005-0000-0000-00004E1E0000}"/>
    <cellStyle name="style1620304194795" xfId="7762" xr:uid="{00000000-0005-0000-0000-00004F1E0000}"/>
    <cellStyle name="style1620304194828" xfId="7763" xr:uid="{00000000-0005-0000-0000-0000501E0000}"/>
    <cellStyle name="style1620304194866" xfId="7764" xr:uid="{00000000-0005-0000-0000-0000511E0000}"/>
    <cellStyle name="style1620304194941" xfId="7765" xr:uid="{00000000-0005-0000-0000-0000521E0000}"/>
    <cellStyle name="style1620304194964" xfId="7766" xr:uid="{00000000-0005-0000-0000-0000531E0000}"/>
    <cellStyle name="style1620304194991" xfId="7767" xr:uid="{00000000-0005-0000-0000-0000541E0000}"/>
    <cellStyle name="style1620304195010" xfId="7768" xr:uid="{00000000-0005-0000-0000-0000551E0000}"/>
    <cellStyle name="style1620304195042" xfId="7769" xr:uid="{00000000-0005-0000-0000-0000561E0000}"/>
    <cellStyle name="style1620304195078" xfId="7770" xr:uid="{00000000-0005-0000-0000-0000571E0000}"/>
    <cellStyle name="style1620304195101" xfId="7771" xr:uid="{00000000-0005-0000-0000-0000581E0000}"/>
    <cellStyle name="style1620304195126" xfId="7772" xr:uid="{00000000-0005-0000-0000-0000591E0000}"/>
    <cellStyle name="style1620304195145" xfId="7773" xr:uid="{00000000-0005-0000-0000-00005A1E0000}"/>
    <cellStyle name="style1620304195167" xfId="7774" xr:uid="{00000000-0005-0000-0000-00005B1E0000}"/>
    <cellStyle name="style1620304763001" xfId="7775" xr:uid="{00000000-0005-0000-0000-00005C1E0000}"/>
    <cellStyle name="style1620304763043" xfId="7776" xr:uid="{00000000-0005-0000-0000-00005D1E0000}"/>
    <cellStyle name="style1620304763074" xfId="7777" xr:uid="{00000000-0005-0000-0000-00005E1E0000}"/>
    <cellStyle name="style1620304763102" xfId="7778" xr:uid="{00000000-0005-0000-0000-00005F1E0000}"/>
    <cellStyle name="style1620304763130" xfId="7779" xr:uid="{00000000-0005-0000-0000-0000601E0000}"/>
    <cellStyle name="style1620304763181" xfId="7780" xr:uid="{00000000-0005-0000-0000-0000611E0000}"/>
    <cellStyle name="style1620304763210" xfId="7781" xr:uid="{00000000-0005-0000-0000-0000621E0000}"/>
    <cellStyle name="style1620304763236" xfId="7782" xr:uid="{00000000-0005-0000-0000-0000631E0000}"/>
    <cellStyle name="style1620304763263" xfId="7783" xr:uid="{00000000-0005-0000-0000-0000641E0000}"/>
    <cellStyle name="style1620304763288" xfId="7784" xr:uid="{00000000-0005-0000-0000-0000651E0000}"/>
    <cellStyle name="style1620304763339" xfId="7785" xr:uid="{00000000-0005-0000-0000-0000661E0000}"/>
    <cellStyle name="style1620304763361" xfId="7786" xr:uid="{00000000-0005-0000-0000-0000671E0000}"/>
    <cellStyle name="style1620304763387" xfId="7787" xr:uid="{00000000-0005-0000-0000-0000681E0000}"/>
    <cellStyle name="style1620304763415" xfId="7788" xr:uid="{00000000-0005-0000-0000-0000691E0000}"/>
    <cellStyle name="style1620304763462" xfId="7789" xr:uid="{00000000-0005-0000-0000-00006A1E0000}"/>
    <cellStyle name="style1620304763493" xfId="7790" xr:uid="{00000000-0005-0000-0000-00006B1E0000}"/>
    <cellStyle name="style1620304763522" xfId="7791" xr:uid="{00000000-0005-0000-0000-00006C1E0000}"/>
    <cellStyle name="style1620304763546" xfId="7792" xr:uid="{00000000-0005-0000-0000-00006D1E0000}"/>
    <cellStyle name="style1620304763571" xfId="7793" xr:uid="{00000000-0005-0000-0000-00006E1E0000}"/>
    <cellStyle name="style1620304763597" xfId="7794" xr:uid="{00000000-0005-0000-0000-00006F1E0000}"/>
    <cellStyle name="style1620304763646" xfId="7795" xr:uid="{00000000-0005-0000-0000-0000701E0000}"/>
    <cellStyle name="style1620304763696" xfId="7796" xr:uid="{00000000-0005-0000-0000-0000711E0000}"/>
    <cellStyle name="style1620304763769" xfId="7797" xr:uid="{00000000-0005-0000-0000-0000721E0000}"/>
    <cellStyle name="style1620304763791" xfId="7798" xr:uid="{00000000-0005-0000-0000-0000731E0000}"/>
    <cellStyle name="style1620304763820" xfId="7799" xr:uid="{00000000-0005-0000-0000-0000741E0000}"/>
    <cellStyle name="style1620304763841" xfId="7800" xr:uid="{00000000-0005-0000-0000-0000751E0000}"/>
    <cellStyle name="style1620304763862" xfId="7801" xr:uid="{00000000-0005-0000-0000-0000761E0000}"/>
    <cellStyle name="style1620304763883" xfId="7802" xr:uid="{00000000-0005-0000-0000-0000771E0000}"/>
    <cellStyle name="style1620304763906" xfId="7803" xr:uid="{00000000-0005-0000-0000-0000781E0000}"/>
    <cellStyle name="style1620304763931" xfId="7804" xr:uid="{00000000-0005-0000-0000-0000791E0000}"/>
    <cellStyle name="style1620304763954" xfId="7805" xr:uid="{00000000-0005-0000-0000-00007A1E0000}"/>
    <cellStyle name="style1620304763999" xfId="7806" xr:uid="{00000000-0005-0000-0000-00007B1E0000}"/>
    <cellStyle name="style1620304764023" xfId="7807" xr:uid="{00000000-0005-0000-0000-00007C1E0000}"/>
    <cellStyle name="style1620304764050" xfId="7808" xr:uid="{00000000-0005-0000-0000-00007D1E0000}"/>
    <cellStyle name="style1620304764074" xfId="7809" xr:uid="{00000000-0005-0000-0000-00007E1E0000}"/>
    <cellStyle name="style1620304764098" xfId="7810" xr:uid="{00000000-0005-0000-0000-00007F1E0000}"/>
    <cellStyle name="style1620304764125" xfId="7811" xr:uid="{00000000-0005-0000-0000-0000801E0000}"/>
    <cellStyle name="style1620304764144" xfId="7812" xr:uid="{00000000-0005-0000-0000-0000811E0000}"/>
    <cellStyle name="style1620304764169" xfId="7813" xr:uid="{00000000-0005-0000-0000-0000821E0000}"/>
    <cellStyle name="style1620304764188" xfId="7814" xr:uid="{00000000-0005-0000-0000-0000831E0000}"/>
    <cellStyle name="style1620304764206" xfId="7815" xr:uid="{00000000-0005-0000-0000-0000841E0000}"/>
    <cellStyle name="style1620304764252" xfId="7816" xr:uid="{00000000-0005-0000-0000-0000851E0000}"/>
    <cellStyle name="style1620304764279" xfId="7817" xr:uid="{00000000-0005-0000-0000-0000861E0000}"/>
    <cellStyle name="style1620304764297" xfId="7818" xr:uid="{00000000-0005-0000-0000-0000871E0000}"/>
    <cellStyle name="style1620304764316" xfId="7819" xr:uid="{00000000-0005-0000-0000-0000881E0000}"/>
    <cellStyle name="style1620304764339" xfId="7820" xr:uid="{00000000-0005-0000-0000-0000891E0000}"/>
    <cellStyle name="style1620304764360" xfId="7821" xr:uid="{00000000-0005-0000-0000-00008A1E0000}"/>
    <cellStyle name="style1620304764379" xfId="7822" xr:uid="{00000000-0005-0000-0000-00008B1E0000}"/>
    <cellStyle name="style1620304764399" xfId="7823" xr:uid="{00000000-0005-0000-0000-00008C1E0000}"/>
    <cellStyle name="style1620304764422" xfId="7824" xr:uid="{00000000-0005-0000-0000-00008D1E0000}"/>
    <cellStyle name="style1620304764465" xfId="7825" xr:uid="{00000000-0005-0000-0000-00008E1E0000}"/>
    <cellStyle name="style1620304764491" xfId="7826" xr:uid="{00000000-0005-0000-0000-00008F1E0000}"/>
    <cellStyle name="style1620304764509" xfId="7827" xr:uid="{00000000-0005-0000-0000-0000901E0000}"/>
    <cellStyle name="style1620304764539" xfId="7828" xr:uid="{00000000-0005-0000-0000-0000911E0000}"/>
    <cellStyle name="style1622198478239" xfId="7858" xr:uid="{00000000-0005-0000-0000-0000921E0000}"/>
    <cellStyle name="style1622198478263" xfId="7859" xr:uid="{00000000-0005-0000-0000-0000931E0000}"/>
    <cellStyle name="style1622198478283" xfId="7860" xr:uid="{00000000-0005-0000-0000-0000941E0000}"/>
    <cellStyle name="style1622198478303" xfId="7861" xr:uid="{00000000-0005-0000-0000-0000951E0000}"/>
    <cellStyle name="style1622198478324" xfId="7894" xr:uid="{00000000-0005-0000-0000-0000961E0000}"/>
    <cellStyle name="style1622198478343" xfId="7862" xr:uid="{00000000-0005-0000-0000-0000971E0000}"/>
    <cellStyle name="style1622198478359" xfId="7895" xr:uid="{00000000-0005-0000-0000-0000981E0000}"/>
    <cellStyle name="style1622198478379" xfId="7863" xr:uid="{00000000-0005-0000-0000-0000991E0000}"/>
    <cellStyle name="style1622198478396" xfId="7864" xr:uid="{00000000-0005-0000-0000-00009A1E0000}"/>
    <cellStyle name="style1622198478416" xfId="7865" xr:uid="{00000000-0005-0000-0000-00009B1E0000}"/>
    <cellStyle name="style1622198478436" xfId="7866" xr:uid="{00000000-0005-0000-0000-00009C1E0000}"/>
    <cellStyle name="style1622198478456" xfId="7867" xr:uid="{00000000-0005-0000-0000-00009D1E0000}"/>
    <cellStyle name="style1622198478476" xfId="7868" xr:uid="{00000000-0005-0000-0000-00009E1E0000}"/>
    <cellStyle name="style1622198478496" xfId="7869" xr:uid="{00000000-0005-0000-0000-00009F1E0000}"/>
    <cellStyle name="style1622198478516" xfId="7870" xr:uid="{00000000-0005-0000-0000-0000A01E0000}"/>
    <cellStyle name="style1622198478536" xfId="7871" xr:uid="{00000000-0005-0000-0000-0000A11E0000}"/>
    <cellStyle name="style1622198478557" xfId="7872" xr:uid="{00000000-0005-0000-0000-0000A21E0000}"/>
    <cellStyle name="style1622198478577" xfId="7873" xr:uid="{00000000-0005-0000-0000-0000A31E0000}"/>
    <cellStyle name="style1622198478628" xfId="7874" xr:uid="{00000000-0005-0000-0000-0000A41E0000}"/>
    <cellStyle name="style1622198478644" xfId="7879" xr:uid="{00000000-0005-0000-0000-0000A51E0000}"/>
    <cellStyle name="style1622198478664" xfId="7884" xr:uid="{00000000-0005-0000-0000-0000A61E0000}"/>
    <cellStyle name="style1622198478680" xfId="7875" xr:uid="{00000000-0005-0000-0000-0000A71E0000}"/>
    <cellStyle name="style1622198478695" xfId="7896" xr:uid="{00000000-0005-0000-0000-0000A81E0000}"/>
    <cellStyle name="style1622198478715" xfId="7880" xr:uid="{00000000-0005-0000-0000-0000A91E0000}"/>
    <cellStyle name="style1622198478731" xfId="7897" xr:uid="{00000000-0005-0000-0000-0000AA1E0000}"/>
    <cellStyle name="style1622198478746" xfId="7885" xr:uid="{00000000-0005-0000-0000-0000AB1E0000}"/>
    <cellStyle name="style1622198478762" xfId="7876" xr:uid="{00000000-0005-0000-0000-0000AC1E0000}"/>
    <cellStyle name="style1622198478781" xfId="7877" xr:uid="{00000000-0005-0000-0000-0000AD1E0000}"/>
    <cellStyle name="style1622198478801" xfId="7878" xr:uid="{00000000-0005-0000-0000-0000AE1E0000}"/>
    <cellStyle name="style1622198478822" xfId="7881" xr:uid="{00000000-0005-0000-0000-0000AF1E0000}"/>
    <cellStyle name="style1622198478842" xfId="7882" xr:uid="{00000000-0005-0000-0000-0000B01E0000}"/>
    <cellStyle name="style1622198478862" xfId="7883" xr:uid="{00000000-0005-0000-0000-0000B11E0000}"/>
    <cellStyle name="style1622198478884" xfId="7886" xr:uid="{00000000-0005-0000-0000-0000B21E0000}"/>
    <cellStyle name="style1622198478904" xfId="7887" xr:uid="{00000000-0005-0000-0000-0000B31E0000}"/>
    <cellStyle name="style1622198478924" xfId="7888" xr:uid="{00000000-0005-0000-0000-0000B41E0000}"/>
    <cellStyle name="style1622198478945" xfId="7889" xr:uid="{00000000-0005-0000-0000-0000B51E0000}"/>
    <cellStyle name="style1622198478961" xfId="7890" xr:uid="{00000000-0005-0000-0000-0000B61E0000}"/>
    <cellStyle name="style1622198478976" xfId="7919" xr:uid="{00000000-0005-0000-0000-0000B71E0000}"/>
    <cellStyle name="style1622198479026" xfId="7891" xr:uid="{00000000-0005-0000-0000-0000B81E0000}"/>
    <cellStyle name="style1622198479042" xfId="7920" xr:uid="{00000000-0005-0000-0000-0000B91E0000}"/>
    <cellStyle name="style1622198479062" xfId="7892" xr:uid="{00000000-0005-0000-0000-0000BA1E0000}"/>
    <cellStyle name="style1622198479078" xfId="7893" xr:uid="{00000000-0005-0000-0000-0000BB1E0000}"/>
    <cellStyle name="style1622198479109" xfId="7898" xr:uid="{00000000-0005-0000-0000-0000BC1E0000}"/>
    <cellStyle name="style1622198479149" xfId="7899" xr:uid="{00000000-0005-0000-0000-0000BD1E0000}"/>
    <cellStyle name="style1622198479180" xfId="7900" xr:uid="{00000000-0005-0000-0000-0000BE1E0000}"/>
    <cellStyle name="style1622198479196" xfId="7901" xr:uid="{00000000-0005-0000-0000-0000BF1E0000}"/>
    <cellStyle name="style1622198479211" xfId="7902" xr:uid="{00000000-0005-0000-0000-0000C01E0000}"/>
    <cellStyle name="style1622198479231" xfId="7903" xr:uid="{00000000-0005-0000-0000-0000C11E0000}"/>
    <cellStyle name="style1622198479251" xfId="7904" xr:uid="{00000000-0005-0000-0000-0000C21E0000}"/>
    <cellStyle name="style1622198479274" xfId="7905" xr:uid="{00000000-0005-0000-0000-0000C31E0000}"/>
    <cellStyle name="style1622198479289" xfId="7906" xr:uid="{00000000-0005-0000-0000-0000C41E0000}"/>
    <cellStyle name="style1622198479305" xfId="7908" xr:uid="{00000000-0005-0000-0000-0000C51E0000}"/>
    <cellStyle name="style1622198479321" xfId="7907" xr:uid="{00000000-0005-0000-0000-0000C61E0000}"/>
    <cellStyle name="style1622198479337" xfId="7909" xr:uid="{00000000-0005-0000-0000-0000C71E0000}"/>
    <cellStyle name="style1622198479353" xfId="7910" xr:uid="{00000000-0005-0000-0000-0000C81E0000}"/>
    <cellStyle name="style1622198479368" xfId="7911" xr:uid="{00000000-0005-0000-0000-0000C91E0000}"/>
    <cellStyle name="style1622198479384" xfId="7912" xr:uid="{00000000-0005-0000-0000-0000CA1E0000}"/>
    <cellStyle name="style1622198479434" xfId="7913" xr:uid="{00000000-0005-0000-0000-0000CB1E0000}"/>
    <cellStyle name="style1622198479450" xfId="7914" xr:uid="{00000000-0005-0000-0000-0000CC1E0000}"/>
    <cellStyle name="style1622198479465" xfId="7915" xr:uid="{00000000-0005-0000-0000-0000CD1E0000}"/>
    <cellStyle name="style1622198479481" xfId="7916" xr:uid="{00000000-0005-0000-0000-0000CE1E0000}"/>
    <cellStyle name="style1622198479497" xfId="7917" xr:uid="{00000000-0005-0000-0000-0000CF1E0000}"/>
    <cellStyle name="style1622198479512" xfId="7918" xr:uid="{00000000-0005-0000-0000-0000D01E0000}"/>
    <cellStyle name="style1622198479570" xfId="7921" xr:uid="{00000000-0005-0000-0000-0000D11E0000}"/>
    <cellStyle name="style1622198479586" xfId="7922" xr:uid="{00000000-0005-0000-0000-0000D21E0000}"/>
    <cellStyle name="style1622198479602" xfId="7923" xr:uid="{00000000-0005-0000-0000-0000D31E0000}"/>
    <cellStyle name="style1622198479621" xfId="7924" xr:uid="{00000000-0005-0000-0000-0000D41E0000}"/>
    <cellStyle name="style1622198479637" xfId="7925" xr:uid="{00000000-0005-0000-0000-0000D51E0000}"/>
    <cellStyle name="style1622198479656" xfId="7926" xr:uid="{00000000-0005-0000-0000-0000D61E0000}"/>
    <cellStyle name="style1622198479714" xfId="7927" xr:uid="{00000000-0005-0000-0000-0000D71E0000}"/>
    <cellStyle name="style1622198479734" xfId="7928" xr:uid="{00000000-0005-0000-0000-0000D81E0000}"/>
    <cellStyle name="style1622198479750" xfId="7929" xr:uid="{00000000-0005-0000-0000-0000D91E0000}"/>
    <cellStyle name="style1622198479772" xfId="7930" xr:uid="{00000000-0005-0000-0000-0000DA1E0000}"/>
    <cellStyle name="style1622198479788" xfId="7931" xr:uid="{00000000-0005-0000-0000-0000DB1E0000}"/>
    <cellStyle name="style1622198479804" xfId="7932" xr:uid="{00000000-0005-0000-0000-0000DC1E0000}"/>
    <cellStyle name="style1622198479828" xfId="7933" xr:uid="{00000000-0005-0000-0000-0000DD1E0000}"/>
    <cellStyle name="style1622198479846" xfId="7934" xr:uid="{00000000-0005-0000-0000-0000DE1E0000}"/>
    <cellStyle name="style1622198479900" xfId="7935" xr:uid="{00000000-0005-0000-0000-0000DF1E0000}"/>
    <cellStyle name="style1622447506968" xfId="7936" xr:uid="{00000000-0005-0000-0000-0000E01E0000}"/>
    <cellStyle name="style1622447506991" xfId="7937" xr:uid="{00000000-0005-0000-0000-0000E11E0000}"/>
    <cellStyle name="style1622447507012" xfId="7938" xr:uid="{00000000-0005-0000-0000-0000E21E0000}"/>
    <cellStyle name="style1622447507032" xfId="7940" xr:uid="{00000000-0005-0000-0000-0000E31E0000}"/>
    <cellStyle name="style1622447507079" xfId="7943" xr:uid="{00000000-0005-0000-0000-0000E41E0000}"/>
    <cellStyle name="style1622447507118" xfId="7941" xr:uid="{00000000-0005-0000-0000-0000E51E0000}"/>
    <cellStyle name="style1622447507154" xfId="7944" xr:uid="{00000000-0005-0000-0000-0000E61E0000}"/>
    <cellStyle name="style1622447507170" xfId="7939" xr:uid="{00000000-0005-0000-0000-0000E71E0000}"/>
    <cellStyle name="style1622447507190" xfId="7942" xr:uid="{00000000-0005-0000-0000-0000E81E0000}"/>
    <cellStyle name="style1622447507210" xfId="7945" xr:uid="{00000000-0005-0000-0000-0000E91E0000}"/>
    <cellStyle name="style1622447509860" xfId="7946" xr:uid="{00000000-0005-0000-0000-0000EA1E0000}"/>
    <cellStyle name="style1622447509884" xfId="7947" xr:uid="{00000000-0005-0000-0000-0000EB1E0000}"/>
    <cellStyle name="style1622447509904" xfId="7948" xr:uid="{00000000-0005-0000-0000-0000EC1E0000}"/>
    <cellStyle name="style1622447509923" xfId="7952" xr:uid="{00000000-0005-0000-0000-0000ED1E0000}"/>
    <cellStyle name="style1622447509942" xfId="7953" xr:uid="{00000000-0005-0000-0000-0000EE1E0000}"/>
    <cellStyle name="style1622447509962" xfId="7949" xr:uid="{00000000-0005-0000-0000-0000EF1E0000}"/>
    <cellStyle name="style1622447509981" xfId="7950" xr:uid="{00000000-0005-0000-0000-0000F01E0000}"/>
    <cellStyle name="style1622447510000" xfId="7951" xr:uid="{00000000-0005-0000-0000-0000F11E0000}"/>
    <cellStyle name="style1622447510019" xfId="7977" xr:uid="{00000000-0005-0000-0000-0000F21E0000}"/>
    <cellStyle name="style1622447510038" xfId="7954" xr:uid="{00000000-0005-0000-0000-0000F31E0000}"/>
    <cellStyle name="style1622447510054" xfId="7978" xr:uid="{00000000-0005-0000-0000-0000F41E0000}"/>
    <cellStyle name="style1622447510073" xfId="7955" xr:uid="{00000000-0005-0000-0000-0000F51E0000}"/>
    <cellStyle name="style1622447510089" xfId="7956" xr:uid="{00000000-0005-0000-0000-0000F61E0000}"/>
    <cellStyle name="style1622447510108" xfId="7957" xr:uid="{00000000-0005-0000-0000-0000F71E0000}"/>
    <cellStyle name="style1622447510123" xfId="7962" xr:uid="{00000000-0005-0000-0000-0000F81E0000}"/>
    <cellStyle name="style1622447510143" xfId="7967" xr:uid="{00000000-0005-0000-0000-0000F91E0000}"/>
    <cellStyle name="style1622447510183" xfId="7958" xr:uid="{00000000-0005-0000-0000-0000FA1E0000}"/>
    <cellStyle name="style1622447510199" xfId="7979" xr:uid="{00000000-0005-0000-0000-0000FB1E0000}"/>
    <cellStyle name="style1622447510219" xfId="7963" xr:uid="{00000000-0005-0000-0000-0000FC1E0000}"/>
    <cellStyle name="style1622447510235" xfId="7980" xr:uid="{00000000-0005-0000-0000-0000FD1E0000}"/>
    <cellStyle name="style1622447510250" xfId="7968" xr:uid="{00000000-0005-0000-0000-0000FE1E0000}"/>
    <cellStyle name="style1622447510266" xfId="7959" xr:uid="{00000000-0005-0000-0000-0000FF1E0000}"/>
    <cellStyle name="style1622447510285" xfId="7960" xr:uid="{00000000-0005-0000-0000-0000001F0000}"/>
    <cellStyle name="style1622447510305" xfId="7961" xr:uid="{00000000-0005-0000-0000-0000011F0000}"/>
    <cellStyle name="style1622447510325" xfId="7964" xr:uid="{00000000-0005-0000-0000-0000021F0000}"/>
    <cellStyle name="style1622447510344" xfId="7965" xr:uid="{00000000-0005-0000-0000-0000031F0000}"/>
    <cellStyle name="style1622447510364" xfId="7966" xr:uid="{00000000-0005-0000-0000-0000041F0000}"/>
    <cellStyle name="style1622447510387" xfId="7969" xr:uid="{00000000-0005-0000-0000-0000051F0000}"/>
    <cellStyle name="style1622447510406" xfId="7970" xr:uid="{00000000-0005-0000-0000-0000061F0000}"/>
    <cellStyle name="style1622447510426" xfId="7971" xr:uid="{00000000-0005-0000-0000-0000071F0000}"/>
    <cellStyle name="style1622447510446" xfId="7972" xr:uid="{00000000-0005-0000-0000-0000081F0000}"/>
    <cellStyle name="style1622447510462" xfId="7973" xr:uid="{00000000-0005-0000-0000-0000091F0000}"/>
    <cellStyle name="style1622447510478" xfId="8002" xr:uid="{00000000-0005-0000-0000-00000A1F0000}"/>
    <cellStyle name="style1622447510498" xfId="7974" xr:uid="{00000000-0005-0000-0000-00000B1F0000}"/>
    <cellStyle name="style1622447510514" xfId="8003" xr:uid="{00000000-0005-0000-0000-00000C1F0000}"/>
    <cellStyle name="style1622447510534" xfId="7975" xr:uid="{00000000-0005-0000-0000-00000D1F0000}"/>
    <cellStyle name="style1622447510551" xfId="7976" xr:uid="{00000000-0005-0000-0000-00000E1F0000}"/>
    <cellStyle name="style1622447510582" xfId="7981" xr:uid="{00000000-0005-0000-0000-00000F1F0000}"/>
    <cellStyle name="style1622447510623" xfId="7982" xr:uid="{00000000-0005-0000-0000-0000101F0000}"/>
    <cellStyle name="style1622447510690" xfId="7983" xr:uid="{00000000-0005-0000-0000-0000111F0000}"/>
    <cellStyle name="style1622447510706" xfId="7984" xr:uid="{00000000-0005-0000-0000-0000121F0000}"/>
    <cellStyle name="style1622447510726" xfId="7985" xr:uid="{00000000-0005-0000-0000-0000131F0000}"/>
    <cellStyle name="style1622447510745" xfId="7986" xr:uid="{00000000-0005-0000-0000-0000141F0000}"/>
    <cellStyle name="style1622447510765" xfId="7987" xr:uid="{00000000-0005-0000-0000-0000151F0000}"/>
    <cellStyle name="style1622447510788" xfId="7988" xr:uid="{00000000-0005-0000-0000-0000161F0000}"/>
    <cellStyle name="style1622447510804" xfId="7989" xr:uid="{00000000-0005-0000-0000-0000171F0000}"/>
    <cellStyle name="style1622447510821" xfId="7991" xr:uid="{00000000-0005-0000-0000-0000181F0000}"/>
    <cellStyle name="style1622447510837" xfId="7990" xr:uid="{00000000-0005-0000-0000-0000191F0000}"/>
    <cellStyle name="style1622447510853" xfId="7992" xr:uid="{00000000-0005-0000-0000-00001A1F0000}"/>
    <cellStyle name="style1622447510870" xfId="7993" xr:uid="{00000000-0005-0000-0000-00001B1F0000}"/>
    <cellStyle name="style1622447510885" xfId="7994" xr:uid="{00000000-0005-0000-0000-00001C1F0000}"/>
    <cellStyle name="style1622447510901" xfId="7995" xr:uid="{00000000-0005-0000-0000-00001D1F0000}"/>
    <cellStyle name="style1622447510922" xfId="7996" xr:uid="{00000000-0005-0000-0000-00001E1F0000}"/>
    <cellStyle name="style1622447510937" xfId="7997" xr:uid="{00000000-0005-0000-0000-00001F1F0000}"/>
    <cellStyle name="style1622447510953" xfId="7998" xr:uid="{00000000-0005-0000-0000-0000201F0000}"/>
    <cellStyle name="style1622447510969" xfId="7999" xr:uid="{00000000-0005-0000-0000-0000211F0000}"/>
    <cellStyle name="style1622447510985" xfId="8000" xr:uid="{00000000-0005-0000-0000-0000221F0000}"/>
    <cellStyle name="style1622447511001" xfId="8001" xr:uid="{00000000-0005-0000-0000-0000231F0000}"/>
    <cellStyle name="style1622447511067" xfId="8004" xr:uid="{00000000-0005-0000-0000-0000241F0000}"/>
    <cellStyle name="style1622447511088" xfId="8005" xr:uid="{00000000-0005-0000-0000-0000251F0000}"/>
    <cellStyle name="style1622447511109" xfId="8006" xr:uid="{00000000-0005-0000-0000-0000261F0000}"/>
    <cellStyle name="style1622447511131" xfId="8007" xr:uid="{00000000-0005-0000-0000-0000271F0000}"/>
    <cellStyle name="style1622447511148" xfId="8008" xr:uid="{00000000-0005-0000-0000-0000281F0000}"/>
    <cellStyle name="style1622447511168" xfId="8009" xr:uid="{00000000-0005-0000-0000-0000291F0000}"/>
    <cellStyle name="style1622447511201" xfId="8010" xr:uid="{00000000-0005-0000-0000-00002A1F0000}"/>
    <cellStyle name="style1622447511222" xfId="8011" xr:uid="{00000000-0005-0000-0000-00002B1F0000}"/>
    <cellStyle name="style1622447511239" xfId="8012" xr:uid="{00000000-0005-0000-0000-00002C1F0000}"/>
    <cellStyle name="style1622447511290" xfId="8013" xr:uid="{00000000-0005-0000-0000-00002D1F0000}"/>
    <cellStyle name="style1622447511306" xfId="8014" xr:uid="{00000000-0005-0000-0000-00002E1F0000}"/>
    <cellStyle name="style1622447511321" xfId="8015" xr:uid="{00000000-0005-0000-0000-00002F1F0000}"/>
    <cellStyle name="style1622447511346" xfId="8016" xr:uid="{00000000-0005-0000-0000-0000301F0000}"/>
    <cellStyle name="style1622447511362" xfId="8017" xr:uid="{00000000-0005-0000-0000-0000311F0000}"/>
    <cellStyle name="style1622447511423" xfId="8018" xr:uid="{00000000-0005-0000-0000-0000321F0000}"/>
    <cellStyle name="style1622447511512" xfId="8019" xr:uid="{00000000-0005-0000-0000-0000331F0000}"/>
    <cellStyle name="style1622447511529" xfId="8020" xr:uid="{00000000-0005-0000-0000-0000341F0000}"/>
    <cellStyle name="style1622447511544" xfId="8021" xr:uid="{00000000-0005-0000-0000-0000351F0000}"/>
    <cellStyle name="style1622447511560" xfId="8022" xr:uid="{00000000-0005-0000-0000-0000361F0000}"/>
    <cellStyle name="style1622447511576" xfId="8023" xr:uid="{00000000-0005-0000-0000-0000371F0000}"/>
    <cellStyle name="style1622461319339" xfId="8024" xr:uid="{00000000-0005-0000-0000-0000381F0000}"/>
    <cellStyle name="style1622461319390" xfId="8025" xr:uid="{00000000-0005-0000-0000-0000391F0000}"/>
    <cellStyle name="style1622461319426" xfId="8026" xr:uid="{00000000-0005-0000-0000-00003A1F0000}"/>
    <cellStyle name="style1622461319462" xfId="8027" xr:uid="{00000000-0005-0000-0000-00003B1F0000}"/>
    <cellStyle name="style1622461319494" xfId="8028" xr:uid="{00000000-0005-0000-0000-00003C1F0000}"/>
    <cellStyle name="style1622461319554" xfId="8029" xr:uid="{00000000-0005-0000-0000-00003D1F0000}"/>
    <cellStyle name="style1622461319606" xfId="8030" xr:uid="{00000000-0005-0000-0000-00003E1F0000}"/>
    <cellStyle name="style1622461319628" xfId="8031" xr:uid="{00000000-0005-0000-0000-00003F1F0000}"/>
    <cellStyle name="style1622461319655" xfId="8032" xr:uid="{00000000-0005-0000-0000-0000401F0000}"/>
    <cellStyle name="style1622461319778" xfId="8033" xr:uid="{00000000-0005-0000-0000-0000411F0000}"/>
    <cellStyle name="style1622532696073" xfId="8034" xr:uid="{00000000-0005-0000-0000-0000421F0000}"/>
    <cellStyle name="style1622532696098" xfId="8035" xr:uid="{00000000-0005-0000-0000-0000431F0000}"/>
    <cellStyle name="style1622532696120" xfId="8036" xr:uid="{00000000-0005-0000-0000-0000441F0000}"/>
    <cellStyle name="style1622532696141" xfId="8037" xr:uid="{00000000-0005-0000-0000-0000451F0000}"/>
    <cellStyle name="style1622532696163" xfId="8038" xr:uid="{00000000-0005-0000-0000-0000461F0000}"/>
    <cellStyle name="style1622532696207" xfId="8039" xr:uid="{00000000-0005-0000-0000-0000471F0000}"/>
    <cellStyle name="style1622532696269" xfId="8040" xr:uid="{00000000-0005-0000-0000-0000481F0000}"/>
    <cellStyle name="style1622532696287" xfId="8041" xr:uid="{00000000-0005-0000-0000-0000491F0000}"/>
    <cellStyle name="style1622532696308" xfId="8042" xr:uid="{00000000-0005-0000-0000-00004A1F0000}"/>
    <cellStyle name="style1622532696329" xfId="8043" xr:uid="{00000000-0005-0000-0000-00004B1F0000}"/>
    <cellStyle name="style1622532699213" xfId="8044" xr:uid="{00000000-0005-0000-0000-00004C1F0000}"/>
    <cellStyle name="style1622532699241" xfId="8045" xr:uid="{00000000-0005-0000-0000-00004D1F0000}"/>
    <cellStyle name="style1622532699266" xfId="8046" xr:uid="{00000000-0005-0000-0000-00004E1F0000}"/>
    <cellStyle name="style1622532699290" xfId="8050" xr:uid="{00000000-0005-0000-0000-00004F1F0000}"/>
    <cellStyle name="style1622532699314" xfId="8051" xr:uid="{00000000-0005-0000-0000-0000501F0000}"/>
    <cellStyle name="style1622532699336" xfId="8047" xr:uid="{00000000-0005-0000-0000-0000511F0000}"/>
    <cellStyle name="style1622532699359" xfId="8048" xr:uid="{00000000-0005-0000-0000-0000521F0000}"/>
    <cellStyle name="style1622532699386" xfId="8049" xr:uid="{00000000-0005-0000-0000-0000531F0000}"/>
    <cellStyle name="style1622532699410" xfId="8075" xr:uid="{00000000-0005-0000-0000-0000541F0000}"/>
    <cellStyle name="style1622532699432" xfId="8052" xr:uid="{00000000-0005-0000-0000-0000551F0000}"/>
    <cellStyle name="style1622532699474" xfId="8076" xr:uid="{00000000-0005-0000-0000-0000561F0000}"/>
    <cellStyle name="style1622532699497" xfId="8053" xr:uid="{00000000-0005-0000-0000-0000571F0000}"/>
    <cellStyle name="style1622532699515" xfId="8054" xr:uid="{00000000-0005-0000-0000-0000581F0000}"/>
    <cellStyle name="style1622532699538" xfId="8055" xr:uid="{00000000-0005-0000-0000-0000591F0000}"/>
    <cellStyle name="style1622532699557" xfId="8060" xr:uid="{00000000-0005-0000-0000-00005A1F0000}"/>
    <cellStyle name="style1622532699579" xfId="8065" xr:uid="{00000000-0005-0000-0000-00005B1F0000}"/>
    <cellStyle name="style1622532699597" xfId="8056" xr:uid="{00000000-0005-0000-0000-00005C1F0000}"/>
    <cellStyle name="style1622532699614" xfId="8077" xr:uid="{00000000-0005-0000-0000-00005D1F0000}"/>
    <cellStyle name="style1622532699637" xfId="8061" xr:uid="{00000000-0005-0000-0000-00005E1F0000}"/>
    <cellStyle name="style1622532699656" xfId="8078" xr:uid="{00000000-0005-0000-0000-00005F1F0000}"/>
    <cellStyle name="style1622532699675" xfId="8066" xr:uid="{00000000-0005-0000-0000-0000601F0000}"/>
    <cellStyle name="style1622532699694" xfId="8057" xr:uid="{00000000-0005-0000-0000-0000611F0000}"/>
    <cellStyle name="style1622532699739" xfId="8058" xr:uid="{00000000-0005-0000-0000-0000621F0000}"/>
    <cellStyle name="style1622532699762" xfId="8059" xr:uid="{00000000-0005-0000-0000-0000631F0000}"/>
    <cellStyle name="style1622532699784" xfId="8062" xr:uid="{00000000-0005-0000-0000-0000641F0000}"/>
    <cellStyle name="style1622532699807" xfId="8063" xr:uid="{00000000-0005-0000-0000-0000651F0000}"/>
    <cellStyle name="style1622532699829" xfId="8064" xr:uid="{00000000-0005-0000-0000-0000661F0000}"/>
    <cellStyle name="style1622532699855" xfId="8067" xr:uid="{00000000-0005-0000-0000-0000671F0000}"/>
    <cellStyle name="style1622532699878" xfId="8068" xr:uid="{00000000-0005-0000-0000-0000681F0000}"/>
    <cellStyle name="style1622532699901" xfId="8069" xr:uid="{00000000-0005-0000-0000-0000691F0000}"/>
    <cellStyle name="style1622532699924" xfId="8070" xr:uid="{00000000-0005-0000-0000-00006A1F0000}"/>
    <cellStyle name="style1622532699941" xfId="8071" xr:uid="{00000000-0005-0000-0000-00006B1F0000}"/>
    <cellStyle name="style1622532699959" xfId="8100" xr:uid="{00000000-0005-0000-0000-00006C1F0000}"/>
    <cellStyle name="style1622532699982" xfId="8072" xr:uid="{00000000-0005-0000-0000-00006D1F0000}"/>
    <cellStyle name="style1622532699999" xfId="8101" xr:uid="{00000000-0005-0000-0000-00006E1F0000}"/>
    <cellStyle name="style1622532700021" xfId="8073" xr:uid="{00000000-0005-0000-0000-00006F1F0000}"/>
    <cellStyle name="style1622532700040" xfId="8074" xr:uid="{00000000-0005-0000-0000-0000701F0000}"/>
    <cellStyle name="style1622532700094" xfId="8079" xr:uid="{00000000-0005-0000-0000-0000711F0000}"/>
    <cellStyle name="style1622532700137" xfId="8080" xr:uid="{00000000-0005-0000-0000-0000721F0000}"/>
    <cellStyle name="style1622532700176" xfId="8081" xr:uid="{00000000-0005-0000-0000-0000731F0000}"/>
    <cellStyle name="style1622532700194" xfId="8082" xr:uid="{00000000-0005-0000-0000-0000741F0000}"/>
    <cellStyle name="style1622532700215" xfId="8083" xr:uid="{00000000-0005-0000-0000-0000751F0000}"/>
    <cellStyle name="style1622532700237" xfId="8084" xr:uid="{00000000-0005-0000-0000-0000761F0000}"/>
    <cellStyle name="style1622532700258" xfId="8085" xr:uid="{00000000-0005-0000-0000-0000771F0000}"/>
    <cellStyle name="style1622532700282" xfId="8086" xr:uid="{00000000-0005-0000-0000-0000781F0000}"/>
    <cellStyle name="style1622532700299" xfId="8087" xr:uid="{00000000-0005-0000-0000-0000791F0000}"/>
    <cellStyle name="style1622532700316" xfId="8089" xr:uid="{00000000-0005-0000-0000-00007A1F0000}"/>
    <cellStyle name="style1622532700333" xfId="8088" xr:uid="{00000000-0005-0000-0000-00007B1F0000}"/>
    <cellStyle name="style1622532700350" xfId="8090" xr:uid="{00000000-0005-0000-0000-00007C1F0000}"/>
    <cellStyle name="style1622532700366" xfId="8091" xr:uid="{00000000-0005-0000-0000-00007D1F0000}"/>
    <cellStyle name="style1622532700384" xfId="8092" xr:uid="{00000000-0005-0000-0000-00007E1F0000}"/>
    <cellStyle name="style1622532700401" xfId="8093" xr:uid="{00000000-0005-0000-0000-00007F1F0000}"/>
    <cellStyle name="style1622532700423" xfId="8094" xr:uid="{00000000-0005-0000-0000-0000801F0000}"/>
    <cellStyle name="style1622532700441" xfId="8095" xr:uid="{00000000-0005-0000-0000-0000811F0000}"/>
    <cellStyle name="style1622532700458" xfId="8096" xr:uid="{00000000-0005-0000-0000-0000821F0000}"/>
    <cellStyle name="style1622532700475" xfId="8097" xr:uid="{00000000-0005-0000-0000-0000831F0000}"/>
    <cellStyle name="style1622532700493" xfId="8098" xr:uid="{00000000-0005-0000-0000-0000841F0000}"/>
    <cellStyle name="style1622532700512" xfId="8099" xr:uid="{00000000-0005-0000-0000-0000851F0000}"/>
    <cellStyle name="style1622532700606" xfId="8102" xr:uid="{00000000-0005-0000-0000-0000861F0000}"/>
    <cellStyle name="style1622532700627" xfId="8103" xr:uid="{00000000-0005-0000-0000-0000871F0000}"/>
    <cellStyle name="style1622532700648" xfId="8104" xr:uid="{00000000-0005-0000-0000-0000881F0000}"/>
    <cellStyle name="style1622532700670" xfId="8105" xr:uid="{00000000-0005-0000-0000-0000891F0000}"/>
    <cellStyle name="style1622532700687" xfId="8106" xr:uid="{00000000-0005-0000-0000-00008A1F0000}"/>
    <cellStyle name="style1622532700707" xfId="8107" xr:uid="{00000000-0005-0000-0000-00008B1F0000}"/>
    <cellStyle name="style1622532700739" xfId="8108" xr:uid="{00000000-0005-0000-0000-00008C1F0000}"/>
    <cellStyle name="style1622532700761" xfId="8109" xr:uid="{00000000-0005-0000-0000-00008D1F0000}"/>
    <cellStyle name="style1622532700777" xfId="8110" xr:uid="{00000000-0005-0000-0000-00008E1F0000}"/>
    <cellStyle name="style1622532700800" xfId="8111" xr:uid="{00000000-0005-0000-0000-00008F1F0000}"/>
    <cellStyle name="style1622532700817" xfId="8112" xr:uid="{00000000-0005-0000-0000-0000901F0000}"/>
    <cellStyle name="style1622532700834" xfId="8113" xr:uid="{00000000-0005-0000-0000-0000911F0000}"/>
    <cellStyle name="style1622532700862" xfId="8114" xr:uid="{00000000-0005-0000-0000-0000921F0000}"/>
    <cellStyle name="style1622532700880" xfId="8115" xr:uid="{00000000-0005-0000-0000-0000931F0000}"/>
    <cellStyle name="style1622532700984" xfId="8116" xr:uid="{00000000-0005-0000-0000-0000941F0000}"/>
    <cellStyle name="style1622532701082" xfId="8117" xr:uid="{00000000-0005-0000-0000-0000951F0000}"/>
    <cellStyle name="style1622532701100" xfId="8118" xr:uid="{00000000-0005-0000-0000-0000961F0000}"/>
    <cellStyle name="style1622532701117" xfId="8119" xr:uid="{00000000-0005-0000-0000-0000971F0000}"/>
    <cellStyle name="style1622532701134" xfId="8120" xr:uid="{00000000-0005-0000-0000-0000981F0000}"/>
    <cellStyle name="style1622532701150" xfId="8121" xr:uid="{00000000-0005-0000-0000-0000991F0000}"/>
    <cellStyle name="style1623138501221" xfId="8122" xr:uid="{00000000-0005-0000-0000-00009A1F0000}"/>
    <cellStyle name="style1623138501253" xfId="8123" xr:uid="{00000000-0005-0000-0000-00009B1F0000}"/>
    <cellStyle name="style1623138501281" xfId="8124" xr:uid="{00000000-0005-0000-0000-00009C1F0000}"/>
    <cellStyle name="style1623138501307" xfId="8128" xr:uid="{00000000-0005-0000-0000-00009D1F0000}"/>
    <cellStyle name="style1623138501334" xfId="8129" xr:uid="{00000000-0005-0000-0000-00009E1F0000}"/>
    <cellStyle name="style1623138501361" xfId="8125" xr:uid="{00000000-0005-0000-0000-00009F1F0000}"/>
    <cellStyle name="style1623138501387" xfId="8126" xr:uid="{00000000-0005-0000-0000-0000A01F0000}"/>
    <cellStyle name="style1623138501415" xfId="8127" xr:uid="{00000000-0005-0000-0000-0000A11F0000}"/>
    <cellStyle name="style1623138501465" xfId="8153" xr:uid="{00000000-0005-0000-0000-0000A21F0000}"/>
    <cellStyle name="style1623138501492" xfId="8130" xr:uid="{00000000-0005-0000-0000-0000A31F0000}"/>
    <cellStyle name="style1623138501514" xfId="8154" xr:uid="{00000000-0005-0000-0000-0000A41F0000}"/>
    <cellStyle name="style1623138501541" xfId="8131" xr:uid="{00000000-0005-0000-0000-0000A51F0000}"/>
    <cellStyle name="style1623138501563" xfId="8132" xr:uid="{00000000-0005-0000-0000-0000A61F0000}"/>
    <cellStyle name="style1623138501591" xfId="8133" xr:uid="{00000000-0005-0000-0000-0000A71F0000}"/>
    <cellStyle name="style1623138501612" xfId="8138" xr:uid="{00000000-0005-0000-0000-0000A81F0000}"/>
    <cellStyle name="style1623138501641" xfId="8143" xr:uid="{00000000-0005-0000-0000-0000A91F0000}"/>
    <cellStyle name="style1623138501662" xfId="8134" xr:uid="{00000000-0005-0000-0000-0000AA1F0000}"/>
    <cellStyle name="style1623138501683" xfId="8155" xr:uid="{00000000-0005-0000-0000-0000AB1F0000}"/>
    <cellStyle name="style1623138501712" xfId="8139" xr:uid="{00000000-0005-0000-0000-0000AC1F0000}"/>
    <cellStyle name="style1623138501735" xfId="8156" xr:uid="{00000000-0005-0000-0000-0000AD1F0000}"/>
    <cellStyle name="style1623138501756" xfId="8144" xr:uid="{00000000-0005-0000-0000-0000AE1F0000}"/>
    <cellStyle name="style1623138501801" xfId="8135" xr:uid="{00000000-0005-0000-0000-0000AF1F0000}"/>
    <cellStyle name="style1623138501828" xfId="8136" xr:uid="{00000000-0005-0000-0000-0000B01F0000}"/>
    <cellStyle name="style1623138501856" xfId="8137" xr:uid="{00000000-0005-0000-0000-0000B11F0000}"/>
    <cellStyle name="style1623138501883" xfId="8140" xr:uid="{00000000-0005-0000-0000-0000B21F0000}"/>
    <cellStyle name="style1623138501910" xfId="8141" xr:uid="{00000000-0005-0000-0000-0000B31F0000}"/>
    <cellStyle name="style1623138501937" xfId="8142" xr:uid="{00000000-0005-0000-0000-0000B41F0000}"/>
    <cellStyle name="style1623138501975" xfId="8145" xr:uid="{00000000-0005-0000-0000-0000B51F0000}"/>
    <cellStyle name="style1623138502001" xfId="8146" xr:uid="{00000000-0005-0000-0000-0000B61F0000}"/>
    <cellStyle name="style1623138502029" xfId="8147" xr:uid="{00000000-0005-0000-0000-0000B71F0000}"/>
    <cellStyle name="style1623138502059" xfId="8148" xr:uid="{00000000-0005-0000-0000-0000B81F0000}"/>
    <cellStyle name="style1623138502092" xfId="8149" xr:uid="{00000000-0005-0000-0000-0000B91F0000}"/>
    <cellStyle name="style1623138502127" xfId="8178" xr:uid="{00000000-0005-0000-0000-0000BA1F0000}"/>
    <cellStyle name="style1623138502150" xfId="8150" xr:uid="{00000000-0005-0000-0000-0000BB1F0000}"/>
    <cellStyle name="style1623138502172" xfId="8179" xr:uid="{00000000-0005-0000-0000-0000BC1F0000}"/>
    <cellStyle name="style1623138502204" xfId="8151" xr:uid="{00000000-0005-0000-0000-0000BD1F0000}"/>
    <cellStyle name="style1623138502243" xfId="8152" xr:uid="{00000000-0005-0000-0000-0000BE1F0000}"/>
    <cellStyle name="style1623138502305" xfId="8157" xr:uid="{00000000-0005-0000-0000-0000BF1F0000}"/>
    <cellStyle name="style1623138502357" xfId="8158" xr:uid="{00000000-0005-0000-0000-0000C01F0000}"/>
    <cellStyle name="style1623138502404" xfId="8159" xr:uid="{00000000-0005-0000-0000-0000C11F0000}"/>
    <cellStyle name="style1623138502426" xfId="8160" xr:uid="{00000000-0005-0000-0000-0000C21F0000}"/>
    <cellStyle name="style1623138502453" xfId="8161" xr:uid="{00000000-0005-0000-0000-0000C31F0000}"/>
    <cellStyle name="style1623138502480" xfId="8162" xr:uid="{00000000-0005-0000-0000-0000C41F0000}"/>
    <cellStyle name="style1623138502509" xfId="8163" xr:uid="{00000000-0005-0000-0000-0000C51F0000}"/>
    <cellStyle name="style1623138502546" xfId="8164" xr:uid="{00000000-0005-0000-0000-0000C61F0000}"/>
    <cellStyle name="style1623138502568" xfId="8165" xr:uid="{00000000-0005-0000-0000-0000C71F0000}"/>
    <cellStyle name="style1623138502600" xfId="8167" xr:uid="{00000000-0005-0000-0000-0000C81F0000}"/>
    <cellStyle name="style1623138502634" xfId="8166" xr:uid="{00000000-0005-0000-0000-0000C91F0000}"/>
    <cellStyle name="style1623138502656" xfId="8168" xr:uid="{00000000-0005-0000-0000-0000CA1F0000}"/>
    <cellStyle name="style1623138502676" xfId="8169" xr:uid="{00000000-0005-0000-0000-0000CB1F0000}"/>
    <cellStyle name="style1623138502696" xfId="8170" xr:uid="{00000000-0005-0000-0000-0000CC1F0000}"/>
    <cellStyle name="style1623138502717" xfId="8171" xr:uid="{00000000-0005-0000-0000-0000CD1F0000}"/>
    <cellStyle name="style1623138502760" xfId="8172" xr:uid="{00000000-0005-0000-0000-0000CE1F0000}"/>
    <cellStyle name="style1623138502781" xfId="8173" xr:uid="{00000000-0005-0000-0000-0000CF1F0000}"/>
    <cellStyle name="style1623138502800" xfId="8174" xr:uid="{00000000-0005-0000-0000-0000D01F0000}"/>
    <cellStyle name="style1623138502820" xfId="8175" xr:uid="{00000000-0005-0000-0000-0000D11F0000}"/>
    <cellStyle name="style1623138502839" xfId="8176" xr:uid="{00000000-0005-0000-0000-0000D21F0000}"/>
    <cellStyle name="style1623138502859" xfId="8177" xr:uid="{00000000-0005-0000-0000-0000D31F0000}"/>
    <cellStyle name="style1623138503052" xfId="8180" xr:uid="{00000000-0005-0000-0000-0000D41F0000}"/>
    <cellStyle name="style1623138503076" xfId="8181" xr:uid="{00000000-0005-0000-0000-0000D51F0000}"/>
    <cellStyle name="style1623138503110" xfId="8182" xr:uid="{00000000-0005-0000-0000-0000D61F0000}"/>
    <cellStyle name="style1623138503125" xfId="8183" xr:uid="{00000000-0005-0000-0000-0000D71F0000}"/>
    <cellStyle name="style1623138503144" xfId="8184" xr:uid="{00000000-0005-0000-0000-0000D81F0000}"/>
    <cellStyle name="style1623138503169" xfId="8185" xr:uid="{00000000-0005-0000-0000-0000D91F0000}"/>
    <cellStyle name="style1623138503215" xfId="8186" xr:uid="{00000000-0005-0000-0000-0000DA1F0000}"/>
    <cellStyle name="style1623138503256" xfId="8187" xr:uid="{00000000-0005-0000-0000-0000DB1F0000}"/>
    <cellStyle name="style1623138503278" xfId="8188" xr:uid="{00000000-0005-0000-0000-0000DC1F0000}"/>
    <cellStyle name="style1623138503308" xfId="8189" xr:uid="{00000000-0005-0000-0000-0000DD1F0000}"/>
    <cellStyle name="style1623138503331" xfId="8190" xr:uid="{00000000-0005-0000-0000-0000DE1F0000}"/>
    <cellStyle name="style1623138503352" xfId="8191" xr:uid="{00000000-0005-0000-0000-0000DF1F0000}"/>
    <cellStyle name="style1623138503388" xfId="8192" xr:uid="{00000000-0005-0000-0000-0000E01F0000}"/>
    <cellStyle name="style1623138503493" xfId="8193" xr:uid="{00000000-0005-0000-0000-0000E11F0000}"/>
    <cellStyle name="style1623138503594" xfId="8194" xr:uid="{00000000-0005-0000-0000-0000E21F0000}"/>
    <cellStyle name="style1623138503617" xfId="8195" xr:uid="{00000000-0005-0000-0000-0000E31F0000}"/>
    <cellStyle name="style1623138503640" xfId="8196" xr:uid="{00000000-0005-0000-0000-0000E41F0000}"/>
    <cellStyle name="style1623138503748" xfId="8197" xr:uid="{00000000-0005-0000-0000-0000E51F0000}"/>
    <cellStyle name="style1623138503772" xfId="8198" xr:uid="{00000000-0005-0000-0000-0000E61F0000}"/>
    <cellStyle name="style1623138503791" xfId="8199" xr:uid="{00000000-0005-0000-0000-0000E71F0000}"/>
    <cellStyle name="style1623138503809" xfId="8200" xr:uid="{00000000-0005-0000-0000-0000E81F0000}"/>
    <cellStyle name="style1623138503827" xfId="8201" xr:uid="{00000000-0005-0000-0000-0000E91F0000}"/>
    <cellStyle name="style1623149981075" xfId="8202" xr:uid="{00000000-0005-0000-0000-0000EA1F0000}"/>
    <cellStyle name="style1623149981105" xfId="8203" xr:uid="{00000000-0005-0000-0000-0000EB1F0000}"/>
    <cellStyle name="style1623149981135" xfId="8204" xr:uid="{00000000-0005-0000-0000-0000EC1F0000}"/>
    <cellStyle name="style1623149981155" xfId="8208" xr:uid="{00000000-0005-0000-0000-0000ED1F0000}"/>
    <cellStyle name="style1623149981187" xfId="8209" xr:uid="{00000000-0005-0000-0000-0000EE1F0000}"/>
    <cellStyle name="style1623149981217" xfId="8205" xr:uid="{00000000-0005-0000-0000-0000EF1F0000}"/>
    <cellStyle name="style1623149981237" xfId="8206" xr:uid="{00000000-0005-0000-0000-0000F01F0000}"/>
    <cellStyle name="style1623149981267" xfId="8207" xr:uid="{00000000-0005-0000-0000-0000F11F0000}"/>
    <cellStyle name="style1623149981317" xfId="8233" xr:uid="{00000000-0005-0000-0000-0000F21F0000}"/>
    <cellStyle name="style1623149981337" xfId="8210" xr:uid="{00000000-0005-0000-0000-0000F31F0000}"/>
    <cellStyle name="style1623149981357" xfId="8234" xr:uid="{00000000-0005-0000-0000-0000F41F0000}"/>
    <cellStyle name="style1623149981387" xfId="8211" xr:uid="{00000000-0005-0000-0000-0000F51F0000}"/>
    <cellStyle name="style1623149981407" xfId="8212" xr:uid="{00000000-0005-0000-0000-0000F61F0000}"/>
    <cellStyle name="style1623149981447" xfId="8213" xr:uid="{00000000-0005-0000-0000-0000F71F0000}"/>
    <cellStyle name="style1623149981467" xfId="8218" xr:uid="{00000000-0005-0000-0000-0000F81F0000}"/>
    <cellStyle name="style1623149981497" xfId="8223" xr:uid="{00000000-0005-0000-0000-0000F91F0000}"/>
    <cellStyle name="style1623149981517" xfId="8214" xr:uid="{00000000-0005-0000-0000-0000FA1F0000}"/>
    <cellStyle name="style1623149981537" xfId="8235" xr:uid="{00000000-0005-0000-0000-0000FB1F0000}"/>
    <cellStyle name="style1623149981557" xfId="8219" xr:uid="{00000000-0005-0000-0000-0000FC1F0000}"/>
    <cellStyle name="style1623149981587" xfId="8236" xr:uid="{00000000-0005-0000-0000-0000FD1F0000}"/>
    <cellStyle name="style1623149981647" xfId="8224" xr:uid="{00000000-0005-0000-0000-0000FE1F0000}"/>
    <cellStyle name="style1623149981667" xfId="8215" xr:uid="{00000000-0005-0000-0000-0000FF1F0000}"/>
    <cellStyle name="style1623149981737" xfId="8216" xr:uid="{00000000-0005-0000-0000-000000200000}"/>
    <cellStyle name="style1623149981797" xfId="8217" xr:uid="{00000000-0005-0000-0000-000001200000}"/>
    <cellStyle name="style1623149981837" xfId="8220" xr:uid="{00000000-0005-0000-0000-000002200000}"/>
    <cellStyle name="style1623149981867" xfId="8221" xr:uid="{00000000-0005-0000-0000-000003200000}"/>
    <cellStyle name="style1623149981887" xfId="8222" xr:uid="{00000000-0005-0000-0000-000004200000}"/>
    <cellStyle name="style1623149981927" xfId="8225" xr:uid="{00000000-0005-0000-0000-000005200000}"/>
    <cellStyle name="style1623149981947" xfId="8226" xr:uid="{00000000-0005-0000-0000-000006200000}"/>
    <cellStyle name="style1623149981967" xfId="8227" xr:uid="{00000000-0005-0000-0000-000007200000}"/>
    <cellStyle name="style1623149981997" xfId="8228" xr:uid="{00000000-0005-0000-0000-000008200000}"/>
    <cellStyle name="style1623149982017" xfId="8229" xr:uid="{00000000-0005-0000-0000-000009200000}"/>
    <cellStyle name="style1623149982037" xfId="8258" xr:uid="{00000000-0005-0000-0000-00000A200000}"/>
    <cellStyle name="style1623149982057" xfId="8230" xr:uid="{00000000-0005-0000-0000-00000B200000}"/>
    <cellStyle name="style1623149982077" xfId="8259" xr:uid="{00000000-0005-0000-0000-00000C200000}"/>
    <cellStyle name="style1623149982097" xfId="8231" xr:uid="{00000000-0005-0000-0000-00000D200000}"/>
    <cellStyle name="style1623149982117" xfId="8232" xr:uid="{00000000-0005-0000-0000-00000E200000}"/>
    <cellStyle name="style1623149982157" xfId="8237" xr:uid="{00000000-0005-0000-0000-00000F200000}"/>
    <cellStyle name="style1623149982207" xfId="8238" xr:uid="{00000000-0005-0000-0000-000010200000}"/>
    <cellStyle name="style1623149982247" xfId="8239" xr:uid="{00000000-0005-0000-0000-000011200000}"/>
    <cellStyle name="style1623149982267" xfId="8240" xr:uid="{00000000-0005-0000-0000-000012200000}"/>
    <cellStyle name="style1623149982317" xfId="8241" xr:uid="{00000000-0005-0000-0000-000013200000}"/>
    <cellStyle name="style1623149982337" xfId="8242" xr:uid="{00000000-0005-0000-0000-000014200000}"/>
    <cellStyle name="style1623149982357" xfId="8243" xr:uid="{00000000-0005-0000-0000-000015200000}"/>
    <cellStyle name="style1623149982387" xfId="8244" xr:uid="{00000000-0005-0000-0000-000016200000}"/>
    <cellStyle name="style1623149982407" xfId="8245" xr:uid="{00000000-0005-0000-0000-000017200000}"/>
    <cellStyle name="style1623149982417" xfId="8247" xr:uid="{00000000-0005-0000-0000-000018200000}"/>
    <cellStyle name="style1623149982437" xfId="8246" xr:uid="{00000000-0005-0000-0000-000019200000}"/>
    <cellStyle name="style1623149982457" xfId="8248" xr:uid="{00000000-0005-0000-0000-00001A200000}"/>
    <cellStyle name="style1623149982477" xfId="8249" xr:uid="{00000000-0005-0000-0000-00001B200000}"/>
    <cellStyle name="style1623149982487" xfId="8250" xr:uid="{00000000-0005-0000-0000-00001C200000}"/>
    <cellStyle name="style1623149982507" xfId="8251" xr:uid="{00000000-0005-0000-0000-00001D200000}"/>
    <cellStyle name="style1623149982537" xfId="8252" xr:uid="{00000000-0005-0000-0000-00001E200000}"/>
    <cellStyle name="style1623149982547" xfId="8253" xr:uid="{00000000-0005-0000-0000-00001F200000}"/>
    <cellStyle name="style1623149982567" xfId="8254" xr:uid="{00000000-0005-0000-0000-000020200000}"/>
    <cellStyle name="style1623149982587" xfId="8255" xr:uid="{00000000-0005-0000-0000-000021200000}"/>
    <cellStyle name="style1623149982597" xfId="8256" xr:uid="{00000000-0005-0000-0000-000022200000}"/>
    <cellStyle name="style1623149982617" xfId="8257" xr:uid="{00000000-0005-0000-0000-000023200000}"/>
    <cellStyle name="style1623149982728" xfId="8260" xr:uid="{00000000-0005-0000-0000-000024200000}"/>
    <cellStyle name="style1623149982758" xfId="8261" xr:uid="{00000000-0005-0000-0000-000025200000}"/>
    <cellStyle name="style1623149982778" xfId="8262" xr:uid="{00000000-0005-0000-0000-000026200000}"/>
    <cellStyle name="style1623149982798" xfId="8263" xr:uid="{00000000-0005-0000-0000-000027200000}"/>
    <cellStyle name="style1623149982818" xfId="8264" xr:uid="{00000000-0005-0000-0000-000028200000}"/>
    <cellStyle name="style1623149982838" xfId="8265" xr:uid="{00000000-0005-0000-0000-000029200000}"/>
    <cellStyle name="style1623149982868" xfId="8266" xr:uid="{00000000-0005-0000-0000-00002A200000}"/>
    <cellStyle name="style1623149982898" xfId="8267" xr:uid="{00000000-0005-0000-0000-00002B200000}"/>
    <cellStyle name="style1623149982908" xfId="8268" xr:uid="{00000000-0005-0000-0000-00002C200000}"/>
    <cellStyle name="style1623149982938" xfId="8269" xr:uid="{00000000-0005-0000-0000-00002D200000}"/>
    <cellStyle name="style1623149982948" xfId="8270" xr:uid="{00000000-0005-0000-0000-00002E200000}"/>
    <cellStyle name="style1623149982968" xfId="8271" xr:uid="{00000000-0005-0000-0000-00002F200000}"/>
    <cellStyle name="style1623149982998" xfId="8272" xr:uid="{00000000-0005-0000-0000-000030200000}"/>
    <cellStyle name="style1623149983018" xfId="8273" xr:uid="{00000000-0005-0000-0000-000031200000}"/>
    <cellStyle name="style1623149983178" xfId="8274" xr:uid="{00000000-0005-0000-0000-000032200000}"/>
    <cellStyle name="style1623149983198" xfId="8275" xr:uid="{00000000-0005-0000-0000-000033200000}"/>
    <cellStyle name="style1623149983218" xfId="8276" xr:uid="{00000000-0005-0000-0000-000034200000}"/>
    <cellStyle name="style1623149983238" xfId="8277" xr:uid="{00000000-0005-0000-0000-000035200000}"/>
    <cellStyle name="style1623149983278" xfId="8278" xr:uid="{00000000-0005-0000-0000-000036200000}"/>
    <cellStyle name="style1623153895060" xfId="8279" xr:uid="{00000000-0005-0000-0000-000037200000}"/>
    <cellStyle name="style1623153895091" xfId="8280" xr:uid="{00000000-0005-0000-0000-000038200000}"/>
    <cellStyle name="style1623153895122" xfId="8281" xr:uid="{00000000-0005-0000-0000-000039200000}"/>
    <cellStyle name="style1623153895153" xfId="8285" xr:uid="{00000000-0005-0000-0000-00003A200000}"/>
    <cellStyle name="style1623153895169" xfId="8286" xr:uid="{00000000-0005-0000-0000-00003B200000}"/>
    <cellStyle name="style1623153895200" xfId="8282" xr:uid="{00000000-0005-0000-0000-00003C200000}"/>
    <cellStyle name="style1623153895247" xfId="8283" xr:uid="{00000000-0005-0000-0000-00003D200000}"/>
    <cellStyle name="style1623153895278" xfId="8284" xr:uid="{00000000-0005-0000-0000-00003E200000}"/>
    <cellStyle name="style1623153895309" xfId="8310" xr:uid="{00000000-0005-0000-0000-00003F200000}"/>
    <cellStyle name="style1623153895325" xfId="8287" xr:uid="{00000000-0005-0000-0000-000040200000}"/>
    <cellStyle name="style1623153895356" xfId="8311" xr:uid="{00000000-0005-0000-0000-000041200000}"/>
    <cellStyle name="style1623153895372" xfId="8288" xr:uid="{00000000-0005-0000-0000-000042200000}"/>
    <cellStyle name="style1623153895403" xfId="8289" xr:uid="{00000000-0005-0000-0000-000043200000}"/>
    <cellStyle name="style1623153895419" xfId="8290" xr:uid="{00000000-0005-0000-0000-000044200000}"/>
    <cellStyle name="style1623153895450" xfId="8295" xr:uid="{00000000-0005-0000-0000-000045200000}"/>
    <cellStyle name="style1623153895465" xfId="8300" xr:uid="{00000000-0005-0000-0000-000046200000}"/>
    <cellStyle name="style1623153895481" xfId="8291" xr:uid="{00000000-0005-0000-0000-000047200000}"/>
    <cellStyle name="style1623153895512" xfId="8312" xr:uid="{00000000-0005-0000-0000-000048200000}"/>
    <cellStyle name="style1623153895528" xfId="8296" xr:uid="{00000000-0005-0000-0000-000049200000}"/>
    <cellStyle name="style1623153895575" xfId="8313" xr:uid="{00000000-0005-0000-0000-00004A200000}"/>
    <cellStyle name="style1623153895606" xfId="8301" xr:uid="{00000000-0005-0000-0000-00004B200000}"/>
    <cellStyle name="style1623153895621" xfId="8292" xr:uid="{00000000-0005-0000-0000-00004C200000}"/>
    <cellStyle name="style1623153895653" xfId="8293" xr:uid="{00000000-0005-0000-0000-00004D200000}"/>
    <cellStyle name="style1623153895668" xfId="8294" xr:uid="{00000000-0005-0000-0000-00004E200000}"/>
    <cellStyle name="style1623153895699" xfId="8297" xr:uid="{00000000-0005-0000-0000-00004F200000}"/>
    <cellStyle name="style1623153895731" xfId="8298" xr:uid="{00000000-0005-0000-0000-000050200000}"/>
    <cellStyle name="style1623153895746" xfId="8299" xr:uid="{00000000-0005-0000-0000-000051200000}"/>
    <cellStyle name="style1623153895793" xfId="8302" xr:uid="{00000000-0005-0000-0000-000052200000}"/>
    <cellStyle name="style1623153895809" xfId="8303" xr:uid="{00000000-0005-0000-0000-000053200000}"/>
    <cellStyle name="style1623153895840" xfId="8304" xr:uid="{00000000-0005-0000-0000-000054200000}"/>
    <cellStyle name="style1623153895871" xfId="8305" xr:uid="{00000000-0005-0000-0000-000055200000}"/>
    <cellStyle name="style1623153895887" xfId="8306" xr:uid="{00000000-0005-0000-0000-000056200000}"/>
    <cellStyle name="style1623153895918" xfId="8335" xr:uid="{00000000-0005-0000-0000-000057200000}"/>
    <cellStyle name="style1623153895933" xfId="8307" xr:uid="{00000000-0005-0000-0000-000058200000}"/>
    <cellStyle name="style1623153895965" xfId="8336" xr:uid="{00000000-0005-0000-0000-000059200000}"/>
    <cellStyle name="style1623153895980" xfId="8308" xr:uid="{00000000-0005-0000-0000-00005A200000}"/>
    <cellStyle name="style1623153896011" xfId="8309" xr:uid="{00000000-0005-0000-0000-00005B200000}"/>
    <cellStyle name="style1623153896089" xfId="8314" xr:uid="{00000000-0005-0000-0000-00005C200000}"/>
    <cellStyle name="style1623153896136" xfId="8315" xr:uid="{00000000-0005-0000-0000-00005D200000}"/>
    <cellStyle name="style1623153896183" xfId="8316" xr:uid="{00000000-0005-0000-0000-00005E200000}"/>
    <cellStyle name="style1623153896214" xfId="8317" xr:uid="{00000000-0005-0000-0000-00005F200000}"/>
    <cellStyle name="style1623153896230" xfId="8318" xr:uid="{00000000-0005-0000-0000-000060200000}"/>
    <cellStyle name="style1623153896261" xfId="8319" xr:uid="{00000000-0005-0000-0000-000061200000}"/>
    <cellStyle name="style1623153896277" xfId="8320" xr:uid="{00000000-0005-0000-0000-000062200000}"/>
    <cellStyle name="style1623153896323" xfId="8321" xr:uid="{00000000-0005-0000-0000-000063200000}"/>
    <cellStyle name="style1623153896339" xfId="8322" xr:uid="{00000000-0005-0000-0000-000064200000}"/>
    <cellStyle name="style1623153896355" xfId="8324" xr:uid="{00000000-0005-0000-0000-000065200000}"/>
    <cellStyle name="style1623153896370" xfId="8323" xr:uid="{00000000-0005-0000-0000-000066200000}"/>
    <cellStyle name="style1623153896401" xfId="8325" xr:uid="{00000000-0005-0000-0000-000067200000}"/>
    <cellStyle name="style1623153896417" xfId="8326" xr:uid="{00000000-0005-0000-0000-000068200000}"/>
    <cellStyle name="style1623153896433" xfId="8327" xr:uid="{00000000-0005-0000-0000-000069200000}"/>
    <cellStyle name="style1623153896464" xfId="8328" xr:uid="{00000000-0005-0000-0000-00006A200000}"/>
    <cellStyle name="style1623153896495" xfId="8329" xr:uid="{00000000-0005-0000-0000-00006B200000}"/>
    <cellStyle name="style1623153896557" xfId="8330" xr:uid="{00000000-0005-0000-0000-00006C200000}"/>
    <cellStyle name="style1623153896589" xfId="8331" xr:uid="{00000000-0005-0000-0000-00006D200000}"/>
    <cellStyle name="style1623153896604" xfId="8332" xr:uid="{00000000-0005-0000-0000-00006E200000}"/>
    <cellStyle name="style1623153896620" xfId="8333" xr:uid="{00000000-0005-0000-0000-00006F200000}"/>
    <cellStyle name="style1623153896635" xfId="8334" xr:uid="{00000000-0005-0000-0000-000070200000}"/>
    <cellStyle name="style1623153896823" xfId="8337" xr:uid="{00000000-0005-0000-0000-000071200000}"/>
    <cellStyle name="style1623153896838" xfId="8338" xr:uid="{00000000-0005-0000-0000-000072200000}"/>
    <cellStyle name="style1623153896869" xfId="8339" xr:uid="{00000000-0005-0000-0000-000073200000}"/>
    <cellStyle name="style1623153896885" xfId="8340" xr:uid="{00000000-0005-0000-0000-000074200000}"/>
    <cellStyle name="style1623153896901" xfId="8341" xr:uid="{00000000-0005-0000-0000-000075200000}"/>
    <cellStyle name="style1623153896932" xfId="8342" xr:uid="{00000000-0005-0000-0000-000076200000}"/>
    <cellStyle name="style1623153897010" xfId="8343" xr:uid="{00000000-0005-0000-0000-000077200000}"/>
    <cellStyle name="style1623153897025" xfId="8344" xr:uid="{00000000-0005-0000-0000-000078200000}"/>
    <cellStyle name="style1623153897041" xfId="8345" xr:uid="{00000000-0005-0000-0000-000079200000}"/>
    <cellStyle name="style1623153897072" xfId="8346" xr:uid="{00000000-0005-0000-0000-00007A200000}"/>
    <cellStyle name="style1623153897088" xfId="8347" xr:uid="{00000000-0005-0000-0000-00007B200000}"/>
    <cellStyle name="style1623153897103" xfId="8348" xr:uid="{00000000-0005-0000-0000-00007C200000}"/>
    <cellStyle name="style1623153897150" xfId="8349" xr:uid="{00000000-0005-0000-0000-00007D200000}"/>
    <cellStyle name="style1623153897166" xfId="8350" xr:uid="{00000000-0005-0000-0000-00007E200000}"/>
    <cellStyle name="style1623153897369" xfId="8351" xr:uid="{00000000-0005-0000-0000-00007F200000}"/>
    <cellStyle name="style1623153897400" xfId="8352" xr:uid="{00000000-0005-0000-0000-000080200000}"/>
    <cellStyle name="style1623153897415" xfId="8353" xr:uid="{00000000-0005-0000-0000-000081200000}"/>
    <cellStyle name="style1623153897431" xfId="8354" xr:uid="{00000000-0005-0000-0000-000082200000}"/>
    <cellStyle name="style1623153897447" xfId="8355" xr:uid="{00000000-0005-0000-0000-000083200000}"/>
    <cellStyle name="style1623236029924" xfId="8356" xr:uid="{00000000-0005-0000-0000-000084200000}"/>
    <cellStyle name="style1623236029955" xfId="8357" xr:uid="{00000000-0005-0000-0000-000085200000}"/>
    <cellStyle name="style1623236029971" xfId="8358" xr:uid="{00000000-0005-0000-0000-000086200000}"/>
    <cellStyle name="style1623236030002" xfId="8362" xr:uid="{00000000-0005-0000-0000-000087200000}"/>
    <cellStyle name="style1623236030018" xfId="8363" xr:uid="{00000000-0005-0000-0000-000088200000}"/>
    <cellStyle name="style1623236030033" xfId="8359" xr:uid="{00000000-0005-0000-0000-000089200000}"/>
    <cellStyle name="style1623236030064" xfId="8360" xr:uid="{00000000-0005-0000-0000-00008A200000}"/>
    <cellStyle name="style1623236030080" xfId="8361" xr:uid="{00000000-0005-0000-0000-00008B200000}"/>
    <cellStyle name="style1623236030096" xfId="8387" xr:uid="{00000000-0005-0000-0000-00008C200000}"/>
    <cellStyle name="style1623236030127" xfId="8364" xr:uid="{00000000-0005-0000-0000-00008D200000}"/>
    <cellStyle name="style1623236030142" xfId="8388" xr:uid="{00000000-0005-0000-0000-00008E200000}"/>
    <cellStyle name="style1623236030158" xfId="8365" xr:uid="{00000000-0005-0000-0000-00008F200000}"/>
    <cellStyle name="style1623236030205" xfId="8366" xr:uid="{00000000-0005-0000-0000-000090200000}"/>
    <cellStyle name="style1623236030220" xfId="8367" xr:uid="{00000000-0005-0000-0000-000091200000}"/>
    <cellStyle name="style1623236030236" xfId="8372" xr:uid="{00000000-0005-0000-0000-000092200000}"/>
    <cellStyle name="style1623236030252" xfId="8377" xr:uid="{00000000-0005-0000-0000-000093200000}"/>
    <cellStyle name="style1623236030267" xfId="8368" xr:uid="{00000000-0005-0000-0000-000094200000}"/>
    <cellStyle name="style1623236030283" xfId="8389" xr:uid="{00000000-0005-0000-0000-000095200000}"/>
    <cellStyle name="style1623236030314" xfId="8373" xr:uid="{00000000-0005-0000-0000-000096200000}"/>
    <cellStyle name="style1623236030330" xfId="8390" xr:uid="{00000000-0005-0000-0000-000097200000}"/>
    <cellStyle name="style1623236030345" xfId="8378" xr:uid="{00000000-0005-0000-0000-000098200000}"/>
    <cellStyle name="style1623236030361" xfId="8369" xr:uid="{00000000-0005-0000-0000-000099200000}"/>
    <cellStyle name="style1623236030376" xfId="8370" xr:uid="{00000000-0005-0000-0000-00009A200000}"/>
    <cellStyle name="style1623236030408" xfId="8371" xr:uid="{00000000-0005-0000-0000-00009B200000}"/>
    <cellStyle name="style1623236030423" xfId="8374" xr:uid="{00000000-0005-0000-0000-00009C200000}"/>
    <cellStyle name="style1623236030439" xfId="8375" xr:uid="{00000000-0005-0000-0000-00009D200000}"/>
    <cellStyle name="style1623236030470" xfId="8376" xr:uid="{00000000-0005-0000-0000-00009E200000}"/>
    <cellStyle name="style1623236030517" xfId="8379" xr:uid="{00000000-0005-0000-0000-00009F200000}"/>
    <cellStyle name="style1623236030548" xfId="8380" xr:uid="{00000000-0005-0000-0000-0000A0200000}"/>
    <cellStyle name="style1623236030563" xfId="8381" xr:uid="{00000000-0005-0000-0000-0000A1200000}"/>
    <cellStyle name="style1623236030595" xfId="8382" xr:uid="{00000000-0005-0000-0000-0000A2200000}"/>
    <cellStyle name="style1623236030610" xfId="8383" xr:uid="{00000000-0005-0000-0000-0000A3200000}"/>
    <cellStyle name="style1623236030626" xfId="8412" xr:uid="{00000000-0005-0000-0000-0000A4200000}"/>
    <cellStyle name="style1623236030641" xfId="8384" xr:uid="{00000000-0005-0000-0000-0000A5200000}"/>
    <cellStyle name="style1623236030657" xfId="8413" xr:uid="{00000000-0005-0000-0000-0000A6200000}"/>
    <cellStyle name="style1623236030688" xfId="8385" xr:uid="{00000000-0005-0000-0000-0000A7200000}"/>
    <cellStyle name="style1623236030704" xfId="8386" xr:uid="{00000000-0005-0000-0000-0000A8200000}"/>
    <cellStyle name="style1623236030735" xfId="8391" xr:uid="{00000000-0005-0000-0000-0000A9200000}"/>
    <cellStyle name="style1623236030813" xfId="8392" xr:uid="{00000000-0005-0000-0000-0000AA200000}"/>
    <cellStyle name="style1623236030860" xfId="8393" xr:uid="{00000000-0005-0000-0000-0000AB200000}"/>
    <cellStyle name="style1623236030875" xfId="8394" xr:uid="{00000000-0005-0000-0000-0000AC200000}"/>
    <cellStyle name="style1623236030907" xfId="8395" xr:uid="{00000000-0005-0000-0000-0000AD200000}"/>
    <cellStyle name="style1623236030922" xfId="8396" xr:uid="{00000000-0005-0000-0000-0000AE200000}"/>
    <cellStyle name="style1623236030938" xfId="8397" xr:uid="{00000000-0005-0000-0000-0000AF200000}"/>
    <cellStyle name="style1623236030969" xfId="8398" xr:uid="{00000000-0005-0000-0000-0000B0200000}"/>
    <cellStyle name="style1623236030985" xfId="8399" xr:uid="{00000000-0005-0000-0000-0000B1200000}"/>
    <cellStyle name="style1623236031000" xfId="8401" xr:uid="{00000000-0005-0000-0000-0000B2200000}"/>
    <cellStyle name="style1623236031031" xfId="8400" xr:uid="{00000000-0005-0000-0000-0000B3200000}"/>
    <cellStyle name="style1623236031047" xfId="8402" xr:uid="{00000000-0005-0000-0000-0000B4200000}"/>
    <cellStyle name="style1623236031063" xfId="8403" xr:uid="{00000000-0005-0000-0000-0000B5200000}"/>
    <cellStyle name="style1623236031078" xfId="8404" xr:uid="{00000000-0005-0000-0000-0000B6200000}"/>
    <cellStyle name="style1623236031125" xfId="8405" xr:uid="{00000000-0005-0000-0000-0000B7200000}"/>
    <cellStyle name="style1623236031156" xfId="8406" xr:uid="{00000000-0005-0000-0000-0000B8200000}"/>
    <cellStyle name="style1623236031172" xfId="8407" xr:uid="{00000000-0005-0000-0000-0000B9200000}"/>
    <cellStyle name="style1623236031187" xfId="8408" xr:uid="{00000000-0005-0000-0000-0000BA200000}"/>
    <cellStyle name="style1623236031203" xfId="8409" xr:uid="{00000000-0005-0000-0000-0000BB200000}"/>
    <cellStyle name="style1623236031219" xfId="8410" xr:uid="{00000000-0005-0000-0000-0000BC200000}"/>
    <cellStyle name="style1623236031234" xfId="8411" xr:uid="{00000000-0005-0000-0000-0000BD200000}"/>
    <cellStyle name="style1623236031328" xfId="8414" xr:uid="{00000000-0005-0000-0000-0000BE200000}"/>
    <cellStyle name="style1623236031359" xfId="8415" xr:uid="{00000000-0005-0000-0000-0000BF200000}"/>
    <cellStyle name="style1623236031375" xfId="8416" xr:uid="{00000000-0005-0000-0000-0000C0200000}"/>
    <cellStyle name="style1623236031406" xfId="8417" xr:uid="{00000000-0005-0000-0000-0000C1200000}"/>
    <cellStyle name="style1623236031421" xfId="8418" xr:uid="{00000000-0005-0000-0000-0000C2200000}"/>
    <cellStyle name="style1623236031437" xfId="8419" xr:uid="{00000000-0005-0000-0000-0000C3200000}"/>
    <cellStyle name="style1623236031484" xfId="8420" xr:uid="{00000000-0005-0000-0000-0000C4200000}"/>
    <cellStyle name="style1623236031499" xfId="8421" xr:uid="{00000000-0005-0000-0000-0000C5200000}"/>
    <cellStyle name="style1623236031515" xfId="8422" xr:uid="{00000000-0005-0000-0000-0000C6200000}"/>
    <cellStyle name="style1623236031531" xfId="8423" xr:uid="{00000000-0005-0000-0000-0000C7200000}"/>
    <cellStyle name="style1623236031577" xfId="8424" xr:uid="{00000000-0005-0000-0000-0000C8200000}"/>
    <cellStyle name="style1623236031593" xfId="8425" xr:uid="{00000000-0005-0000-0000-0000C9200000}"/>
    <cellStyle name="style1623236031624" xfId="8426" xr:uid="{00000000-0005-0000-0000-0000CA200000}"/>
    <cellStyle name="style1623236031640" xfId="8427" xr:uid="{00000000-0005-0000-0000-0000CB200000}"/>
    <cellStyle name="style1623236031811" xfId="8428" xr:uid="{00000000-0005-0000-0000-0000CC200000}"/>
    <cellStyle name="style1623236031827" xfId="8429" xr:uid="{00000000-0005-0000-0000-0000CD200000}"/>
    <cellStyle name="style1623236031843" xfId="8430" xr:uid="{00000000-0005-0000-0000-0000CE200000}"/>
    <cellStyle name="style1623236031858" xfId="8431" xr:uid="{00000000-0005-0000-0000-0000CF200000}"/>
    <cellStyle name="style1623236031874" xfId="8432" xr:uid="{00000000-0005-0000-0000-0000D0200000}"/>
    <cellStyle name="style1631260901008" xfId="8433" xr:uid="{00000000-0005-0000-0000-0000D1200000}"/>
    <cellStyle name="style1631260901039" xfId="8434" xr:uid="{00000000-0005-0000-0000-0000D2200000}"/>
    <cellStyle name="style1631260901054" xfId="8435" xr:uid="{00000000-0005-0000-0000-0000D3200000}"/>
    <cellStyle name="style1631260901070" xfId="8439" xr:uid="{00000000-0005-0000-0000-0000D4200000}"/>
    <cellStyle name="style1631260901101" xfId="8440" xr:uid="{00000000-0005-0000-0000-0000D5200000}"/>
    <cellStyle name="style1631260901117" xfId="8436" xr:uid="{00000000-0005-0000-0000-0000D6200000}"/>
    <cellStyle name="style1631260901132" xfId="8437" xr:uid="{00000000-0005-0000-0000-0000D7200000}"/>
    <cellStyle name="style1631260901164" xfId="8438" xr:uid="{00000000-0005-0000-0000-0000D8200000}"/>
    <cellStyle name="style1631260901179" xfId="8464" xr:uid="{00000000-0005-0000-0000-0000D9200000}"/>
    <cellStyle name="style1631260901195" xfId="8441" xr:uid="{00000000-0005-0000-0000-0000DA200000}"/>
    <cellStyle name="style1631260901226" xfId="8465" xr:uid="{00000000-0005-0000-0000-0000DB200000}"/>
    <cellStyle name="style1631260901242" xfId="8442" xr:uid="{00000000-0005-0000-0000-0000DC200000}"/>
    <cellStyle name="style1631260901257" xfId="8443" xr:uid="{00000000-0005-0000-0000-0000DD200000}"/>
    <cellStyle name="style1631260901304" xfId="8444" xr:uid="{00000000-0005-0000-0000-0000DE200000}"/>
    <cellStyle name="style1631260901320" xfId="8449" xr:uid="{00000000-0005-0000-0000-0000DF200000}"/>
    <cellStyle name="style1631260901351" xfId="8454" xr:uid="{00000000-0005-0000-0000-0000E0200000}"/>
    <cellStyle name="style1631260901366" xfId="8445" xr:uid="{00000000-0005-0000-0000-0000E1200000}"/>
    <cellStyle name="style1631260901382" xfId="8466" xr:uid="{00000000-0005-0000-0000-0000E2200000}"/>
    <cellStyle name="style1631260901398" xfId="8450" xr:uid="{00000000-0005-0000-0000-0000E3200000}"/>
    <cellStyle name="style1631260901413" xfId="8467" xr:uid="{00000000-0005-0000-0000-0000E4200000}"/>
    <cellStyle name="style1631260901429" xfId="8455" xr:uid="{00000000-0005-0000-0000-0000E5200000}"/>
    <cellStyle name="style1631260901444" xfId="8446" xr:uid="{00000000-0005-0000-0000-0000E6200000}"/>
    <cellStyle name="style1631260901476" xfId="8447" xr:uid="{00000000-0005-0000-0000-0000E7200000}"/>
    <cellStyle name="style1631260901491" xfId="8448" xr:uid="{00000000-0005-0000-0000-0000E8200000}"/>
    <cellStyle name="style1631260901507" xfId="8451" xr:uid="{00000000-0005-0000-0000-0000E9200000}"/>
    <cellStyle name="style1631260901522" xfId="8452" xr:uid="{00000000-0005-0000-0000-0000EA200000}"/>
    <cellStyle name="style1631260901554" xfId="8453" xr:uid="{00000000-0005-0000-0000-0000EB200000}"/>
    <cellStyle name="style1631260901569" xfId="8456" xr:uid="{00000000-0005-0000-0000-0000EC200000}"/>
    <cellStyle name="style1631260901616" xfId="8457" xr:uid="{00000000-0005-0000-0000-0000ED200000}"/>
    <cellStyle name="style1631260901647" xfId="8458" xr:uid="{00000000-0005-0000-0000-0000EE200000}"/>
    <cellStyle name="style1631260901663" xfId="8459" xr:uid="{00000000-0005-0000-0000-0000EF200000}"/>
    <cellStyle name="style1631260901678" xfId="8460" xr:uid="{00000000-0005-0000-0000-0000F0200000}"/>
    <cellStyle name="style1631260901694" xfId="8489" xr:uid="{00000000-0005-0000-0000-0000F1200000}"/>
    <cellStyle name="style1631260901710" xfId="8461" xr:uid="{00000000-0005-0000-0000-0000F2200000}"/>
    <cellStyle name="style1631260901741" xfId="8490" xr:uid="{00000000-0005-0000-0000-0000F3200000}"/>
    <cellStyle name="style1631260901756" xfId="8462" xr:uid="{00000000-0005-0000-0000-0000F4200000}"/>
    <cellStyle name="style1631260901772" xfId="8463" xr:uid="{00000000-0005-0000-0000-0000F5200000}"/>
    <cellStyle name="style1631260901803" xfId="8468" xr:uid="{00000000-0005-0000-0000-0000F6200000}"/>
    <cellStyle name="style1631260901834" xfId="8469" xr:uid="{00000000-0005-0000-0000-0000F7200000}"/>
    <cellStyle name="style1631260901881" xfId="8470" xr:uid="{00000000-0005-0000-0000-0000F8200000}"/>
    <cellStyle name="style1631260901928" xfId="8471" xr:uid="{00000000-0005-0000-0000-0000F9200000}"/>
    <cellStyle name="style1631260901944" xfId="8472" xr:uid="{00000000-0005-0000-0000-0000FA200000}"/>
    <cellStyle name="style1631260901959" xfId="8473" xr:uid="{00000000-0005-0000-0000-0000FB200000}"/>
    <cellStyle name="style1631260901975" xfId="8474" xr:uid="{00000000-0005-0000-0000-0000FC200000}"/>
    <cellStyle name="style1631260902006" xfId="8475" xr:uid="{00000000-0005-0000-0000-0000FD200000}"/>
    <cellStyle name="style1631260902022" xfId="8476" xr:uid="{00000000-0005-0000-0000-0000FE200000}"/>
    <cellStyle name="style1631260902037" xfId="8478" xr:uid="{00000000-0005-0000-0000-0000FF200000}"/>
    <cellStyle name="style1631260902053" xfId="8477" xr:uid="{00000000-0005-0000-0000-000000210000}"/>
    <cellStyle name="style1631260902068" xfId="8479" xr:uid="{00000000-0005-0000-0000-000001210000}"/>
    <cellStyle name="style1631260902084" xfId="8480" xr:uid="{00000000-0005-0000-0000-000002210000}"/>
    <cellStyle name="style1631260902100" xfId="8481" xr:uid="{00000000-0005-0000-0000-000003210000}"/>
    <cellStyle name="style1631260902115" xfId="8482" xr:uid="{00000000-0005-0000-0000-000004210000}"/>
    <cellStyle name="style1631260902146" xfId="8483" xr:uid="{00000000-0005-0000-0000-000005210000}"/>
    <cellStyle name="style1631260902162" xfId="8484" xr:uid="{00000000-0005-0000-0000-000006210000}"/>
    <cellStyle name="style1631260902193" xfId="8485" xr:uid="{00000000-0005-0000-0000-000007210000}"/>
    <cellStyle name="style1631260902209" xfId="8486" xr:uid="{00000000-0005-0000-0000-000008210000}"/>
    <cellStyle name="style1631260902224" xfId="8487" xr:uid="{00000000-0005-0000-0000-000009210000}"/>
    <cellStyle name="style1631260902240" xfId="8488" xr:uid="{00000000-0005-0000-0000-00000A210000}"/>
    <cellStyle name="style1631260902318" xfId="8491" xr:uid="{00000000-0005-0000-0000-00000B210000}"/>
    <cellStyle name="style1631260902349" xfId="8492" xr:uid="{00000000-0005-0000-0000-00000C210000}"/>
    <cellStyle name="style1631260902380" xfId="8493" xr:uid="{00000000-0005-0000-0000-00000D210000}"/>
    <cellStyle name="style1631260902427" xfId="8494" xr:uid="{00000000-0005-0000-0000-00000E210000}"/>
    <cellStyle name="style1631260902443" xfId="8495" xr:uid="{00000000-0005-0000-0000-00000F210000}"/>
    <cellStyle name="style1631260902458" xfId="8496" xr:uid="{00000000-0005-0000-0000-000010210000}"/>
    <cellStyle name="style1631260902490" xfId="8497" xr:uid="{00000000-0005-0000-0000-000011210000}"/>
    <cellStyle name="style1631260902521" xfId="8498" xr:uid="{00000000-0005-0000-0000-000012210000}"/>
    <cellStyle name="style1631260902536" xfId="8499" xr:uid="{00000000-0005-0000-0000-000013210000}"/>
    <cellStyle name="style1631260902552" xfId="8500" xr:uid="{00000000-0005-0000-0000-000014210000}"/>
    <cellStyle name="style1631260902568" xfId="8501" xr:uid="{00000000-0005-0000-0000-000015210000}"/>
    <cellStyle name="style1631260902583" xfId="8502" xr:uid="{00000000-0005-0000-0000-000016210000}"/>
    <cellStyle name="style1631260902614" xfId="8503" xr:uid="{00000000-0005-0000-0000-000017210000}"/>
    <cellStyle name="style1631260902630" xfId="8504" xr:uid="{00000000-0005-0000-0000-000018210000}"/>
    <cellStyle name="style1631260902833" xfId="8505" xr:uid="{00000000-0005-0000-0000-000019210000}"/>
    <cellStyle name="style1631260902848" xfId="8506" xr:uid="{00000000-0005-0000-0000-00001A210000}"/>
    <cellStyle name="style1631260902880" xfId="8507" xr:uid="{00000000-0005-0000-0000-00001B210000}"/>
    <cellStyle name="style1631260902895" xfId="8508" xr:uid="{00000000-0005-0000-0000-00001C210000}"/>
    <cellStyle name="style1631260902911" xfId="8509" xr:uid="{00000000-0005-0000-0000-00001D210000}"/>
    <cellStyle name="style1631620234305" xfId="8510" xr:uid="{00000000-0005-0000-0000-00001E210000}"/>
    <cellStyle name="style1631620234321" xfId="8511" xr:uid="{00000000-0005-0000-0000-00001F210000}"/>
    <cellStyle name="style1631620234352" xfId="8512" xr:uid="{00000000-0005-0000-0000-000020210000}"/>
    <cellStyle name="style1631620234367" xfId="8516" xr:uid="{00000000-0005-0000-0000-000021210000}"/>
    <cellStyle name="style1631620234383" xfId="8517" xr:uid="{00000000-0005-0000-0000-000022210000}"/>
    <cellStyle name="style1631620234414" xfId="8523" xr:uid="{00000000-0005-0000-0000-000023210000}"/>
    <cellStyle name="style1631620234430" xfId="8524" xr:uid="{00000000-0005-0000-0000-000024210000}"/>
    <cellStyle name="style1631620234445" xfId="8513" xr:uid="{00000000-0005-0000-0000-000025210000}"/>
    <cellStyle name="style1631620234461" xfId="8514" xr:uid="{00000000-0005-0000-0000-000026210000}"/>
    <cellStyle name="style1631620234492" xfId="8515" xr:uid="{00000000-0005-0000-0000-000027210000}"/>
    <cellStyle name="style1631620234508" xfId="8522" xr:uid="{00000000-0005-0000-0000-000028210000}"/>
    <cellStyle name="style1631620234523" xfId="8519" xr:uid="{00000000-0005-0000-0000-000029210000}"/>
    <cellStyle name="style1631620234555" xfId="8518" xr:uid="{00000000-0005-0000-0000-00002A210000}"/>
    <cellStyle name="style1631620234570" xfId="8520" xr:uid="{00000000-0005-0000-0000-00002B210000}"/>
    <cellStyle name="style1631620234601" xfId="8521" xr:uid="{00000000-0005-0000-0000-00002C210000}"/>
    <cellStyle name="style1631620234633" xfId="8525" xr:uid="{00000000-0005-0000-0000-00002D210000}"/>
    <cellStyle name="style1631620234648" xfId="8526" xr:uid="{00000000-0005-0000-0000-00002E210000}"/>
    <cellStyle name="style1631620234679" xfId="8527" xr:uid="{00000000-0005-0000-0000-00002F210000}"/>
    <cellStyle name="style1631620234695" xfId="8528" xr:uid="{00000000-0005-0000-0000-000030210000}"/>
    <cellStyle name="style1631620234711" xfId="8533" xr:uid="{00000000-0005-0000-0000-000031210000}"/>
    <cellStyle name="style1631620234726" xfId="8538" xr:uid="{00000000-0005-0000-0000-000032210000}"/>
    <cellStyle name="style1631620234757" xfId="8529" xr:uid="{00000000-0005-0000-0000-000033210000}"/>
    <cellStyle name="style1631620234773" xfId="8534" xr:uid="{00000000-0005-0000-0000-000034210000}"/>
    <cellStyle name="style1631620234789" xfId="8539" xr:uid="{00000000-0005-0000-0000-000035210000}"/>
    <cellStyle name="style1631620234804" xfId="8530" xr:uid="{00000000-0005-0000-0000-000036210000}"/>
    <cellStyle name="style1631620234820" xfId="8531" xr:uid="{00000000-0005-0000-0000-000037210000}"/>
    <cellStyle name="style1631620234851" xfId="8532" xr:uid="{00000000-0005-0000-0000-000038210000}"/>
    <cellStyle name="style1631620234867" xfId="8535" xr:uid="{00000000-0005-0000-0000-000039210000}"/>
    <cellStyle name="style1631620234882" xfId="8536" xr:uid="{00000000-0005-0000-0000-00003A210000}"/>
    <cellStyle name="style1631620234929" xfId="8537" xr:uid="{00000000-0005-0000-0000-00003B210000}"/>
    <cellStyle name="style1631620234976" xfId="8540" xr:uid="{00000000-0005-0000-0000-00003C210000}"/>
    <cellStyle name="style1631620234991" xfId="8541" xr:uid="{00000000-0005-0000-0000-00003D210000}"/>
    <cellStyle name="style1631620235007" xfId="8542" xr:uid="{00000000-0005-0000-0000-00003E210000}"/>
    <cellStyle name="style1639651183055" xfId="8546" xr:uid="{00000000-0005-0000-0000-00003F210000}"/>
    <cellStyle name="style1639651183087" xfId="8547" xr:uid="{00000000-0005-0000-0000-000040210000}"/>
    <cellStyle name="style1639651183131" xfId="8548" xr:uid="{00000000-0005-0000-0000-000041210000}"/>
    <cellStyle name="style1639651183146" xfId="8543" xr:uid="{00000000-0005-0000-0000-000042210000}"/>
    <cellStyle name="style1639651183162" xfId="8544" xr:uid="{00000000-0005-0000-0000-000043210000}"/>
    <cellStyle name="style1639651183178" xfId="8545" xr:uid="{00000000-0005-0000-0000-000044210000}"/>
    <cellStyle name="style1643110170798" xfId="8549" xr:uid="{00000000-0005-0000-0000-000045210000}"/>
    <cellStyle name="style1643110170813" xfId="8550" xr:uid="{00000000-0005-0000-0000-000046210000}"/>
    <cellStyle name="style1643110170845" xfId="8551" xr:uid="{00000000-0005-0000-0000-000047210000}"/>
    <cellStyle name="style1643110170860" xfId="8552" xr:uid="{00000000-0005-0000-0000-000048210000}"/>
    <cellStyle name="style1643110170876" xfId="8553" xr:uid="{00000000-0005-0000-0000-000049210000}"/>
    <cellStyle name="style1643110170907" xfId="8554" xr:uid="{00000000-0005-0000-0000-00004A210000}"/>
    <cellStyle name="style1643110170954" xfId="8555" xr:uid="{00000000-0005-0000-0000-00004B210000}"/>
    <cellStyle name="style1643110170985" xfId="8556" xr:uid="{00000000-0005-0000-0000-00004C210000}"/>
    <cellStyle name="style1643110171016" xfId="8557" xr:uid="{00000000-0005-0000-0000-00004D210000}"/>
    <cellStyle name="style1643112701745" xfId="8558" xr:uid="{00000000-0005-0000-0000-00004E210000}"/>
    <cellStyle name="style1643112701761" xfId="8559" xr:uid="{00000000-0005-0000-0000-00004F210000}"/>
    <cellStyle name="style1643112701777" xfId="8560" xr:uid="{00000000-0005-0000-0000-000050210000}"/>
    <cellStyle name="style1643112701792" xfId="8561" xr:uid="{00000000-0005-0000-0000-000051210000}"/>
    <cellStyle name="style1643112701808" xfId="8562" xr:uid="{00000000-0005-0000-0000-000052210000}"/>
    <cellStyle name="style1643112701855" xfId="8563" xr:uid="{00000000-0005-0000-0000-000053210000}"/>
    <cellStyle name="style1643112701870" xfId="8564" xr:uid="{00000000-0005-0000-0000-000054210000}"/>
    <cellStyle name="style1643112701901" xfId="8565" xr:uid="{00000000-0005-0000-0000-000055210000}"/>
    <cellStyle name="style1643112701917" xfId="8566" xr:uid="{00000000-0005-0000-0000-000056210000}"/>
    <cellStyle name="style1643200092574" xfId="8567" xr:uid="{00000000-0005-0000-0000-000057210000}"/>
    <cellStyle name="style1643200092589" xfId="8568" xr:uid="{00000000-0005-0000-0000-000058210000}"/>
    <cellStyle name="style1643200092620" xfId="8569" xr:uid="{00000000-0005-0000-0000-000059210000}"/>
    <cellStyle name="style1643200092636" xfId="8570" xr:uid="{00000000-0005-0000-0000-00005A210000}"/>
    <cellStyle name="style1643200092667" xfId="8571" xr:uid="{00000000-0005-0000-0000-00005B210000}"/>
    <cellStyle name="style1643200092698" xfId="8572" xr:uid="{00000000-0005-0000-0000-00005C210000}"/>
    <cellStyle name="style1643200092761" xfId="8573" xr:uid="{00000000-0005-0000-0000-00005D210000}"/>
    <cellStyle name="style1643200092776" xfId="8574" xr:uid="{00000000-0005-0000-0000-00005E210000}"/>
    <cellStyle name="style1643200092808" xfId="8575" xr:uid="{00000000-0005-0000-0000-00005F210000}"/>
    <cellStyle name="style1647525165805" xfId="8582" xr:uid="{00000000-0005-0000-0000-000060210000}"/>
    <cellStyle name="style1647525165822" xfId="8583" xr:uid="{00000000-0005-0000-0000-000061210000}"/>
    <cellStyle name="style1647525165853" xfId="8585" xr:uid="{00000000-0005-0000-0000-000062210000}"/>
    <cellStyle name="style1647525165885" xfId="8586" xr:uid="{00000000-0005-0000-0000-000063210000}"/>
    <cellStyle name="style1647525165916" xfId="8588" xr:uid="{00000000-0005-0000-0000-000064210000}"/>
    <cellStyle name="style1647525165932" xfId="8589" xr:uid="{00000000-0005-0000-0000-000065210000}"/>
    <cellStyle name="style1647525166141" xfId="8587" xr:uid="{00000000-0005-0000-0000-000066210000}"/>
    <cellStyle name="style1647525166164" xfId="8576" xr:uid="{00000000-0005-0000-0000-000067210000}"/>
    <cellStyle name="style1647525166179" xfId="8577" xr:uid="{00000000-0005-0000-0000-000068210000}"/>
    <cellStyle name="style1647525166195" xfId="8579" xr:uid="{00000000-0005-0000-0000-000069210000}"/>
    <cellStyle name="style1647525166210" xfId="8580" xr:uid="{00000000-0005-0000-0000-00006A210000}"/>
    <cellStyle name="style1647525166226" xfId="8578" xr:uid="{00000000-0005-0000-0000-00006B210000}"/>
    <cellStyle name="style1647525166242" xfId="8581" xr:uid="{00000000-0005-0000-0000-00006C210000}"/>
    <cellStyle name="style1647525166257" xfId="8584" xr:uid="{00000000-0005-0000-0000-00006D210000}"/>
    <cellStyle name="style1647525166289" xfId="8590" xr:uid="{00000000-0005-0000-0000-00006E210000}"/>
    <cellStyle name="style1655132240995" xfId="8591" xr:uid="{00000000-0005-0000-0000-00006F210000}"/>
    <cellStyle name="style1655132241026" xfId="8592" xr:uid="{00000000-0005-0000-0000-000070210000}"/>
    <cellStyle name="style1655132241058" xfId="8593" xr:uid="{00000000-0005-0000-0000-000071210000}"/>
    <cellStyle name="style1655132241073" xfId="8594" xr:uid="{00000000-0005-0000-0000-000072210000}"/>
    <cellStyle name="style1655132241089" xfId="8595" xr:uid="{00000000-0005-0000-0000-000073210000}"/>
    <cellStyle name="style1655132241120" xfId="8598" xr:uid="{00000000-0005-0000-0000-000074210000}"/>
    <cellStyle name="style1655132241136" xfId="8601" xr:uid="{00000000-0005-0000-0000-000075210000}"/>
    <cellStyle name="style1655132241167" xfId="8596" xr:uid="{00000000-0005-0000-0000-000076210000}"/>
    <cellStyle name="style1655132241198" xfId="8599" xr:uid="{00000000-0005-0000-0000-000077210000}"/>
    <cellStyle name="style1655132241245" xfId="8602" xr:uid="{00000000-0005-0000-0000-000078210000}"/>
    <cellStyle name="style1655132241292" xfId="8597" xr:uid="{00000000-0005-0000-0000-000079210000}"/>
    <cellStyle name="style1655132241308" xfId="8600" xr:uid="{00000000-0005-0000-0000-00007A210000}"/>
    <cellStyle name="style1655132241339" xfId="8603" xr:uid="{00000000-0005-0000-0000-00007B210000}"/>
    <cellStyle name="style1655132327008" xfId="8613" xr:uid="{00000000-0005-0000-0000-00007C210000}"/>
    <cellStyle name="style1655132327040" xfId="8604" xr:uid="{00000000-0005-0000-0000-00007D210000}"/>
    <cellStyle name="style1655132327055" xfId="8605" xr:uid="{00000000-0005-0000-0000-00007E210000}"/>
    <cellStyle name="style1655132327087" xfId="8606" xr:uid="{00000000-0005-0000-0000-00007F210000}"/>
    <cellStyle name="style1655132327102" xfId="8607" xr:uid="{00000000-0005-0000-0000-000080210000}"/>
    <cellStyle name="style1655132327149" xfId="8608" xr:uid="{00000000-0005-0000-0000-000081210000}"/>
    <cellStyle name="style1655132327180" xfId="8609" xr:uid="{00000000-0005-0000-0000-000082210000}"/>
    <cellStyle name="style1655132327196" xfId="8610" xr:uid="{00000000-0005-0000-0000-000083210000}"/>
    <cellStyle name="style1655132327227" xfId="8611" xr:uid="{00000000-0005-0000-0000-000084210000}"/>
    <cellStyle name="style1655132327243" xfId="8612" xr:uid="{00000000-0005-0000-0000-000085210000}"/>
    <cellStyle name="style1657021544100" xfId="8614" xr:uid="{00000000-0005-0000-0000-000086210000}"/>
    <cellStyle name="style1657021544147" xfId="8615" xr:uid="{00000000-0005-0000-0000-000087210000}"/>
    <cellStyle name="style1657021544178" xfId="8616" xr:uid="{00000000-0005-0000-0000-000088210000}"/>
    <cellStyle name="style1657021544256" xfId="8617" xr:uid="{00000000-0005-0000-0000-000089210000}"/>
    <cellStyle name="style1657021544287" xfId="8618" xr:uid="{00000000-0005-0000-0000-00008A210000}"/>
    <cellStyle name="style1657021544318" xfId="8621" xr:uid="{00000000-0005-0000-0000-00008B210000}"/>
    <cellStyle name="style1657021544350" xfId="8624" xr:uid="{00000000-0005-0000-0000-00008C210000}"/>
    <cellStyle name="style1657021544381" xfId="8619" xr:uid="{00000000-0005-0000-0000-00008D210000}"/>
    <cellStyle name="style1657021544443" xfId="8622" xr:uid="{00000000-0005-0000-0000-00008E210000}"/>
    <cellStyle name="style1657021544490" xfId="8625" xr:uid="{00000000-0005-0000-0000-00008F210000}"/>
    <cellStyle name="style1657021544521" xfId="8620" xr:uid="{00000000-0005-0000-0000-000090210000}"/>
    <cellStyle name="style1657021544568" xfId="8623" xr:uid="{00000000-0005-0000-0000-000091210000}"/>
    <cellStyle name="style1657021544600" xfId="8626" xr:uid="{00000000-0005-0000-0000-000092210000}"/>
    <cellStyle name="style1657021549818" xfId="8636" xr:uid="{00000000-0005-0000-0000-000093210000}"/>
    <cellStyle name="style1657021549849" xfId="8637" xr:uid="{00000000-0005-0000-0000-000094210000}"/>
    <cellStyle name="style1657021549881" xfId="8638" xr:uid="{00000000-0005-0000-0000-000095210000}"/>
    <cellStyle name="style1657021549912" xfId="8647" xr:uid="{00000000-0005-0000-0000-000096210000}"/>
    <cellStyle name="style1657021549927" xfId="8648" xr:uid="{00000000-0005-0000-0000-000097210000}"/>
    <cellStyle name="style1657021549959" xfId="8639" xr:uid="{00000000-0005-0000-0000-000098210000}"/>
    <cellStyle name="style1657021549974" xfId="8640" xr:uid="{00000000-0005-0000-0000-000099210000}"/>
    <cellStyle name="style1657021550006" xfId="8641" xr:uid="{00000000-0005-0000-0000-00009A210000}"/>
    <cellStyle name="style1657021550037" xfId="8649" xr:uid="{00000000-0005-0000-0000-00009B210000}"/>
    <cellStyle name="style1657021550084" xfId="8650" xr:uid="{00000000-0005-0000-0000-00009C210000}"/>
    <cellStyle name="style1657021550146" xfId="8651" xr:uid="{00000000-0005-0000-0000-00009D210000}"/>
    <cellStyle name="style1657021550177" xfId="8652" xr:uid="{00000000-0005-0000-0000-00009E210000}"/>
    <cellStyle name="style1657021550193" xfId="8654" xr:uid="{00000000-0005-0000-0000-00009F210000}"/>
    <cellStyle name="style1657021550224" xfId="8656" xr:uid="{00000000-0005-0000-0000-0000A0210000}"/>
    <cellStyle name="style1657021550255" xfId="8653" xr:uid="{00000000-0005-0000-0000-0000A1210000}"/>
    <cellStyle name="style1657021550271" xfId="8655" xr:uid="{00000000-0005-0000-0000-0000A2210000}"/>
    <cellStyle name="style1657021550318" xfId="8657" xr:uid="{00000000-0005-0000-0000-0000A3210000}"/>
    <cellStyle name="style1657021550380" xfId="8627" xr:uid="{00000000-0005-0000-0000-0000A4210000}"/>
    <cellStyle name="style1657021550412" xfId="8628" xr:uid="{00000000-0005-0000-0000-0000A5210000}"/>
    <cellStyle name="style1657021550443" xfId="8629" xr:uid="{00000000-0005-0000-0000-0000A6210000}"/>
    <cellStyle name="style1657021550490" xfId="8630" xr:uid="{00000000-0005-0000-0000-0000A7210000}"/>
    <cellStyle name="style1657021550521" xfId="8631" xr:uid="{00000000-0005-0000-0000-0000A8210000}"/>
    <cellStyle name="style1657021550552" xfId="8632" xr:uid="{00000000-0005-0000-0000-0000A9210000}"/>
    <cellStyle name="style1657021550584" xfId="8633" xr:uid="{00000000-0005-0000-0000-0000AA210000}"/>
    <cellStyle name="style1657021550599" xfId="8634" xr:uid="{00000000-0005-0000-0000-0000AB210000}"/>
    <cellStyle name="style1657021550630" xfId="8635" xr:uid="{00000000-0005-0000-0000-0000AC210000}"/>
    <cellStyle name="style1657021550662" xfId="8642" xr:uid="{00000000-0005-0000-0000-0000AD210000}"/>
    <cellStyle name="style1657021550677" xfId="8643" xr:uid="{00000000-0005-0000-0000-0000AE210000}"/>
    <cellStyle name="style1657021550724" xfId="8644" xr:uid="{00000000-0005-0000-0000-0000AF210000}"/>
    <cellStyle name="style1657021550771" xfId="8645" xr:uid="{00000000-0005-0000-0000-0000B0210000}"/>
    <cellStyle name="style1657021550818" xfId="8646" xr:uid="{00000000-0005-0000-0000-0000B1210000}"/>
    <cellStyle name="style1657024536519" xfId="8690" xr:uid="{00000000-0005-0000-0000-0000B2210000}"/>
    <cellStyle name="style1657024536566" xfId="8658" xr:uid="{00000000-0005-0000-0000-0000B3210000}"/>
    <cellStyle name="style1657024536597" xfId="8659" xr:uid="{00000000-0005-0000-0000-0000B4210000}"/>
    <cellStyle name="style1657024536660" xfId="8663" xr:uid="{00000000-0005-0000-0000-0000B5210000}"/>
    <cellStyle name="style1657024536691" xfId="8664" xr:uid="{00000000-0005-0000-0000-0000B6210000}"/>
    <cellStyle name="style1657024536722" xfId="8670" xr:uid="{00000000-0005-0000-0000-0000B7210000}"/>
    <cellStyle name="style1657024536753" xfId="8671" xr:uid="{00000000-0005-0000-0000-0000B8210000}"/>
    <cellStyle name="style1657024536785" xfId="8660" xr:uid="{00000000-0005-0000-0000-0000B9210000}"/>
    <cellStyle name="style1657024536816" xfId="8661" xr:uid="{00000000-0005-0000-0000-0000BA210000}"/>
    <cellStyle name="style1657024536863" xfId="8662" xr:uid="{00000000-0005-0000-0000-0000BB210000}"/>
    <cellStyle name="style1657024536878" xfId="8669" xr:uid="{00000000-0005-0000-0000-0000BC210000}"/>
    <cellStyle name="style1657024536925" xfId="8666" xr:uid="{00000000-0005-0000-0000-0000BD210000}"/>
    <cellStyle name="style1657024536956" xfId="8665" xr:uid="{00000000-0005-0000-0000-0000BE210000}"/>
    <cellStyle name="style1657024536972" xfId="8667" xr:uid="{00000000-0005-0000-0000-0000BF210000}"/>
    <cellStyle name="style1657024537003" xfId="8668" xr:uid="{00000000-0005-0000-0000-0000C0210000}"/>
    <cellStyle name="style1657024537050" xfId="8672" xr:uid="{00000000-0005-0000-0000-0000C1210000}"/>
    <cellStyle name="style1657024537081" xfId="8673" xr:uid="{00000000-0005-0000-0000-0000C2210000}"/>
    <cellStyle name="style1657024537128" xfId="8674" xr:uid="{00000000-0005-0000-0000-0000C3210000}"/>
    <cellStyle name="style1657024537160" xfId="8675" xr:uid="{00000000-0005-0000-0000-0000C4210000}"/>
    <cellStyle name="style1657024537175" xfId="8680" xr:uid="{00000000-0005-0000-0000-0000C5210000}"/>
    <cellStyle name="style1657024537191" xfId="8685" xr:uid="{00000000-0005-0000-0000-0000C6210000}"/>
    <cellStyle name="style1657024537222" xfId="8676" xr:uid="{00000000-0005-0000-0000-0000C7210000}"/>
    <cellStyle name="style1657024537238" xfId="8681" xr:uid="{00000000-0005-0000-0000-0000C8210000}"/>
    <cellStyle name="style1657024537253" xfId="8686" xr:uid="{00000000-0005-0000-0000-0000C9210000}"/>
    <cellStyle name="style1657024537285" xfId="8677" xr:uid="{00000000-0005-0000-0000-0000CA210000}"/>
    <cellStyle name="style1657024537300" xfId="8678" xr:uid="{00000000-0005-0000-0000-0000CB210000}"/>
    <cellStyle name="style1657024537363" xfId="8679" xr:uid="{00000000-0005-0000-0000-0000CC210000}"/>
    <cellStyle name="style1657024537378" xfId="8682" xr:uid="{00000000-0005-0000-0000-0000CD210000}"/>
    <cellStyle name="style1657024537410" xfId="8683" xr:uid="{00000000-0005-0000-0000-0000CE210000}"/>
    <cellStyle name="style1657024537441" xfId="8684" xr:uid="{00000000-0005-0000-0000-0000CF210000}"/>
    <cellStyle name="style1657024537503" xfId="8687" xr:uid="{00000000-0005-0000-0000-0000D0210000}"/>
    <cellStyle name="style1657024537550" xfId="8688" xr:uid="{00000000-0005-0000-0000-0000D1210000}"/>
    <cellStyle name="style1657024537581" xfId="8689" xr:uid="{00000000-0005-0000-0000-0000D2210000}"/>
    <cellStyle name="style1677671180068" xfId="8709" xr:uid="{00000000-0005-0000-0000-0000D3210000}"/>
    <cellStyle name="style1677671180162" xfId="8710" xr:uid="{00000000-0005-0000-0000-0000D4210000}"/>
    <cellStyle name="style1677671180365" xfId="8711" xr:uid="{00000000-0005-0000-0000-0000D5210000}"/>
    <cellStyle name="style1677671180880" xfId="8712" xr:uid="{00000000-0005-0000-0000-0000D6210000}"/>
    <cellStyle name="style1677671180943" xfId="8713" xr:uid="{00000000-0005-0000-0000-0000D7210000}"/>
    <cellStyle name="style1677671181036" xfId="8714" xr:uid="{00000000-0005-0000-0000-0000D8210000}"/>
    <cellStyle name="style1677671181083" xfId="8715" xr:uid="{00000000-0005-0000-0000-0000D9210000}"/>
    <cellStyle name="style1677671181130" xfId="8716" xr:uid="{00000000-0005-0000-0000-0000DA210000}"/>
    <cellStyle name="style1677671181224" xfId="8717" xr:uid="{00000000-0005-0000-0000-0000DB210000}"/>
    <cellStyle name="style1677671181286" xfId="8718" xr:uid="{00000000-0005-0000-0000-0000DC210000}"/>
    <cellStyle name="style1677671181333" xfId="8719" xr:uid="{00000000-0005-0000-0000-0000DD210000}"/>
    <cellStyle name="style1677671181427" xfId="8720" xr:uid="{00000000-0005-0000-0000-0000DE210000}"/>
    <cellStyle name="style1677671181646" xfId="8706" xr:uid="{00000000-0005-0000-0000-0000DF210000}"/>
    <cellStyle name="style1677671181724" xfId="8707" xr:uid="{00000000-0005-0000-0000-0000E0210000}"/>
    <cellStyle name="style1677671181849" xfId="8708" xr:uid="{00000000-0005-0000-0000-0000E1210000}"/>
    <cellStyle name="style1677671225648" xfId="8691" xr:uid="{00000000-0005-0000-0000-0000E2210000}"/>
    <cellStyle name="style1677671225695" xfId="8692" xr:uid="{00000000-0005-0000-0000-0000E3210000}"/>
    <cellStyle name="style1677671225835" xfId="8693" xr:uid="{00000000-0005-0000-0000-0000E4210000}"/>
    <cellStyle name="style1677671225882" xfId="8694" xr:uid="{00000000-0005-0000-0000-0000E5210000}"/>
    <cellStyle name="style1677671225945" xfId="8695" xr:uid="{00000000-0005-0000-0000-0000E6210000}"/>
    <cellStyle name="style1677671225991" xfId="8696" xr:uid="{00000000-0005-0000-0000-0000E7210000}"/>
    <cellStyle name="style1677671226320" xfId="8697" xr:uid="{00000000-0005-0000-0000-0000E8210000}"/>
    <cellStyle name="style1677671226366" xfId="8698" xr:uid="{00000000-0005-0000-0000-0000E9210000}"/>
    <cellStyle name="style1677671226413" xfId="8699" xr:uid="{00000000-0005-0000-0000-0000EA210000}"/>
    <cellStyle name="style1677671226445" xfId="8700" xr:uid="{00000000-0005-0000-0000-0000EB210000}"/>
    <cellStyle name="style1677671226491" xfId="8701" xr:uid="{00000000-0005-0000-0000-0000EC210000}"/>
    <cellStyle name="style1677671226523" xfId="8702" xr:uid="{00000000-0005-0000-0000-0000ED210000}"/>
    <cellStyle name="style1677671226585" xfId="8703" xr:uid="{00000000-0005-0000-0000-0000EE210000}"/>
    <cellStyle name="style1677671226632" xfId="8704" xr:uid="{00000000-0005-0000-0000-0000EF210000}"/>
    <cellStyle name="style1677671226679" xfId="8705" xr:uid="{00000000-0005-0000-0000-0000F0210000}"/>
    <cellStyle name="style1681282229894" xfId="8722" xr:uid="{00000000-0005-0000-0000-0000F1210000}"/>
    <cellStyle name="style1681282229972" xfId="8726" xr:uid="{00000000-0005-0000-0000-0000F2210000}"/>
    <cellStyle name="style1681282230035" xfId="8730" xr:uid="{00000000-0005-0000-0000-0000F3210000}"/>
    <cellStyle name="style1681282230129" xfId="8723" xr:uid="{00000000-0005-0000-0000-0000F4210000}"/>
    <cellStyle name="style1681282230191" xfId="8724" xr:uid="{00000000-0005-0000-0000-0000F5210000}"/>
    <cellStyle name="style1681282230254" xfId="8725" xr:uid="{00000000-0005-0000-0000-0000F6210000}"/>
    <cellStyle name="style1681282230316" xfId="8727" xr:uid="{00000000-0005-0000-0000-0000F7210000}"/>
    <cellStyle name="style1681282230394" xfId="8728" xr:uid="{00000000-0005-0000-0000-0000F8210000}"/>
    <cellStyle name="style1681282230457" xfId="8729" xr:uid="{00000000-0005-0000-0000-0000F9210000}"/>
    <cellStyle name="style1681282230660" xfId="8731" xr:uid="{00000000-0005-0000-0000-0000FA210000}"/>
    <cellStyle name="style1681282230738" xfId="8732" xr:uid="{00000000-0005-0000-0000-0000FB210000}"/>
    <cellStyle name="style1681282230816" xfId="8733" xr:uid="{00000000-0005-0000-0000-0000FC210000}"/>
    <cellStyle name="style1681901127728" xfId="8734" xr:uid="{00000000-0005-0000-0000-0000FD210000}"/>
    <cellStyle name="style1681901127764" xfId="8735" xr:uid="{00000000-0005-0000-0000-0000FE210000}"/>
    <cellStyle name="style1681901127810" xfId="8736" xr:uid="{00000000-0005-0000-0000-0000FF210000}"/>
    <cellStyle name="style1681901127845" xfId="8738" xr:uid="{00000000-0005-0000-0000-000000220000}"/>
    <cellStyle name="style1681901127891" xfId="8737" xr:uid="{00000000-0005-0000-0000-000001220000}"/>
    <cellStyle name="style1681901127924" xfId="8739" xr:uid="{00000000-0005-0000-0000-000002220000}"/>
    <cellStyle name="style1694075341134" xfId="8752" xr:uid="{00000000-0005-0000-0000-000003220000}"/>
    <cellStyle name="style1694075341322" xfId="8754" xr:uid="{00000000-0005-0000-0000-000004220000}"/>
    <cellStyle name="style1694075341400" xfId="8755" xr:uid="{00000000-0005-0000-0000-000005220000}"/>
    <cellStyle name="style1694075341478" xfId="8753" xr:uid="{00000000-0005-0000-0000-000006220000}"/>
    <cellStyle name="style1694075341541" xfId="8756" xr:uid="{00000000-0005-0000-0000-000007220000}"/>
    <cellStyle name="style1694075341603" xfId="8757" xr:uid="{00000000-0005-0000-0000-000008220000}"/>
    <cellStyle name="style1694075341666" xfId="8761" xr:uid="{00000000-0005-0000-0000-000009220000}"/>
    <cellStyle name="style1694075341728" xfId="8762" xr:uid="{00000000-0005-0000-0000-00000A220000}"/>
    <cellStyle name="style1694075341806" xfId="8766" xr:uid="{00000000-0005-0000-0000-00000B220000}"/>
    <cellStyle name="style1694075341884" xfId="8767" xr:uid="{00000000-0005-0000-0000-00000C220000}"/>
    <cellStyle name="style1694075341962" xfId="8758" xr:uid="{00000000-0005-0000-0000-00000D220000}"/>
    <cellStyle name="style1694075342040" xfId="8759" xr:uid="{00000000-0005-0000-0000-00000E220000}"/>
    <cellStyle name="style1694075342134" xfId="8760" xr:uid="{00000000-0005-0000-0000-00000F220000}"/>
    <cellStyle name="style1694075342212" xfId="8763" xr:uid="{00000000-0005-0000-0000-000010220000}"/>
    <cellStyle name="style1694075342290" xfId="8764" xr:uid="{00000000-0005-0000-0000-000011220000}"/>
    <cellStyle name="style1694075342369" xfId="8765" xr:uid="{00000000-0005-0000-0000-000012220000}"/>
    <cellStyle name="style1694075342431" xfId="8768" xr:uid="{00000000-0005-0000-0000-000013220000}"/>
    <cellStyle name="style1694075342509" xfId="8769" xr:uid="{00000000-0005-0000-0000-000014220000}"/>
    <cellStyle name="style1694075342587" xfId="8770" xr:uid="{00000000-0005-0000-0000-000015220000}"/>
    <cellStyle name="style1694075342681" xfId="8771" xr:uid="{00000000-0005-0000-0000-000016220000}"/>
    <cellStyle name="style1694075342759" xfId="8776" xr:uid="{00000000-0005-0000-0000-000017220000}"/>
    <cellStyle name="style1694075342853" xfId="8781" xr:uid="{00000000-0005-0000-0000-000018220000}"/>
    <cellStyle name="style1694075342946" xfId="8772" xr:uid="{00000000-0005-0000-0000-000019220000}"/>
    <cellStyle name="style1694075343087" xfId="8777" xr:uid="{00000000-0005-0000-0000-00001A220000}"/>
    <cellStyle name="style1694075343212" xfId="8782" xr:uid="{00000000-0005-0000-0000-00001B220000}"/>
    <cellStyle name="style1694075343275" xfId="8773" xr:uid="{00000000-0005-0000-0000-00001C220000}"/>
    <cellStyle name="style1694075343353" xfId="8774" xr:uid="{00000000-0005-0000-0000-00001D220000}"/>
    <cellStyle name="style1694075343415" xfId="8775" xr:uid="{00000000-0005-0000-0000-00001E220000}"/>
    <cellStyle name="style1694075343478" xfId="8778" xr:uid="{00000000-0005-0000-0000-00001F220000}"/>
    <cellStyle name="style1694075343540" xfId="8779" xr:uid="{00000000-0005-0000-0000-000020220000}"/>
    <cellStyle name="style1694075343618" xfId="8780" xr:uid="{00000000-0005-0000-0000-000021220000}"/>
    <cellStyle name="style1694075343712" xfId="8783" xr:uid="{00000000-0005-0000-0000-000022220000}"/>
    <cellStyle name="style1694075343774" xfId="8784" xr:uid="{00000000-0005-0000-0000-000023220000}"/>
    <cellStyle name="style1694075343837" xfId="8785" xr:uid="{00000000-0005-0000-0000-000024220000}"/>
    <cellStyle name="style1694075352935" xfId="8743" xr:uid="{00000000-0005-0000-0000-000025220000}"/>
    <cellStyle name="style1694075353044" xfId="8744" xr:uid="{00000000-0005-0000-0000-000026220000}"/>
    <cellStyle name="style1694075353247" xfId="8745" xr:uid="{00000000-0005-0000-0000-000027220000}"/>
    <cellStyle name="style1694075354763" xfId="8740" xr:uid="{00000000-0005-0000-0000-000028220000}"/>
    <cellStyle name="style1694075354888" xfId="8741" xr:uid="{00000000-0005-0000-0000-000029220000}"/>
    <cellStyle name="style1694075355075" xfId="8742" xr:uid="{00000000-0005-0000-0000-00002A220000}"/>
    <cellStyle name="style1694075356403" xfId="8746" xr:uid="{00000000-0005-0000-0000-00002B220000}"/>
    <cellStyle name="style1694075356450" xfId="8747" xr:uid="{00000000-0005-0000-0000-00002C220000}"/>
    <cellStyle name="style1694075356497" xfId="8748" xr:uid="{00000000-0005-0000-0000-00002D220000}"/>
    <cellStyle name="style1694075356544" xfId="8749" xr:uid="{00000000-0005-0000-0000-00002E220000}"/>
    <cellStyle name="style1694075356606" xfId="8750" xr:uid="{00000000-0005-0000-0000-00002F220000}"/>
    <cellStyle name="style1694075356637" xfId="8751" xr:uid="{00000000-0005-0000-0000-000030220000}"/>
    <cellStyle name="style1697713548440" xfId="8787" xr:uid="{00000000-0005-0000-0000-000031220000}"/>
    <cellStyle name="style1697713548471" xfId="8788" xr:uid="{00000000-0005-0000-0000-000032220000}"/>
    <cellStyle name="style1697713548502" xfId="8789" xr:uid="{00000000-0005-0000-0000-000033220000}"/>
    <cellStyle name="style1702473649359" xfId="8792" xr:uid="{00000000-0005-0000-0000-000034220000}"/>
    <cellStyle name="style1702473649398" xfId="8793" xr:uid="{00000000-0005-0000-0000-000035220000}"/>
    <cellStyle name="style1702473649429" xfId="8791" xr:uid="{00000000-0005-0000-0000-000036220000}"/>
    <cellStyle name="style1702473649476" xfId="8794" xr:uid="{00000000-0005-0000-0000-000037220000}"/>
    <cellStyle name="style1702473649507" xfId="8795" xr:uid="{00000000-0005-0000-0000-000038220000}"/>
    <cellStyle name="style1702473649538" xfId="8800" xr:uid="{00000000-0005-0000-0000-000039220000}"/>
    <cellStyle name="style1702473649569" xfId="8801" xr:uid="{00000000-0005-0000-0000-00003A220000}"/>
    <cellStyle name="style1702473649606" xfId="8824" xr:uid="{00000000-0005-0000-0000-00003B220000}"/>
    <cellStyle name="style1702473649652" xfId="8797" xr:uid="{00000000-0005-0000-0000-00003C220000}"/>
    <cellStyle name="style1702473649684" xfId="8798" xr:uid="{00000000-0005-0000-0000-00003D220000}"/>
    <cellStyle name="style1702473649731" xfId="8796" xr:uid="{00000000-0005-0000-0000-00003E220000}"/>
    <cellStyle name="style1702473649770" xfId="8799" xr:uid="{00000000-0005-0000-0000-00003F220000}"/>
    <cellStyle name="style1702473649801" xfId="8831" xr:uid="{00000000-0005-0000-0000-000040220000}"/>
    <cellStyle name="style1702473649848" xfId="8802" xr:uid="{00000000-0005-0000-0000-000041220000}"/>
    <cellStyle name="style1702473649879" xfId="8832" xr:uid="{00000000-0005-0000-0000-000042220000}"/>
    <cellStyle name="style1702473649926" xfId="8803" xr:uid="{00000000-0005-0000-0000-000043220000}"/>
    <cellStyle name="style1702473649942" xfId="8833" xr:uid="{00000000-0005-0000-0000-000044220000}"/>
    <cellStyle name="style1702473649978" xfId="8804" xr:uid="{00000000-0005-0000-0000-000045220000}"/>
    <cellStyle name="style1702473650009" xfId="8805" xr:uid="{00000000-0005-0000-0000-000046220000}"/>
    <cellStyle name="style1702473650040" xfId="8806" xr:uid="{00000000-0005-0000-0000-000047220000}"/>
    <cellStyle name="style1702473650087" xfId="8812" xr:uid="{00000000-0005-0000-0000-000048220000}"/>
    <cellStyle name="style1702473650119" xfId="8818" xr:uid="{00000000-0005-0000-0000-000049220000}"/>
    <cellStyle name="style1702473650165" xfId="8807" xr:uid="{00000000-0005-0000-0000-00004A220000}"/>
    <cellStyle name="style1702473650197" xfId="8834" xr:uid="{00000000-0005-0000-0000-00004B220000}"/>
    <cellStyle name="style1702473650228" xfId="8813" xr:uid="{00000000-0005-0000-0000-00004C220000}"/>
    <cellStyle name="style1702473650259" xfId="8835" xr:uid="{00000000-0005-0000-0000-00004D220000}"/>
    <cellStyle name="style1702473650290" xfId="8819" xr:uid="{00000000-0005-0000-0000-00004E220000}"/>
    <cellStyle name="style1702473650322" xfId="8808" xr:uid="{00000000-0005-0000-0000-00004F220000}"/>
    <cellStyle name="style1702473650383" xfId="8809" xr:uid="{00000000-0005-0000-0000-000050220000}"/>
    <cellStyle name="style1702473650415" xfId="8810" xr:uid="{00000000-0005-0000-0000-000051220000}"/>
    <cellStyle name="style1702473650462" xfId="8811" xr:uid="{00000000-0005-0000-0000-000052220000}"/>
    <cellStyle name="style1702473650493" xfId="8814" xr:uid="{00000000-0005-0000-0000-000053220000}"/>
    <cellStyle name="style1702473650540" xfId="8815" xr:uid="{00000000-0005-0000-0000-000054220000}"/>
    <cellStyle name="style1702473650572" xfId="8816" xr:uid="{00000000-0005-0000-0000-000055220000}"/>
    <cellStyle name="style1702473650618" xfId="8817" xr:uid="{00000000-0005-0000-0000-000056220000}"/>
    <cellStyle name="style1702473650665" xfId="8820" xr:uid="{00000000-0005-0000-0000-000057220000}"/>
    <cellStyle name="style1702473650697" xfId="8821" xr:uid="{00000000-0005-0000-0000-000058220000}"/>
    <cellStyle name="style1702473650728" xfId="8822" xr:uid="{00000000-0005-0000-0000-000059220000}"/>
    <cellStyle name="style1702473650775" xfId="8823" xr:uid="{00000000-0005-0000-0000-00005A220000}"/>
    <cellStyle name="style1702473650822" xfId="8825" xr:uid="{00000000-0005-0000-0000-00005B220000}"/>
    <cellStyle name="style1702473650868" xfId="8826" xr:uid="{00000000-0005-0000-0000-00005C220000}"/>
    <cellStyle name="style1702473650915" xfId="8858" xr:uid="{00000000-0005-0000-0000-00005D220000}"/>
    <cellStyle name="style1702473650946" xfId="8827" xr:uid="{00000000-0005-0000-0000-00005E220000}"/>
    <cellStyle name="style1702473650978" xfId="8859" xr:uid="{00000000-0005-0000-0000-00005F220000}"/>
    <cellStyle name="style1702473651009" xfId="8828" xr:uid="{00000000-0005-0000-0000-000060220000}"/>
    <cellStyle name="style1702473651040" xfId="8860" xr:uid="{00000000-0005-0000-0000-000061220000}"/>
    <cellStyle name="style1702473651092" xfId="8829" xr:uid="{00000000-0005-0000-0000-000062220000}"/>
    <cellStyle name="style1702473651109" xfId="8830" xr:uid="{00000000-0005-0000-0000-000063220000}"/>
    <cellStyle name="style1702473651172" xfId="8836" xr:uid="{00000000-0005-0000-0000-000064220000}"/>
    <cellStyle name="style1702473651265" xfId="8837" xr:uid="{00000000-0005-0000-0000-000065220000}"/>
    <cellStyle name="style1702473651328" xfId="8838" xr:uid="{00000000-0005-0000-0000-000066220000}"/>
    <cellStyle name="style1702473651359" xfId="8839" xr:uid="{00000000-0005-0000-0000-000067220000}"/>
    <cellStyle name="style1702473651398" xfId="8840" xr:uid="{00000000-0005-0000-0000-000068220000}"/>
    <cellStyle name="style1702473651444" xfId="8841" xr:uid="{00000000-0005-0000-0000-000069220000}"/>
    <cellStyle name="style1702473651476" xfId="8842" xr:uid="{00000000-0005-0000-0000-00006A220000}"/>
    <cellStyle name="style1702473651523" xfId="8843" xr:uid="{00000000-0005-0000-0000-00006B220000}"/>
    <cellStyle name="style1702473651554" xfId="8844" xr:uid="{00000000-0005-0000-0000-00006C220000}"/>
    <cellStyle name="style1702473651601" xfId="8846" xr:uid="{00000000-0005-0000-0000-00006D220000}"/>
    <cellStyle name="style1702473651648" xfId="8845" xr:uid="{00000000-0005-0000-0000-00006E220000}"/>
    <cellStyle name="style1702473651710" xfId="8847" xr:uid="{00000000-0005-0000-0000-00006F220000}"/>
    <cellStyle name="style1702473651757" xfId="8848" xr:uid="{00000000-0005-0000-0000-000070220000}"/>
    <cellStyle name="style1702473651819" xfId="8849" xr:uid="{00000000-0005-0000-0000-000071220000}"/>
    <cellStyle name="style1702473651866" xfId="8850" xr:uid="{00000000-0005-0000-0000-000072220000}"/>
    <cellStyle name="style1702473651898" xfId="8851" xr:uid="{00000000-0005-0000-0000-000073220000}"/>
    <cellStyle name="style1702473651944" xfId="8852" xr:uid="{00000000-0005-0000-0000-000074220000}"/>
    <cellStyle name="style1702473651976" xfId="8853" xr:uid="{00000000-0005-0000-0000-000075220000}"/>
    <cellStyle name="style1702473652007" xfId="8854" xr:uid="{00000000-0005-0000-0000-000076220000}"/>
    <cellStyle name="style1702473652041" xfId="8855" xr:uid="{00000000-0005-0000-0000-000077220000}"/>
    <cellStyle name="style1702473652059" xfId="8856" xr:uid="{00000000-0005-0000-0000-000078220000}"/>
    <cellStyle name="style1702473652090" xfId="8857" xr:uid="{00000000-0005-0000-0000-000079220000}"/>
    <cellStyle name="style1702473652168" xfId="8861" xr:uid="{00000000-0005-0000-0000-00007A220000}"/>
    <cellStyle name="style1702473652199" xfId="8862" xr:uid="{00000000-0005-0000-0000-00007B220000}"/>
    <cellStyle name="style1702473652254" xfId="8863" xr:uid="{00000000-0005-0000-0000-00007C220000}"/>
    <cellStyle name="style1702473652285" xfId="8864" xr:uid="{00000000-0005-0000-0000-00007D220000}"/>
    <cellStyle name="style1702473652332" xfId="8865" xr:uid="{00000000-0005-0000-0000-00007E220000}"/>
    <cellStyle name="style1702473652363" xfId="8866" xr:uid="{00000000-0005-0000-0000-00007F220000}"/>
    <cellStyle name="style1702473652379" xfId="8867" xr:uid="{00000000-0005-0000-0000-000080220000}"/>
    <cellStyle name="style1702473652410" xfId="8868" xr:uid="{00000000-0005-0000-0000-000081220000}"/>
    <cellStyle name="style1702473652462" xfId="8869" xr:uid="{00000000-0005-0000-0000-000082220000}"/>
    <cellStyle name="style1702473652493" xfId="8870" xr:uid="{00000000-0005-0000-0000-000083220000}"/>
    <cellStyle name="style1702473652508" xfId="8871" xr:uid="{00000000-0005-0000-0000-000084220000}"/>
    <cellStyle name="style1702473652555" xfId="8872" xr:uid="{00000000-0005-0000-0000-000085220000}"/>
    <cellStyle name="style1702473652587" xfId="8873" xr:uid="{00000000-0005-0000-0000-000086220000}"/>
    <cellStyle name="style1702473652618" xfId="8874" xr:uid="{00000000-0005-0000-0000-000087220000}"/>
    <cellStyle name="style1702473652680" xfId="8875" xr:uid="{00000000-0005-0000-0000-000088220000}"/>
    <cellStyle name="style1702473652711" xfId="8876" xr:uid="{00000000-0005-0000-0000-000089220000}"/>
    <cellStyle name="style1702473652836" xfId="8877" xr:uid="{00000000-0005-0000-0000-00008A220000}"/>
    <cellStyle name="style1702473652930" xfId="8878" xr:uid="{00000000-0005-0000-0000-00008B220000}"/>
    <cellStyle name="style1702473652977" xfId="8879" xr:uid="{00000000-0005-0000-0000-00008C220000}"/>
    <cellStyle name="style1702473653008" xfId="8880" xr:uid="{00000000-0005-0000-0000-00008D220000}"/>
    <cellStyle name="style1702473653040" xfId="8881" xr:uid="{00000000-0005-0000-0000-00008E220000}"/>
    <cellStyle name="style1702473653055" xfId="8882" xr:uid="{00000000-0005-0000-0000-00008F220000}"/>
    <cellStyle name="style1702473653086" xfId="8883" xr:uid="{00000000-0005-0000-0000-000090220000}"/>
    <cellStyle name="style1702473712420" xfId="8885" xr:uid="{00000000-0005-0000-0000-000091220000}"/>
    <cellStyle name="style1702473712467" xfId="8886" xr:uid="{00000000-0005-0000-0000-000092220000}"/>
    <cellStyle name="style1702473712498" xfId="8884" xr:uid="{00000000-0005-0000-0000-000093220000}"/>
    <cellStyle name="style1702473712545" xfId="8887" xr:uid="{00000000-0005-0000-0000-000094220000}"/>
    <cellStyle name="style1702473712576" xfId="8888" xr:uid="{00000000-0005-0000-0000-000095220000}"/>
    <cellStyle name="style1702473712607" xfId="8892" xr:uid="{00000000-0005-0000-0000-000096220000}"/>
    <cellStyle name="style1702473712654" xfId="8893" xr:uid="{00000000-0005-0000-0000-000097220000}"/>
    <cellStyle name="style1702473712701" xfId="8899" xr:uid="{00000000-0005-0000-0000-000098220000}"/>
    <cellStyle name="style1702473712732" xfId="8900" xr:uid="{00000000-0005-0000-0000-000099220000}"/>
    <cellStyle name="style1702473712779" xfId="8889" xr:uid="{00000000-0005-0000-0000-00009A220000}"/>
    <cellStyle name="style1702473712818" xfId="8890" xr:uid="{00000000-0005-0000-0000-00009B220000}"/>
    <cellStyle name="style1702473712880" xfId="8891" xr:uid="{00000000-0005-0000-0000-00009C220000}"/>
    <cellStyle name="style1702473712911" xfId="8898" xr:uid="{00000000-0005-0000-0000-00009D220000}"/>
    <cellStyle name="style1702473712958" xfId="8895" xr:uid="{00000000-0005-0000-0000-00009E220000}"/>
    <cellStyle name="style1702473713005" xfId="8894" xr:uid="{00000000-0005-0000-0000-00009F220000}"/>
    <cellStyle name="style1702473713036" xfId="8896" xr:uid="{00000000-0005-0000-0000-0000A0220000}"/>
    <cellStyle name="style1702473713083" xfId="8897" xr:uid="{00000000-0005-0000-0000-0000A1220000}"/>
    <cellStyle name="style1702473713161" xfId="8901" xr:uid="{00000000-0005-0000-0000-0000A2220000}"/>
    <cellStyle name="style1702473713224" xfId="8902" xr:uid="{00000000-0005-0000-0000-0000A3220000}"/>
    <cellStyle name="style1702473713272" xfId="8903" xr:uid="{00000000-0005-0000-0000-0000A4220000}"/>
    <cellStyle name="style1702473713327" xfId="8904" xr:uid="{00000000-0005-0000-0000-0000A5220000}"/>
    <cellStyle name="style1702473713389" xfId="8909" xr:uid="{00000000-0005-0000-0000-0000A6220000}"/>
    <cellStyle name="style1702473713436" xfId="8914" xr:uid="{00000000-0005-0000-0000-0000A7220000}"/>
    <cellStyle name="style1702473713467" xfId="8905" xr:uid="{00000000-0005-0000-0000-0000A8220000}"/>
    <cellStyle name="style1702473713519" xfId="8910" xr:uid="{00000000-0005-0000-0000-0000A9220000}"/>
    <cellStyle name="style1702473713566" xfId="8915" xr:uid="{00000000-0005-0000-0000-0000AA220000}"/>
    <cellStyle name="style1702473713613" xfId="8906" xr:uid="{00000000-0005-0000-0000-0000AB220000}"/>
    <cellStyle name="style1702473713675" xfId="8907" xr:uid="{00000000-0005-0000-0000-0000AC220000}"/>
    <cellStyle name="style1702473713722" xfId="8908" xr:uid="{00000000-0005-0000-0000-0000AD220000}"/>
    <cellStyle name="style1702473713769" xfId="8911" xr:uid="{00000000-0005-0000-0000-0000AE220000}"/>
    <cellStyle name="style1702473713800" xfId="8912" xr:uid="{00000000-0005-0000-0000-0000AF220000}"/>
    <cellStyle name="style1702473713847" xfId="8913" xr:uid="{00000000-0005-0000-0000-0000B0220000}"/>
    <cellStyle name="style1702473713941" xfId="8916" xr:uid="{00000000-0005-0000-0000-0000B1220000}"/>
    <cellStyle name="style1702473713972" xfId="8917" xr:uid="{00000000-0005-0000-0000-0000B2220000}"/>
    <cellStyle name="style1702473714026" xfId="8918" xr:uid="{00000000-0005-0000-0000-0000B3220000}"/>
    <cellStyle name="style1728377493631" xfId="8927" xr:uid="{A25D0B01-A722-4A36-9F09-00FEA894B1CB}"/>
    <cellStyle name="style1728377493683" xfId="8921" xr:uid="{EEC10A87-2C3C-4AC3-8C9F-FE0EA33BA85F}"/>
    <cellStyle name="style1728377493734" xfId="8922" xr:uid="{DD66D597-FB27-4A3E-A82C-51C94ABF804D}"/>
    <cellStyle name="style1728377493784" xfId="8919" xr:uid="{2CC1A62B-25E5-4E36-AA0B-543053AAAF2D}"/>
    <cellStyle name="style1728377493832" xfId="8923" xr:uid="{9A74E512-7FD5-49B8-9EFA-C4F818D9EC5A}"/>
    <cellStyle name="style1728377493874" xfId="8924" xr:uid="{A4D0C65E-761D-4924-9C2A-FBEC90D5C31F}"/>
    <cellStyle name="style1728377493935" xfId="8920" xr:uid="{1F61D7B9-3E14-4871-8606-85037A062AE6}"/>
    <cellStyle name="style1728377493993" xfId="8925" xr:uid="{39CBA864-5908-4421-90E1-6AA27CD36325}"/>
    <cellStyle name="style1728377494035" xfId="8926" xr:uid="{4E696D67-6431-436D-B49A-2415C1BF50FB}"/>
    <cellStyle name="style1728471715784" xfId="8929" xr:uid="{40A92C1E-38D4-40C1-A13B-A797D01CD071}"/>
    <cellStyle name="style1728471715847" xfId="8930" xr:uid="{DE269B71-941D-4004-A526-690D578C012B}"/>
    <cellStyle name="style1728471715893" xfId="8928" xr:uid="{6BBDC0D8-68F3-4645-80EF-A21A3FE9A49B}"/>
    <cellStyle name="style1728471715956" xfId="8931" xr:uid="{46CFD744-8DDB-4B7D-AC82-F02F987C7B82}"/>
    <cellStyle name="style1728471716003" xfId="8932" xr:uid="{80507B01-98C4-41FB-9459-99C1AF611D3F}"/>
    <cellStyle name="style1728471716050" xfId="8937" xr:uid="{2A4692DE-1117-4791-A86A-4E3269C86F22}"/>
    <cellStyle name="style1728471716112" xfId="8938" xr:uid="{A01ED3EB-8B3F-4092-B34B-7B6401F7C31F}"/>
    <cellStyle name="style1728471716159" xfId="8961" xr:uid="{3E923B67-3B49-4EEB-A7D5-009EC981AD34}"/>
    <cellStyle name="style1728471716206" xfId="8934" xr:uid="{FC6C9D14-C60A-447A-AF4E-119246CD9982}"/>
    <cellStyle name="style1728471716268" xfId="8935" xr:uid="{4A7C6F4D-29BC-468A-A55E-EC4B45DDDDDB}"/>
    <cellStyle name="style1728471716347" xfId="8933" xr:uid="{7542911C-9CDA-4D91-AADD-6AE2B1485EA3}"/>
    <cellStyle name="style1728471716393" xfId="8936" xr:uid="{7520E66A-73E3-434D-8A89-DA79E42D59EB}"/>
    <cellStyle name="style1728471716456" xfId="8968" xr:uid="{1A8BA519-E306-4D3E-AD46-EBF09EE3D782}"/>
    <cellStyle name="style1728471716518" xfId="8939" xr:uid="{1A838B36-04FD-4314-B4CB-8EAF8375DD25}"/>
    <cellStyle name="style1728471716565" xfId="8969" xr:uid="{163E2701-1733-4BA0-A64D-9D9D22B66BE8}"/>
    <cellStyle name="style1728471716628" xfId="8940" xr:uid="{5CFEEAFF-25AF-4913-8DA0-1DB9654E3908}"/>
    <cellStyle name="style1728471716675" xfId="8970" xr:uid="{211E552E-47E2-454B-A30F-EF48C75A5123}"/>
    <cellStyle name="style1728471716737" xfId="8941" xr:uid="{016383FE-9FC6-4DFA-A8F4-8A753FF8575F}"/>
    <cellStyle name="style1728471716784" xfId="8942" xr:uid="{0347810A-5BDC-4579-9AD6-403CD1F93D3D}"/>
    <cellStyle name="style1728471716862" xfId="8943" xr:uid="{FE472808-9A9E-47DC-93A1-E97E533361E9}"/>
    <cellStyle name="style1728471716925" xfId="8949" xr:uid="{B153D916-1E33-452E-918C-C3618A1A463E}"/>
    <cellStyle name="style1728471716987" xfId="8955" xr:uid="{ECAF43F1-C509-43AF-AA41-391E593A0B10}"/>
    <cellStyle name="style1728471717050" xfId="8944" xr:uid="{B27FE2D0-2A1B-4E74-914C-1B5928823A92}"/>
    <cellStyle name="style1728471717097" xfId="8971" xr:uid="{D0F30E6B-4871-4A38-BD9C-06E136AC1756}"/>
    <cellStyle name="style1728471717159" xfId="8950" xr:uid="{82128C42-ABF0-4E20-BCB0-4C657B26E1D5}"/>
    <cellStyle name="style1728471717206" xfId="8972" xr:uid="{9E9E2F0A-65FF-4690-BDEB-0107A1F2A3CB}"/>
    <cellStyle name="style1728471717253" xfId="8956" xr:uid="{EDE8ACE0-0034-4782-9C70-E5A61E1F8495}"/>
    <cellStyle name="style1728471717300" xfId="8945" xr:uid="{0A02C1AD-3531-49BE-A845-B8350E6828A3}"/>
    <cellStyle name="style1728471717347" xfId="8946" xr:uid="{064F761A-E35C-4305-91E0-6E8346527588}"/>
    <cellStyle name="style1728471717393" xfId="8947" xr:uid="{9AC95A64-6E96-440F-9DEC-D97D7E2CAE93}"/>
    <cellStyle name="style1728471717440" xfId="8948" xr:uid="{39228213-3490-459C-BCC3-B81AAE9406CA}"/>
    <cellStyle name="style1728471717487" xfId="8951" xr:uid="{4D986970-ED14-438E-A385-23CE62ED155D}"/>
    <cellStyle name="style1728471717534" xfId="8952" xr:uid="{51D33B96-E197-4D92-9D09-086F708400E9}"/>
    <cellStyle name="style1728471717581" xfId="8953" xr:uid="{54855F19-CD9B-41BE-9602-63CA81E2B57B}"/>
    <cellStyle name="style1728471717612" xfId="8954" xr:uid="{8CDC54CB-3899-4743-96A9-85DE00DBED3C}"/>
    <cellStyle name="style1728471717675" xfId="8957" xr:uid="{AA77ADD7-F75F-4277-A9AE-34FE1ADC791C}"/>
    <cellStyle name="style1728471717722" xfId="8958" xr:uid="{FD94B247-0821-45B1-9D7F-3B6F7B06C384}"/>
    <cellStyle name="style1728471717768" xfId="8959" xr:uid="{BA41EFFA-0560-4C88-9270-624ABDA3AC72}"/>
    <cellStyle name="style1728471717815" xfId="8960" xr:uid="{1A69D6EE-562D-47D0-BAD0-85B6CB1C7FAA}"/>
    <cellStyle name="style1728471717878" xfId="8962" xr:uid="{DA401ABB-5AF0-42C9-BC51-E5C8FA1E3488}"/>
    <cellStyle name="style1728471717940" xfId="8963" xr:uid="{AD052115-D138-43B8-A604-2D32C20AA588}"/>
    <cellStyle name="style1728471717987" xfId="8995" xr:uid="{3EB02783-1FE1-47FE-8AEC-F030326E957C}"/>
    <cellStyle name="style1728471718034" xfId="8964" xr:uid="{0148EF47-A9D6-4C52-AE4F-139351A9CB98}"/>
    <cellStyle name="style1728471718081" xfId="8996" xr:uid="{4CE185E1-794B-4B6B-AC95-15B1DECB9E90}"/>
    <cellStyle name="style1728471718128" xfId="8965" xr:uid="{0CE15352-46E8-4FA9-9254-A0C8C375EABF}"/>
    <cellStyle name="style1728471718159" xfId="8997" xr:uid="{E2F2BFCB-4414-45D0-8D62-206340B1B5CE}"/>
    <cellStyle name="style1728471718222" xfId="8966" xr:uid="{A86D371A-95F9-4F67-81A7-5F5551A17C4E}"/>
    <cellStyle name="style1728471718253" xfId="8967" xr:uid="{40BB5E67-8EB4-4FE7-BCF6-BB77361DC654}"/>
    <cellStyle name="style1728471718347" xfId="8973" xr:uid="{A5C96FB4-8D21-47CB-80D5-5E2E84D83560}"/>
    <cellStyle name="style1728471718440" xfId="8974" xr:uid="{AC0D80AF-B2CC-4E29-8C79-614A5DE78E35}"/>
    <cellStyle name="style1728471718518" xfId="8975" xr:uid="{A6E3BFFE-1B64-415E-B3A1-D71B2A1BDEE6}"/>
    <cellStyle name="style1728471718550" xfId="8976" xr:uid="{A9B4DE44-EE1D-47E7-BC86-108B1472A7FA}"/>
    <cellStyle name="style1728471718612" xfId="8977" xr:uid="{B7A65DF2-5023-44E5-82F1-CE4BE722491D}"/>
    <cellStyle name="style1728471718659" xfId="8978" xr:uid="{A4F312BE-350D-4498-9DAB-687C4012025F}"/>
    <cellStyle name="style1728471718690" xfId="8979" xr:uid="{AEDF0C83-4063-45A1-9749-35E6AD3A3B55}"/>
    <cellStyle name="style1728471718753" xfId="8980" xr:uid="{BDC37E5F-E171-4C6E-B0F5-6EF73567B7DB}"/>
    <cellStyle name="style1728471718784" xfId="8981" xr:uid="{1FC7186E-A9F4-4271-B6F9-EE601C0E47EE}"/>
    <cellStyle name="style1728471718831" xfId="8983" xr:uid="{C4170656-53F0-420A-8493-114CB40FC549}"/>
    <cellStyle name="style1728471718878" xfId="8982" xr:uid="{A5608F73-6C64-470C-A7E4-E26F9380068F}"/>
    <cellStyle name="style1728471718909" xfId="8984" xr:uid="{317213FD-4DBC-4A95-AF0C-E350D028754C}"/>
    <cellStyle name="style1728471718956" xfId="8985" xr:uid="{3310E06B-2CDD-43D3-A3BA-3E672270D382}"/>
    <cellStyle name="style1728471719003" xfId="8986" xr:uid="{DABA18FC-BA76-414E-B4BC-DA7A1ABA995D}"/>
    <cellStyle name="style1728471719050" xfId="8987" xr:uid="{F07D5CE5-D07F-4987-9DB7-F5199F413A5C}"/>
    <cellStyle name="style1728471719081" xfId="8988" xr:uid="{773B527A-3CBB-4A28-9FC4-7FF7E45D251E}"/>
    <cellStyle name="style1728471719143" xfId="8989" xr:uid="{4920A8D1-32BC-4975-81C8-839599946220}"/>
    <cellStyle name="style1728471719190" xfId="8990" xr:uid="{02676622-68DB-4837-951A-FE323A9CCDD7}"/>
    <cellStyle name="style1728471719222" xfId="8991" xr:uid="{1E2D8371-7576-4777-BA44-57B8BF86D58A}"/>
    <cellStyle name="style1728471719253" xfId="8992" xr:uid="{C7EF2ABD-3A15-4FBF-87F6-6827FABC677E}"/>
    <cellStyle name="style1728471719300" xfId="8993" xr:uid="{FD47BD83-DA03-42AF-854E-8BCBDB21E4BC}"/>
    <cellStyle name="style1728471719331" xfId="8994" xr:uid="{5508AED4-BC44-4CE0-BCDF-038432B36D4E}"/>
    <cellStyle name="style1728471719456" xfId="8998" xr:uid="{90E9D703-3135-46E4-9F85-6D7E231D0DC2}"/>
    <cellStyle name="style1728471719487" xfId="8999" xr:uid="{2A15FB2C-72E6-483B-91C0-16B5D368AE67}"/>
    <cellStyle name="style1728471719565" xfId="9000" xr:uid="{09AE7D39-E400-4F5C-BD10-C48EB953D654}"/>
    <cellStyle name="style1728471719612" xfId="9001" xr:uid="{5FD57DDD-3ED5-4959-8CFF-EFE0412DE052}"/>
    <cellStyle name="style1728471719659" xfId="9002" xr:uid="{8FC7EFB5-0BE5-4E79-A495-AD91293892AB}"/>
    <cellStyle name="style1728471719706" xfId="9003" xr:uid="{AAFC12D1-3E2A-412B-BD52-97AA6634755B}"/>
    <cellStyle name="style1728471719737" xfId="9004" xr:uid="{B24CA125-5ECE-4035-895F-74EB7499875D}"/>
    <cellStyle name="style1728471719847" xfId="9005" xr:uid="{58F81E6E-3052-4FE8-B1C4-282E84FAE8A6}"/>
    <cellStyle name="style1728471719925" xfId="9006" xr:uid="{FB49AE84-9AE4-4978-A49B-7EC015F2157C}"/>
    <cellStyle name="style1728471719987" xfId="9007" xr:uid="{5184A3E5-708E-4346-B04F-58F4A6226F81}"/>
    <cellStyle name="style1728471720050" xfId="9008" xr:uid="{8E864834-F97E-4ED8-9C00-B3F3CA043C5D}"/>
    <cellStyle name="style1728471720159" xfId="9009" xr:uid="{C01826F4-D0C4-4331-9FB6-FEBB832EE345}"/>
    <cellStyle name="style1728471720206" xfId="9010" xr:uid="{7339392D-286C-403C-88AA-8E5D332B6A54}"/>
    <cellStyle name="style1728471720284" xfId="9011" xr:uid="{7F8C8779-32A9-46C0-9B77-1A47E8889E69}"/>
    <cellStyle name="style1728471720315" xfId="9012" xr:uid="{FB659223-A546-42EA-9240-EEDA67569CE4}"/>
    <cellStyle name="style1728471720503" xfId="9013" xr:uid="{B555B623-5708-4C4B-8CEF-C85CD3DEBB6E}"/>
    <cellStyle name="style1728471720675" xfId="9014" xr:uid="{E1D9F9B8-5D69-4DF1-8CF2-1E9F42590B21}"/>
    <cellStyle name="style1728471720800" xfId="9015" xr:uid="{1769DD34-2465-4CCC-AEA3-7BEC74CB2B47}"/>
    <cellStyle name="style1728471720847" xfId="9016" xr:uid="{392F3D17-F6AC-4D46-80D5-A7E922D913D5}"/>
    <cellStyle name="style1728471720878" xfId="9017" xr:uid="{54AB1961-0BD4-433D-8FEC-F81DB50543FF}"/>
    <cellStyle name="style1728471720925" xfId="9018" xr:uid="{FBF417FB-0DD0-4155-B5F8-AB4959431619}"/>
    <cellStyle name="style1728471720956" xfId="9019" xr:uid="{2BD0E196-D019-4F0E-B587-7194CE78C752}"/>
    <cellStyle name="style1728477160338" xfId="9021" xr:uid="{1A654BD9-F69E-4DA3-8113-A9CD626BCFDD}"/>
    <cellStyle name="style1728477160408" xfId="9022" xr:uid="{F22EF4C6-EC00-4330-958D-AC1941A469ED}"/>
    <cellStyle name="style1728477160469" xfId="9020" xr:uid="{2C4E89DE-AEFF-4E29-BA61-ED5E5BE651F4}"/>
    <cellStyle name="style1728477160567" xfId="9023" xr:uid="{4AF43736-AFD4-4280-8BEA-31E3112F79F8}"/>
    <cellStyle name="style1728477160609" xfId="9024" xr:uid="{2E72C6CE-82CB-4A68-9AEE-A0D316EB64EF}"/>
    <cellStyle name="style1728477160650" xfId="9028" xr:uid="{858720FE-B6F1-4A69-AB19-AF914CFD9A58}"/>
    <cellStyle name="style1728477160710" xfId="9029" xr:uid="{7D4D596E-6F17-4519-A48A-1ECC6C5F053A}"/>
    <cellStyle name="style1728477160770" xfId="9033" xr:uid="{43CBC1FA-F1AB-4402-A1E7-C6DD248AA8BA}"/>
    <cellStyle name="style1728477160831" xfId="9034" xr:uid="{8C517128-D3D0-42EB-850A-3FA5C0650BB1}"/>
    <cellStyle name="style1728477160889" xfId="9025" xr:uid="{000307DE-AE33-4B71-A177-5C6C96442823}"/>
    <cellStyle name="style1728477160961" xfId="9026" xr:uid="{C639EB31-A966-4664-A2A4-E1D655823C97}"/>
    <cellStyle name="style1728477161020" xfId="9027" xr:uid="{AF1D93BF-E6BF-4FCB-B34D-F2C9F11D8C81}"/>
    <cellStyle name="style1728477161080" xfId="9030" xr:uid="{1B7C9853-7BB1-407F-993A-2FAF8981A800}"/>
    <cellStyle name="style1728477161132" xfId="9031" xr:uid="{57962C70-0509-407A-88F3-B9DF1A61F33F}"/>
    <cellStyle name="style1728477161192" xfId="9032" xr:uid="{4E34ADFA-0073-4ABA-9A23-36C54C53D3F7}"/>
    <cellStyle name="style1728477161263" xfId="9035" xr:uid="{FB4B8E13-4642-4136-A7E9-FF177B20CA87}"/>
    <cellStyle name="style1728477161341" xfId="9036" xr:uid="{C9083A44-919F-4E85-A4E3-0EA896322CAC}"/>
    <cellStyle name="style1728477161424" xfId="9037" xr:uid="{BDBC3804-ED31-4C6F-B883-A7CB4ABF8632}"/>
    <cellStyle name="style1728477161645" xfId="9038" xr:uid="{E78BDA8D-3173-4874-9E05-05FA326911CD}"/>
    <cellStyle name="style1728477161716" xfId="9043" xr:uid="{87158962-617C-4827-A5E3-264B78E64A7A}"/>
    <cellStyle name="style1728477161776" xfId="9048" xr:uid="{42B0458B-2AA3-4B14-8203-09E1BC977D06}"/>
    <cellStyle name="style1728477161836" xfId="9039" xr:uid="{DA731D05-2C5F-4892-BBB8-42F79A2211FD}"/>
    <cellStyle name="style1728477161967" xfId="9044" xr:uid="{68D6CE17-609F-4D5A-8A5A-F92D0E0F8E8E}"/>
    <cellStyle name="style1728477162076" xfId="9049" xr:uid="{C76E8163-A6EA-43CA-B9F2-FC97C08BF1BE}"/>
    <cellStyle name="style1728477162138" xfId="9040" xr:uid="{8967EACF-2B2E-4919-BDA1-0C1D8DB9282B}"/>
    <cellStyle name="style1728477162269" xfId="9041" xr:uid="{ECADFD3F-F75A-48C3-9323-EFAC5E8ACBEC}"/>
    <cellStyle name="style1728477162319" xfId="9042" xr:uid="{4D3E8975-509B-4830-8470-FA59B7E4E2A7}"/>
    <cellStyle name="style1728477162378" xfId="9045" xr:uid="{917E9CA6-4737-4D70-9DF9-A4B454DA881B}"/>
    <cellStyle name="style1728477162430" xfId="9046" xr:uid="{5718DAFF-2BC5-4166-92E2-8F34565281D1}"/>
    <cellStyle name="style1728477162480" xfId="9047" xr:uid="{8B5102B2-4894-4EA8-A317-794A484E250B}"/>
    <cellStyle name="style1728477162561" xfId="9050" xr:uid="{38A653C1-3056-4D87-A3A1-39AE4E605DBB}"/>
    <cellStyle name="style1728477162611" xfId="9051" xr:uid="{0578524A-0398-4BE9-96FB-B6AE21223A19}"/>
    <cellStyle name="style1728477162661" xfId="9052" xr:uid="{FF787C33-4235-45A5-BE8B-218CDB1DFF7E}"/>
    <cellStyle name="style1728557472004" xfId="9054" xr:uid="{13EEF566-7DCB-447B-AA51-E9668207C2F6}"/>
    <cellStyle name="style1728557472054" xfId="9055" xr:uid="{19A640C0-1714-41BF-827D-96ED74A42046}"/>
    <cellStyle name="style1728557472104" xfId="9053" xr:uid="{A7104EEC-7203-4092-B41A-8FB427866C21}"/>
    <cellStyle name="style1728557472155" xfId="9056" xr:uid="{6832D1AA-72DA-4246-B44B-B898D273243C}"/>
    <cellStyle name="style1728557472205" xfId="9057" xr:uid="{9F2E124B-FA74-4784-A7F9-3ED77698153B}"/>
    <cellStyle name="style1728557472255" xfId="9058" xr:uid="{57B53F56-A369-42C0-A5AC-DF5941246E14}"/>
    <cellStyle name="style1728557472306" xfId="9059" xr:uid="{F3DBDA96-B827-45CD-A084-B5A7E8F7F610}"/>
    <cellStyle name="style1728557472354" xfId="9062" xr:uid="{60F9B0CD-67E0-4E0C-9B55-29379706DD8E}"/>
    <cellStyle name="style1728557472406" xfId="9065" xr:uid="{E9EE7908-265F-440A-A380-EDBA8E942C21}"/>
    <cellStyle name="style1728557472456" xfId="9060" xr:uid="{629770CC-5AB4-4298-BC14-F876FBFCF2F1}"/>
    <cellStyle name="style1728557472505" xfId="9063" xr:uid="{1490FD04-40FC-4F4D-AF50-99112863167B}"/>
    <cellStyle name="style1728557472557" xfId="9066" xr:uid="{67530D3B-9124-4877-8C84-F0816DAE12D9}"/>
    <cellStyle name="style1728557472607" xfId="9061" xr:uid="{6B6DBEFB-FE13-4FDC-932D-2E4C07E437B0}"/>
    <cellStyle name="style1728557472658" xfId="9064" xr:uid="{47E87871-4DD7-4A6C-BD4C-2F0F616A3D17}"/>
    <cellStyle name="style1728557472716" xfId="9067" xr:uid="{E43E8E07-9E41-4FC0-8974-E57D461A32C2}"/>
    <cellStyle name="style1728557484084" xfId="9069" xr:uid="{26C53F6D-5747-44F1-81A7-734560B5F1BC}"/>
    <cellStyle name="style1728557484134" xfId="9070" xr:uid="{46A2BBD4-1B63-4C7A-B94D-5118CEE8FACD}"/>
    <cellStyle name="style1728557484183" xfId="9068" xr:uid="{48A994E7-8A58-4C8E-811D-BBD54D3ABF80}"/>
    <cellStyle name="style1728557484234" xfId="9071" xr:uid="{DC9BAF3F-1BA2-4E49-9E29-C289E5E5AD8B}"/>
    <cellStyle name="style1728557484274" xfId="9072" xr:uid="{3113C82B-5740-4E62-BAB4-6F41BF651608}"/>
    <cellStyle name="style1728557484304" xfId="9077" xr:uid="{E83897F9-70C3-4759-913F-A3FC9B358B1B}"/>
    <cellStyle name="style1728557484354" xfId="9078" xr:uid="{D8427585-B197-4598-81FF-0066D7D33CD7}"/>
    <cellStyle name="style1728557484413" xfId="9101" xr:uid="{C99FD8B3-E0A7-479E-A2C0-11F1313C2F21}"/>
    <cellStyle name="style1728557484455" xfId="9074" xr:uid="{6748AD79-BDE9-42D6-9DAE-86FAE04D730C}"/>
    <cellStyle name="style1728557484505" xfId="9075" xr:uid="{02D16588-F110-4EFD-B0A9-2C3CFED9B7D3}"/>
    <cellStyle name="style1728557484545" xfId="9073" xr:uid="{EEB41448-0F8E-4DC4-B9BD-28221FA05756}"/>
    <cellStyle name="style1728557484606" xfId="9076" xr:uid="{F85FE93C-E80C-452F-B2D6-ED64A736AA99}"/>
    <cellStyle name="style1728557484656" xfId="9108" xr:uid="{145A0A2A-C92B-46DF-9788-55CC05DD86F1}"/>
    <cellStyle name="style1728557484696" xfId="9079" xr:uid="{7EE864FE-0298-4B28-BB83-5D6163416B5B}"/>
    <cellStyle name="style1728557484737" xfId="9109" xr:uid="{EFA115C7-42FB-42F7-B180-1D1580592BDE}"/>
    <cellStyle name="style1728557484777" xfId="9080" xr:uid="{613C8ECD-BB65-4FDC-95E3-FC364E40DBD3}"/>
    <cellStyle name="style1728557484817" xfId="9110" xr:uid="{133A0F2B-A661-4297-8B75-4ECE38AA15BE}"/>
    <cellStyle name="style1728557484857" xfId="9081" xr:uid="{4B3E11DC-094D-4387-AF41-5F505BFACEBD}"/>
    <cellStyle name="style1728557484895" xfId="9082" xr:uid="{3EC07193-0E2A-44A3-B120-2448AE9B5724}"/>
    <cellStyle name="style1728557484938" xfId="9083" xr:uid="{7C187EC2-9423-45E0-90CD-C83C190FE1A9}"/>
    <cellStyle name="style1728557484988" xfId="9089" xr:uid="{29742E05-B275-4D61-9BA7-25788A9D4BBB}"/>
    <cellStyle name="style1728557485038" xfId="9095" xr:uid="{03CA7218-30D4-4414-A6DA-1A53B4EC6E34}"/>
    <cellStyle name="style1728557485079" xfId="9084" xr:uid="{ECE09D1D-6774-4C87-A6A9-6D8442FB3518}"/>
    <cellStyle name="style1728557485129" xfId="9111" xr:uid="{63F39EAE-EDF5-4C83-9396-7A9E446108EA}"/>
    <cellStyle name="style1728557485169" xfId="9090" xr:uid="{0391797E-A76D-4593-8518-3DE7839DD377}"/>
    <cellStyle name="style1728557485209" xfId="9112" xr:uid="{C7C65CE6-ADDB-49EF-8C69-881188CDF22F}"/>
    <cellStyle name="style1728557485258" xfId="9096" xr:uid="{70CDB866-C311-4C69-B800-5461C0DB65BD}"/>
    <cellStyle name="style1728557485290" xfId="9085" xr:uid="{358C3FDC-5375-4F52-80F8-BBEB5290CFCD}"/>
    <cellStyle name="style1728557485348" xfId="9086" xr:uid="{8D0BC288-0ECB-4715-A48A-D78A1FB33152}"/>
    <cellStyle name="style1728557485390" xfId="9087" xr:uid="{43241CDB-5276-4D75-A266-B5E30D85F3DF}"/>
    <cellStyle name="style1728557485441" xfId="9088" xr:uid="{23B0B724-EBB9-4EAE-A040-992BA00D5A36}"/>
    <cellStyle name="style1728557485489" xfId="9091" xr:uid="{02D249DC-0964-430F-86CB-F2B1AE32C7E8}"/>
    <cellStyle name="style1728557485531" xfId="9092" xr:uid="{6BFAA559-9268-41D1-BFE3-7528954A07C0}"/>
    <cellStyle name="style1728557485581" xfId="9093" xr:uid="{F90872FF-CDEB-4E57-9F9A-B27CB356C681}"/>
    <cellStyle name="style1728557485622" xfId="9094" xr:uid="{9FB0C936-719F-40E6-A1BF-7B3C366F350E}"/>
    <cellStyle name="style1728557485680" xfId="9097" xr:uid="{3FB3C54B-4F69-4DCC-81FE-77F16141DF20}"/>
    <cellStyle name="style1728557485722" xfId="9098" xr:uid="{A891F936-DA38-41FD-AD35-EB4BBA7724DA}"/>
    <cellStyle name="style1728557485770" xfId="9099" xr:uid="{528F3D1B-EF23-48BC-AFA5-4B485F4B26C0}"/>
    <cellStyle name="style1728557485813" xfId="9100" xr:uid="{154B27C9-7B0C-4D04-8FA1-0C04814BE26F}"/>
    <cellStyle name="style1728557485861" xfId="9102" xr:uid="{FACC484F-EFA9-457D-BC9A-60573EE9624D}"/>
    <cellStyle name="style1728557485903" xfId="9103" xr:uid="{6DBC43B8-2CAC-4942-866E-59180BC0BB1B}"/>
    <cellStyle name="style1728557485951" xfId="9135" xr:uid="{68F5186C-98FF-493E-9C9D-DFBE9EFEF16B}"/>
    <cellStyle name="style1728557485994" xfId="9104" xr:uid="{FB2090D7-3A65-4FB6-B24B-8BE67E014445}"/>
    <cellStyle name="style1728557486034" xfId="9136" xr:uid="{22C9B34E-4C0E-490E-BD7E-AB8BB5FE75F2}"/>
    <cellStyle name="style1728557486074" xfId="9105" xr:uid="{9ED83DCF-DA3C-4169-BB17-75849818AD75}"/>
    <cellStyle name="style1728557486112" xfId="9137" xr:uid="{4DD37ADA-54D4-4783-92E6-F8F43447BB76}"/>
    <cellStyle name="style1728557486155" xfId="9106" xr:uid="{8BE54560-0D47-470C-8715-9FBAD1B00AF0}"/>
    <cellStyle name="style1728557486185" xfId="9107" xr:uid="{54FD11F1-9AF6-4BBC-97B4-C2D08EC87BB2}"/>
    <cellStyle name="style1728557486255" xfId="9113" xr:uid="{5962EFC6-A477-452D-8148-BF173C7FFBF3}"/>
    <cellStyle name="style1728557486350" xfId="9114" xr:uid="{93EC9A61-BFCB-4EDF-9B09-8E8C8AFA4615}"/>
    <cellStyle name="style1728557486435" xfId="9115" xr:uid="{C2640A22-4A0E-4695-9C25-1AEBA1623997}"/>
    <cellStyle name="style1728557486466" xfId="9116" xr:uid="{34A883A2-6677-4E83-B3A5-6EB06765D907}"/>
    <cellStyle name="style1728557486504" xfId="9117" xr:uid="{4B9E93D9-C35F-4808-9AE8-C6DC22BF28A9}"/>
    <cellStyle name="style1728557486551" xfId="9118" xr:uid="{0056664F-DF4F-4056-8B7F-85D9E783B9E7}"/>
    <cellStyle name="style1728557486604" xfId="9119" xr:uid="{905D3907-12B5-41D8-86E0-3BE78A21504D}"/>
    <cellStyle name="style1728557486651" xfId="9120" xr:uid="{E70A6EE9-D647-451B-8C89-8D0FB4DB6FF0}"/>
    <cellStyle name="style1728557486698" xfId="9121" xr:uid="{7CADF070-761A-4E01-912C-381DAB9DAF64}"/>
    <cellStyle name="style1728557486735" xfId="9123" xr:uid="{A28913BB-C5DB-4E90-9939-57D4C1137EC2}"/>
    <cellStyle name="style1728557486782" xfId="9122" xr:uid="{DED86EA0-3DD0-4FD7-BCCA-39A4647FE184}"/>
    <cellStyle name="style1728557486820" xfId="9124" xr:uid="{AC99E534-5E54-4BB9-A3B5-F09FD966CAC0}"/>
    <cellStyle name="style1728557486867" xfId="9125" xr:uid="{0A7A5A6B-40EC-460E-94F2-4A477FAA0E82}"/>
    <cellStyle name="style1728557486905" xfId="9126" xr:uid="{B85A4AD4-0D45-44FD-B858-2B67A23D15B7}"/>
    <cellStyle name="style1728557486952" xfId="9127" xr:uid="{2F606419-7F88-4E59-AADA-8CEB15D6B6C9}"/>
    <cellStyle name="style1728557487005" xfId="9128" xr:uid="{7CF09304-3012-4E54-BA48-726655229499}"/>
    <cellStyle name="style1728557487067" xfId="9129" xr:uid="{3C2B0C6D-CC1B-4B25-A1B2-45C531ADF8C7}"/>
    <cellStyle name="style1728557487107" xfId="9130" xr:uid="{AAB16C8A-10B4-4C41-9344-CBB4D8D9C650}"/>
    <cellStyle name="style1728557487145" xfId="9131" xr:uid="{994545CA-1637-4F5B-86E6-FE977130241B}"/>
    <cellStyle name="style1728557487178" xfId="9132" xr:uid="{F1D9EA08-D93B-4E7D-98EB-57B6CA92B0E5}"/>
    <cellStyle name="style1728557487218" xfId="9133" xr:uid="{E1CDC6E1-73ED-4C2B-B66C-88D28C5ED173}"/>
    <cellStyle name="style1728557487258" xfId="9134" xr:uid="{A2C4E6ED-3CA6-4832-9228-64ADA5727C8C}"/>
    <cellStyle name="style1728557487359" xfId="9138" xr:uid="{C951D212-03F7-4381-A015-05A57879370D}"/>
    <cellStyle name="style1728557487419" xfId="9139" xr:uid="{214DEB9A-D45B-4CEC-9265-C514978FF756}"/>
    <cellStyle name="style1728557487520" xfId="9140" xr:uid="{88BA4BF3-F238-444D-B033-044A29D8F4A3}"/>
    <cellStyle name="style1728557487691" xfId="9141" xr:uid="{8ED90309-9A04-4BA9-A1C6-932E2B324AAB}"/>
    <cellStyle name="style1728557487729" xfId="9142" xr:uid="{F2984A5D-FE8F-46BB-A6EB-51755E52E8A1}"/>
    <cellStyle name="style1728557487771" xfId="9143" xr:uid="{E2E07294-9D4A-4D7F-A3EB-78165F5A64AE}"/>
    <cellStyle name="style1728557487822" xfId="9144" xr:uid="{5F233161-F223-4815-B08B-7F48B1629BDD}"/>
    <cellStyle name="style1728557487912" xfId="9145" xr:uid="{767C1E36-8201-4740-B836-DDA5B7E1E1D2}"/>
    <cellStyle name="style1728557488063" xfId="9146" xr:uid="{ABEF50FA-8C9F-4966-AADD-2C227E492CA7}"/>
    <cellStyle name="style1728557488204" xfId="9147" xr:uid="{5D7FD484-BB52-40DA-8D12-8FBE6C0015B1}"/>
    <cellStyle name="style1728557488343" xfId="9148" xr:uid="{FAE404E3-BB22-4DC7-A55B-AC2F49D49F0A}"/>
    <cellStyle name="style1728557488485" xfId="9149" xr:uid="{4B25206C-F576-4688-9691-195F67684F13}"/>
    <cellStyle name="style1728557488544" xfId="9150" xr:uid="{990F5DA5-5BA2-4AE7-86C6-51A1887F489A}"/>
    <cellStyle name="style1728557488596" xfId="9151" xr:uid="{7DC28583-94DF-49B1-BE9E-B46E740F4434}"/>
    <cellStyle name="style1728557488636" xfId="9152" xr:uid="{921731AB-3204-474A-A36F-1E0C8A7EFDE1}"/>
    <cellStyle name="style1728557488676" xfId="9153" xr:uid="{0B7DB545-2E22-4F9C-B21B-CB31D736788D}"/>
    <cellStyle name="style1728557488715" xfId="9154" xr:uid="{0306C092-C2BB-456D-8D2C-BC78CEDBB83B}"/>
    <cellStyle name="style1729507913859" xfId="9156" xr:uid="{CB6EEDF7-7613-45FA-BF28-D9CCDE5EB365}"/>
    <cellStyle name="style1729507913912" xfId="9157" xr:uid="{90B8F8B2-939E-4E7A-9A09-4306AAD8AAE7}"/>
    <cellStyle name="style1729507913968" xfId="9155" xr:uid="{85F9F2BE-7713-42A0-BA0D-051D3F90A33E}"/>
    <cellStyle name="style1729507914037" xfId="9158" xr:uid="{8DE14249-D1A2-4DAC-B13E-656E6A5ABB98}"/>
    <cellStyle name="style1729507914079" xfId="9159" xr:uid="{7CAC7D8F-561E-4132-86F6-3DA2258510E0}"/>
    <cellStyle name="style1729507914124" xfId="9164" xr:uid="{3A797015-6EED-4EE5-A69E-D1CFD795D0C2}"/>
    <cellStyle name="style1729507914177" xfId="9165" xr:uid="{B62ECCDA-C481-4632-A7A2-1A7A5EDE7E91}"/>
    <cellStyle name="style1729507914235" xfId="9188" xr:uid="{E7A285B2-B582-4DFE-A74A-C36FF37931EA}"/>
    <cellStyle name="style1729507914304" xfId="9161" xr:uid="{1EB90EB7-759A-4F4B-AABC-FC87E3DBF3E9}"/>
    <cellStyle name="style1729507914374" xfId="9162" xr:uid="{1ABFBC28-2B0D-4B42-AB4B-BA0219FBCD6B}"/>
    <cellStyle name="style1729507914434" xfId="9160" xr:uid="{3E4EF849-742C-4BE4-AFBE-1748A9489C68}"/>
    <cellStyle name="style1729507914500" xfId="9163" xr:uid="{741F138B-FA1F-4B1A-852C-D6F74F81562B}"/>
    <cellStyle name="style1729507914583" xfId="9195" xr:uid="{9570F385-8285-4D5B-99DE-4AD1BE42E164}"/>
    <cellStyle name="style1729507914663" xfId="9166" xr:uid="{BF66697D-5232-423E-BC67-5B25290E486E}"/>
    <cellStyle name="style1729507914706" xfId="9196" xr:uid="{AC90B72E-4224-421A-8F19-A05915E2D49C}"/>
    <cellStyle name="style1729507914763" xfId="9167" xr:uid="{C26FC951-84BA-4F97-AA66-B16973459745}"/>
    <cellStyle name="style1729507914804" xfId="9197" xr:uid="{8C3A89BF-565E-4437-A0CC-3553051FD4A1}"/>
    <cellStyle name="style1729507914877" xfId="9168" xr:uid="{212FFA6B-4A23-4B82-A13C-915190341868}"/>
    <cellStyle name="style1729507914926" xfId="9169" xr:uid="{3B1CBE73-C90D-45F7-96C2-D83036EC7577}"/>
    <cellStyle name="style1729507914984" xfId="9170" xr:uid="{9E885215-FEFF-4582-AD6A-876596CE79D0}"/>
    <cellStyle name="style1729507915052" xfId="9176" xr:uid="{C0F90106-85A7-41D5-BFBD-E2D49B979762}"/>
    <cellStyle name="style1729507915129" xfId="9182" xr:uid="{05B849B2-1ABA-42A9-8B35-B30AF62D6F77}"/>
    <cellStyle name="style1729507915184" xfId="9171" xr:uid="{3A6E19A9-F499-41E0-955F-CA02FBAD8BAA}"/>
    <cellStyle name="style1729507915237" xfId="9198" xr:uid="{89CE199D-82D6-4528-9382-808C5B04CEBE}"/>
    <cellStyle name="style1729507915292" xfId="9177" xr:uid="{E28FF4F3-8F9B-4521-9A6A-0DB42B4AFCAC}"/>
    <cellStyle name="style1729507915330" xfId="9199" xr:uid="{B421E4CB-2615-4334-AF5F-7004FC8A2264}"/>
    <cellStyle name="style1729507915395" xfId="9183" xr:uid="{387F0661-1730-48D0-B7D4-D604D27444E1}"/>
    <cellStyle name="style1729507915432" xfId="9172" xr:uid="{09333664-4C41-43B0-85F7-EFC197662B1F}"/>
    <cellStyle name="style1729507915491" xfId="9173" xr:uid="{90D8C78E-86D0-488D-933E-FDE1BDDDBB29}"/>
    <cellStyle name="style1729507915540" xfId="9174" xr:uid="{E903B37E-6EB8-44C4-995B-4E44368572AF}"/>
    <cellStyle name="style1729507915596" xfId="9175" xr:uid="{E0D27ACC-3F61-4376-81C1-C5E3B2EF3C96}"/>
    <cellStyle name="style1729507915679" xfId="9178" xr:uid="{E7189C98-AB4C-4A02-B8FC-5C86737BF67C}"/>
    <cellStyle name="style1729507915736" xfId="9179" xr:uid="{B37A47DB-41EE-416E-9D54-C18FB4329074}"/>
    <cellStyle name="style1729507915787" xfId="9180" xr:uid="{E3A372B2-0350-4A84-BEC9-0749C49DA0FA}"/>
    <cellStyle name="style1729507915842" xfId="9181" xr:uid="{43576E47-7B06-45C9-AF95-D458BC35AFF9}"/>
    <cellStyle name="style1729507915923" xfId="9184" xr:uid="{D86CF681-3582-4980-A61D-1881EE9C34D3}"/>
    <cellStyle name="style1729507915983" xfId="9185" xr:uid="{78FEDB54-077E-415F-9BA4-85ADD61F5C04}"/>
    <cellStyle name="style1729507916044" xfId="9186" xr:uid="{E0EC025A-D0A4-4E7C-B4F1-E53F6F63C5E3}"/>
    <cellStyle name="style1729507916104" xfId="9187" xr:uid="{8F492E5E-D426-49E3-A517-639E00B00A16}"/>
    <cellStyle name="style1729507916216" xfId="9189" xr:uid="{AE3449B0-8C0A-476D-B3D6-76AEB7008C5A}"/>
    <cellStyle name="style1729507916283" xfId="9190" xr:uid="{C19E3E64-9713-4BA0-993F-D7A0D55DE504}"/>
    <cellStyle name="style1729507916335" xfId="9222" xr:uid="{C545AB07-A6FD-4DDA-9735-1481CEF058CB}"/>
    <cellStyle name="style1729507916387" xfId="9191" xr:uid="{CF67ED0C-F556-427B-A8D9-17FDD91671A0}"/>
    <cellStyle name="style1729507916438" xfId="9223" xr:uid="{B227AE2E-18B5-4307-85F3-3192316B834F}"/>
    <cellStyle name="style1729507916489" xfId="9192" xr:uid="{CA1DC3FA-C20A-4EAF-AE73-28CA6A44CDD7}"/>
    <cellStyle name="style1729507916526" xfId="9224" xr:uid="{66E6381A-D586-444D-AE62-F295CB271078}"/>
    <cellStyle name="style1729507916581" xfId="9193" xr:uid="{4EF0D98E-CFBA-495A-83E9-605E860BD211}"/>
    <cellStyle name="style1729507916618" xfId="9194" xr:uid="{66478D94-C44B-42D8-8ABC-39903E42A102}"/>
    <cellStyle name="style1729507916693" xfId="9200" xr:uid="{89B04CDD-222F-4730-9DFA-3E425AB038D4}"/>
    <cellStyle name="style1729507916843" xfId="9201" xr:uid="{A5C6A41F-0A4E-4279-AD6C-9E9862DE6ECA}"/>
    <cellStyle name="style1729507916931" xfId="9202" xr:uid="{1A23A405-950A-4925-ADEE-2E57FE3C1CE3}"/>
    <cellStyle name="style1729507916980" xfId="9203" xr:uid="{6C3D1CE6-980B-4987-9837-AF797D77E83E}"/>
    <cellStyle name="style1729507917033" xfId="9204" xr:uid="{C23C1D38-4614-49BC-9AA0-4A37D33E1B84}"/>
    <cellStyle name="style1729507917088" xfId="9205" xr:uid="{CDC8590D-7386-415E-8D92-55F240C24256}"/>
    <cellStyle name="style1729507917142" xfId="9206" xr:uid="{C04AEA99-2394-4A3D-81C8-BA51A4DE2DB2}"/>
    <cellStyle name="style1729507917202" xfId="9207" xr:uid="{CE685EEE-063F-4CCA-A2A4-04A7E2A0B317}"/>
    <cellStyle name="style1729507917310" xfId="9208" xr:uid="{83E8DE7E-40AA-4C79-BAD7-B19048951F8F}"/>
    <cellStyle name="style1729507917368" xfId="9210" xr:uid="{AE3B7B17-3F63-4B79-9B4B-15158C9CEFEB}"/>
    <cellStyle name="style1729507917422" xfId="9209" xr:uid="{1E445A1C-62B3-4E24-ADBB-5678C25CAC27}"/>
    <cellStyle name="style1729507917461" xfId="9211" xr:uid="{E8018491-02F2-4246-8B70-2740E7C15D83}"/>
    <cellStyle name="style1729507917527" xfId="9212" xr:uid="{BFDA67D7-37C8-456D-AF70-8D036DD9E251}"/>
    <cellStyle name="style1729507917579" xfId="9213" xr:uid="{B3966D3D-6E5B-4300-9B62-1B3379A7B821}"/>
    <cellStyle name="style1729507917633" xfId="9214" xr:uid="{0199AE55-10E3-4ABB-857D-5C7C58885872}"/>
    <cellStyle name="style1729507917685" xfId="9215" xr:uid="{AA3DD181-1DA8-4446-97EC-B12069CF0E0D}"/>
    <cellStyle name="style1729507917768" xfId="9216" xr:uid="{E94BEE4F-78DC-4FC8-AD99-1EB54852B9FD}"/>
    <cellStyle name="style1729507917852" xfId="9217" xr:uid="{D04FA610-8F8E-4C10-B147-DDB42CFCD9D6}"/>
    <cellStyle name="style1729507917900" xfId="9218" xr:uid="{522455C0-6DDC-453E-BEC4-7F8C65C44F09}"/>
    <cellStyle name="style1729507917955" xfId="9219" xr:uid="{5BC5AB3A-5AD6-4958-9D0F-2DD29870D423}"/>
    <cellStyle name="style1729507918029" xfId="9220" xr:uid="{681EA10E-8743-4AED-AADC-D6E3C3B908C2}"/>
    <cellStyle name="style1729507918134" xfId="9221" xr:uid="{9F4AD9CB-68E2-4CC2-8100-73AE6FC85C67}"/>
    <cellStyle name="style1729507918367" xfId="9225" xr:uid="{A47E2461-75F8-4E53-B2CF-1A485CE2DD5C}"/>
    <cellStyle name="style1729507918417" xfId="9226" xr:uid="{4B602D97-4328-419C-B535-CD0FD65D9237}"/>
    <cellStyle name="style1729507918513" xfId="9227" xr:uid="{5A01C2D1-C43F-47FC-BCA0-B30893BB65C1}"/>
    <cellStyle name="style1729507918557" xfId="9228" xr:uid="{C939FE06-8CC4-42B2-8C4D-35E4A741464F}"/>
    <cellStyle name="style1729507918607" xfId="9229" xr:uid="{75152695-84B9-4047-8809-B27ACE780A53}"/>
    <cellStyle name="style1729507918665" xfId="9230" xr:uid="{66F43BFB-BD52-4FB1-9DE9-08A02E805BC4}"/>
    <cellStyle name="style1729507918724" xfId="9231" xr:uid="{A8978C43-B2E4-4C90-9D9A-36C477790951}"/>
    <cellStyle name="style1729507918779" xfId="9232" xr:uid="{B79B77AA-EB8A-4C71-B01B-3536E4B32AF9}"/>
    <cellStyle name="style1729507918876" xfId="9233" xr:uid="{056883EC-C9A9-41CE-87FC-103E0B4AF3E5}"/>
    <cellStyle name="style1729507919049" xfId="9234" xr:uid="{A14BC104-FF2D-4D08-8810-34F96E0A2DAA}"/>
    <cellStyle name="style1729507919249" xfId="9235" xr:uid="{ABFCC144-C55F-4C6B-BB3F-219C228D4A44}"/>
    <cellStyle name="style1729507919378" xfId="9236" xr:uid="{A3365076-CC97-44D4-B94F-7ABA774B09B3}"/>
    <cellStyle name="style1729507919524" xfId="9237" xr:uid="{6CB8399F-B369-4192-ADB8-B3C089E087FA}"/>
    <cellStyle name="style1729507919579" xfId="9238" xr:uid="{21E159EA-77F6-415F-97D1-017457DED9F6}"/>
    <cellStyle name="style1729507919626" xfId="9239" xr:uid="{E1F3452E-36E5-4E0A-949A-588CC761919F}"/>
    <cellStyle name="style1729507919673" xfId="9240" xr:uid="{A26A5997-3103-4039-822F-A612EB8FBCCC}"/>
    <cellStyle name="style1729507919710" xfId="9241" xr:uid="{5DC3BFBD-CBD6-4F4D-858F-15D727794C6C}"/>
    <cellStyle name="style1729584186880" xfId="9243" xr:uid="{548A6AA8-353B-4691-B293-38DFDEE6DBCA}"/>
    <cellStyle name="style1729584186927" xfId="9244" xr:uid="{0EAC1D2D-A426-400B-BBC9-77D2E71FFC98}"/>
    <cellStyle name="style1729584186974" xfId="9242" xr:uid="{FB0E88D4-8098-4BE6-AFEB-A22F3BC65D8E}"/>
    <cellStyle name="style1729584187037" xfId="9245" xr:uid="{7A4342A0-E696-4DB7-B8C7-B05C418A7509}"/>
    <cellStyle name="style1729584187068" xfId="9246" xr:uid="{02D510A1-A5B3-4C92-AE31-488E4A13F0BD}"/>
    <cellStyle name="style1729584187099" xfId="9251" xr:uid="{55B613D0-6C19-44E7-B466-B6484C87F01F}"/>
    <cellStyle name="style1729584187146" xfId="9252" xr:uid="{97D1A84E-63A6-4DF6-A935-18EB804F1F77}"/>
    <cellStyle name="style1729584187193" xfId="9275" xr:uid="{B8177F1E-B9C1-409E-8174-19E02C482C66}"/>
    <cellStyle name="style1729584187240" xfId="9248" xr:uid="{9806C661-C396-4BB6-B7B9-F799242B198E}"/>
    <cellStyle name="style1729584187287" xfId="9249" xr:uid="{6D5A014D-1761-4028-998D-7530EE4AA56B}"/>
    <cellStyle name="style1729584187349" xfId="9247" xr:uid="{C95DD4EF-029C-4587-BBBC-514D54910543}"/>
    <cellStyle name="style1729584187396" xfId="9250" xr:uid="{A57A205C-E5EF-403B-BC2D-2D6E094D1598}"/>
    <cellStyle name="style1729584187537" xfId="9282" xr:uid="{2F466FC8-9130-461E-A095-E50F8608A38A}"/>
    <cellStyle name="style1729584187568" xfId="9253" xr:uid="{957FA473-B4CB-43BD-AEE1-4B6825A503A1}"/>
    <cellStyle name="style1729584187615" xfId="9283" xr:uid="{C18D938C-78A4-4519-A859-E1E6D6713C16}"/>
    <cellStyle name="style1729584187662" xfId="9254" xr:uid="{3861218F-4C11-416D-8E57-917B505B74F3}"/>
    <cellStyle name="style1729584187693" xfId="9284" xr:uid="{30E07739-9799-4D7F-9BA5-5EF6642D4AF4}"/>
    <cellStyle name="style1729584187740" xfId="9255" xr:uid="{226A66C9-2204-4030-9691-AD296E6F2001}"/>
    <cellStyle name="style1729584187771" xfId="9256" xr:uid="{FE1D70D3-9E61-4DA5-AC3F-BA5148876D4E}"/>
    <cellStyle name="style1729584187833" xfId="9257" xr:uid="{8EF03C73-4B98-4B43-8EB0-270412471355}"/>
    <cellStyle name="style1729584187912" xfId="9263" xr:uid="{AD6389A9-7E7A-4732-9FC8-8E98DCB3CF7E}"/>
    <cellStyle name="style1729584187958" xfId="9269" xr:uid="{F4A53859-B1F9-4A99-BB7D-B1FD60BF8C3A}"/>
    <cellStyle name="style1729584187990" xfId="9258" xr:uid="{091B2FEA-39C0-483E-8292-44DF2114B841}"/>
    <cellStyle name="style1729584188037" xfId="9285" xr:uid="{313FF149-6E65-4CDF-AC4A-F052B90700C3}"/>
    <cellStyle name="style1729584188068" xfId="9264" xr:uid="{05BDF970-BF1F-4790-B930-51BA451926EC}"/>
    <cellStyle name="style1729584188115" xfId="9286" xr:uid="{73DD9DBA-CA0E-4D91-84FF-7974EC40F250}"/>
    <cellStyle name="style1729584188146" xfId="9270" xr:uid="{0FC8D17E-6E60-4014-9448-609F769AAA3F}"/>
    <cellStyle name="style1729584188177" xfId="9259" xr:uid="{90CB1FFB-BF45-4676-B571-1805DC6F3F15}"/>
    <cellStyle name="style1729584188224" xfId="9260" xr:uid="{EE4E993E-CB45-44B1-BE37-7B374E55FEA6}"/>
    <cellStyle name="style1729584188271" xfId="9261" xr:uid="{2354B597-DBE6-4D6C-B117-86963B6A096C}"/>
    <cellStyle name="style1729584188302" xfId="9262" xr:uid="{EBCDA497-825A-48ED-97A6-9154212B056F}"/>
    <cellStyle name="style1729584188365" xfId="9265" xr:uid="{5ED31FC6-C8E3-4A34-B41E-37CC4524E987}"/>
    <cellStyle name="style1729584188412" xfId="9266" xr:uid="{63CDBC3E-CE99-42E7-BA3F-2F26D2FBCA82}"/>
    <cellStyle name="style1729584188458" xfId="9267" xr:uid="{F9EFADFB-099D-4FA8-8E23-17DBB5031189}"/>
    <cellStyle name="style1729584188490" xfId="9268" xr:uid="{09D02463-74AD-40CB-B1B6-A35656E71380}"/>
    <cellStyle name="style1729584188537" xfId="9271" xr:uid="{0DD21EB6-3F48-4EFF-A76B-4A92AACE1421}"/>
    <cellStyle name="style1729584188583" xfId="9272" xr:uid="{412D60EE-C97A-496A-8BB1-01FF39B100FA}"/>
    <cellStyle name="style1729584188630" xfId="9273" xr:uid="{B3509DB3-A4C4-45B4-A9B6-DCC38000E313}"/>
    <cellStyle name="style1729584188662" xfId="9274" xr:uid="{EA129ACD-87B6-42CE-9808-49254A3639DA}"/>
    <cellStyle name="style1729584188708" xfId="9276" xr:uid="{272EA67C-BEC2-48D2-B25E-23AD603123F4}"/>
    <cellStyle name="style1729584188755" xfId="9277" xr:uid="{7BCCD1C5-99CC-4CAF-82A8-5AA6F56A6675}"/>
    <cellStyle name="style1729584188802" xfId="9309" xr:uid="{53B42D96-F9AF-473C-8C92-2983CE56A188}"/>
    <cellStyle name="style1729584188833" xfId="9278" xr:uid="{70202944-BBF7-4B8A-AAFF-9DF7AFD419CE}"/>
    <cellStyle name="style1729584188865" xfId="9310" xr:uid="{3FB433A3-4720-4C36-A4AE-B5C73F66FBA8}"/>
    <cellStyle name="style1729584188912" xfId="9279" xr:uid="{5BD6A413-F7F2-4900-9E53-AE0F07E8C247}"/>
    <cellStyle name="style1729584188943" xfId="9311" xr:uid="{D9CF0DFA-89D0-4E2F-8978-EE401E129299}"/>
    <cellStyle name="style1729584188974" xfId="9280" xr:uid="{03A4CBA5-B115-4640-814F-E83C5E1AE94D}"/>
    <cellStyle name="style1729584189005" xfId="9281" xr:uid="{114D6B7D-49F6-4526-AFCA-EFE872A62AF6}"/>
    <cellStyle name="style1729584189068" xfId="9287" xr:uid="{E7B7CA1B-EE52-4233-BF42-335F7408275D}"/>
    <cellStyle name="style1729584189146" xfId="9288" xr:uid="{05140FBC-C849-407A-B2E5-061B4690FBC8}"/>
    <cellStyle name="style1729584189224" xfId="9289" xr:uid="{5E3E6D0B-5DE7-4880-A2C8-3A2F3BC64CAD}"/>
    <cellStyle name="style1729584189255" xfId="9290" xr:uid="{42D1B676-19F0-4AF7-9B10-5DC202C14CFF}"/>
    <cellStyle name="style1729584189318" xfId="9291" xr:uid="{46943071-F62D-4433-B268-65484BF12B68}"/>
    <cellStyle name="style1729584189380" xfId="9292" xr:uid="{9175CEB0-CCD0-420D-956E-1A37A26CF845}"/>
    <cellStyle name="style1729584189412" xfId="9293" xr:uid="{1EBDD16B-AA23-4EA7-B611-69B195967F33}"/>
    <cellStyle name="style1729584189474" xfId="9294" xr:uid="{F5091976-DF8A-48EB-B59D-76D5E83E7EA3}"/>
    <cellStyle name="style1729584189521" xfId="9295" xr:uid="{3C2D581D-8D41-4B43-8D3F-7B1DCA2FD94C}"/>
    <cellStyle name="style1729584189568" xfId="9297" xr:uid="{4B119B19-0E44-4F5E-B880-9F91E531D0A0}"/>
    <cellStyle name="style1729584189615" xfId="9296" xr:uid="{0B916D6A-B3E0-4427-B4C1-A32A7B4FB32F}"/>
    <cellStyle name="style1729584189662" xfId="9298" xr:uid="{92CB1D53-6DA3-496D-BA26-D3EC43BCF354}"/>
    <cellStyle name="style1729584189740" xfId="9299" xr:uid="{17ED9C49-9FDF-456F-A488-BB1228570D49}"/>
    <cellStyle name="style1729584189787" xfId="9300" xr:uid="{110EA71F-B1AA-414B-A1DB-96FD7828121D}"/>
    <cellStyle name="style1729584189833" xfId="9301" xr:uid="{6E7F9C88-CC56-483D-B2F6-763F15531C40}"/>
    <cellStyle name="style1729584189880" xfId="9302" xr:uid="{3E7ED4C9-B3C8-46CE-BDEA-9A6A6900B022}"/>
    <cellStyle name="style1729584189943" xfId="9303" xr:uid="{1586068D-28A5-4602-841B-69562409668C}"/>
    <cellStyle name="style1729584189974" xfId="9304" xr:uid="{76C94CC3-B53D-48EC-84B9-7F7C39BB4BD8}"/>
    <cellStyle name="style1729584190005" xfId="9305" xr:uid="{CD801F4E-9DE3-40D7-AD22-EB13F71A877E}"/>
    <cellStyle name="style1729584190052" xfId="9306" xr:uid="{E15BDCEA-B1DF-434B-A1E0-3C0E477CE8E8}"/>
    <cellStyle name="style1729584190083" xfId="9307" xr:uid="{F79BA5F3-4045-4C01-9F6D-4E87C826EC28}"/>
    <cellStyle name="style1729584190130" xfId="9308" xr:uid="{828D3C77-3D11-49D2-B7E0-8A803B421949}"/>
    <cellStyle name="style1729584190333" xfId="9312" xr:uid="{877536BD-BB55-424E-A84F-C04A43C1D71D}"/>
    <cellStyle name="style1729584190474" xfId="9313" xr:uid="{4253C992-3129-4203-883D-282893264767}"/>
    <cellStyle name="style1729584190583" xfId="9314" xr:uid="{AC2CBB3E-19F5-46F8-BA04-8DCB2BBB65B5}"/>
    <cellStyle name="style1729584190630" xfId="9315" xr:uid="{0D11CA12-8B47-4A11-A490-7A0C8E3D9986}"/>
    <cellStyle name="style1729584190662" xfId="9316" xr:uid="{76E7AB00-7F1A-4CDA-8F41-268214964227}"/>
    <cellStyle name="style1729584190708" xfId="9317" xr:uid="{8AB0232F-875A-47DB-B8EF-AEF55A7296CA}"/>
    <cellStyle name="style1729584190755" xfId="9318" xr:uid="{F463322F-FE3A-4969-A3F0-9E7AE7A46CEE}"/>
    <cellStyle name="style1729584190802" xfId="9319" xr:uid="{00DE3CBE-AE76-4CD0-9DD4-B6CEE62F5C78}"/>
    <cellStyle name="style1729584190880" xfId="9320" xr:uid="{6DE24874-FA5C-4EA9-A3B3-94FD5C17123B}"/>
    <cellStyle name="style1729584190912" xfId="9321" xr:uid="{EA7EA71F-6240-4798-8BBB-F1E92B0D5EBA}"/>
    <cellStyle name="style1729584191068" xfId="9322" xr:uid="{37A9A9FC-BCAE-43C5-B524-8D0678A5015B}"/>
    <cellStyle name="style1729584191240" xfId="9323" xr:uid="{D12ADC54-4FD7-4911-AD4C-AE55E45002B7}"/>
    <cellStyle name="style1729584191380" xfId="9324" xr:uid="{E095CADA-D63D-4BE5-A26C-E36C1190D10E}"/>
    <cellStyle name="style1729584191412" xfId="9325" xr:uid="{4B95C526-7535-4CDF-AF8C-5FA1D2D2CC34}"/>
    <cellStyle name="style1729584191443" xfId="9326" xr:uid="{B06A0DBD-2446-400B-90F7-C28A5D9C02C8}"/>
    <cellStyle name="style1729584191474" xfId="9327" xr:uid="{9847AE49-C794-4BAE-94AA-C944C0B54E89}"/>
    <cellStyle name="style1729584191505" xfId="9328" xr:uid="{E0C90F7E-9F57-447F-A5C7-0CD8899E7C0D}"/>
    <cellStyle name="style1729684253218" xfId="9330" xr:uid="{D47DCA36-CC00-44A8-95BF-B39362475FC9}"/>
    <cellStyle name="style1729684253268" xfId="9331" xr:uid="{82116059-E62E-4CA6-B709-E1E8554E49DA}"/>
    <cellStyle name="style1729684253324" xfId="9329" xr:uid="{8004E56A-098C-4F7B-9D7D-1DADD1EAC3E4}"/>
    <cellStyle name="style1729684253375" xfId="9332" xr:uid="{532E126A-0417-4E27-B38C-A9D83686267E}"/>
    <cellStyle name="style1729684253413" xfId="9333" xr:uid="{E00664C0-2A12-4BE6-942A-A1D1FDF89880}"/>
    <cellStyle name="style1729684253454" xfId="9338" xr:uid="{4D4A72DE-F2B0-43BE-B575-E02E922E74C4}"/>
    <cellStyle name="style1729684253514" xfId="9339" xr:uid="{9D6267C5-460F-4627-B380-24B87BB90CED}"/>
    <cellStyle name="style1729684253573" xfId="9362" xr:uid="{BB79E7B7-D051-47B3-8916-7F4BEEA2B8A1}"/>
    <cellStyle name="style1729684253626" xfId="9335" xr:uid="{0F3E90DD-D7F2-4EF4-9187-228A3ADD7399}"/>
    <cellStyle name="style1729684253679" xfId="9336" xr:uid="{8C4592A8-C20D-4A3B-A303-85F8DF0A62A5}"/>
    <cellStyle name="style1729684253730" xfId="9334" xr:uid="{63E310A7-9679-4FEA-9866-96B0BAF8F4EC}"/>
    <cellStyle name="style1729684253781" xfId="9337" xr:uid="{8BE6CFF4-344C-4B00-82F7-94F48E23802E}"/>
    <cellStyle name="style1729684253830" xfId="9369" xr:uid="{7EDF9420-5E67-466A-AF1A-6807566B4C66}"/>
    <cellStyle name="style1729684253880" xfId="9340" xr:uid="{5CBA3081-E353-478B-8642-13625EAA395A}"/>
    <cellStyle name="style1729684253919" xfId="9370" xr:uid="{65F639A2-3628-4162-88AE-575BFBEAB2DC}"/>
    <cellStyle name="style1729684253971" xfId="9341" xr:uid="{F8C71314-F3B3-4344-B8F0-F740205738DD}"/>
    <cellStyle name="style1729684254007" xfId="9371" xr:uid="{F180D0DA-E1A3-4BA2-AA47-586CAD78611E}"/>
    <cellStyle name="style1729684254061" xfId="9342" xr:uid="{B26EC63C-584F-4C8E-BAA4-72B46BFBC9D9}"/>
    <cellStyle name="style1729684254103" xfId="9343" xr:uid="{608633F3-59B8-40C9-A38C-10C572D9C987}"/>
    <cellStyle name="style1729684254159" xfId="9344" xr:uid="{1ABFA580-8DFD-4102-9AD1-9A6720808E71}"/>
    <cellStyle name="style1729684254223" xfId="9350" xr:uid="{8B360E06-258F-4EB5-A343-4E95B0A0D4D0}"/>
    <cellStyle name="style1729684254272" xfId="9356" xr:uid="{02F206EB-9DB1-48BB-9999-31CF9BAD4726}"/>
    <cellStyle name="style1729684254323" xfId="9345" xr:uid="{2FB13A8D-7A8E-438D-A703-1831DC18D5D6}"/>
    <cellStyle name="style1729684254383" xfId="9372" xr:uid="{68D05433-C715-4DAD-8CDF-332219D71BCC}"/>
    <cellStyle name="style1729684254437" xfId="9351" xr:uid="{430C31ED-5102-4DCE-9E78-0973E20FC47B}"/>
    <cellStyle name="style1729684254473" xfId="9373" xr:uid="{91A02F2F-43CB-48BD-BF4D-7FD27A9728C3}"/>
    <cellStyle name="style1729684254523" xfId="9357" xr:uid="{F979226B-E2E4-475D-B404-1E15C8B5E326}"/>
    <cellStyle name="style1729684254560" xfId="9346" xr:uid="{142FAC0A-A185-451D-83F2-360072E0E4F8}"/>
    <cellStyle name="style1729684254618" xfId="9347" xr:uid="{C34219A6-94BA-4573-8F72-2794B32E4372}"/>
    <cellStyle name="style1729684254668" xfId="9348" xr:uid="{344D17AC-BA16-4071-85B3-FE2C8434494E}"/>
    <cellStyle name="style1729684254718" xfId="9349" xr:uid="{5C7CD903-40D4-4C28-B310-79A46647902B}"/>
    <cellStyle name="style1729684254767" xfId="9352" xr:uid="{C30DCCD1-E998-44CE-9563-1BD6D054C47B}"/>
    <cellStyle name="style1729684254817" xfId="9353" xr:uid="{01349360-5624-4E20-B08D-1AE24AD637FB}"/>
    <cellStyle name="style1729684254867" xfId="9354" xr:uid="{08044E35-4089-4B19-8B70-D8903FCE7C9D}"/>
    <cellStyle name="style1729684254918" xfId="9355" xr:uid="{E8886220-B990-4697-B45E-98F40481C22D}"/>
    <cellStyle name="style1729684254977" xfId="9358" xr:uid="{876765D6-1911-42F5-99BE-048E8A75465E}"/>
    <cellStyle name="style1729684255028" xfId="9359" xr:uid="{47B64433-A67D-4F10-B135-0558865FB8EC}"/>
    <cellStyle name="style1729684255077" xfId="9360" xr:uid="{1A36EEFF-3EF7-424E-8EF0-3494BB782EB4}"/>
    <cellStyle name="style1729684255127" xfId="9361" xr:uid="{C85D4727-1BE2-44D9-AA24-3FCFC667A87F}"/>
    <cellStyle name="style1729684255176" xfId="9363" xr:uid="{DABCD72B-0C6F-42CB-843A-488875F9D3DD}"/>
    <cellStyle name="style1729684255230" xfId="9364" xr:uid="{744A8446-82F4-4656-8AA8-62AE996B8EC0}"/>
    <cellStyle name="style1729684255280" xfId="9396" xr:uid="{3A9CDBBE-C462-4B5E-A2C8-E8BD83958004}"/>
    <cellStyle name="style1729684255331" xfId="9365" xr:uid="{BC8C61E1-E636-4E96-A437-757D09AA4020}"/>
    <cellStyle name="style1729684255371" xfId="9397" xr:uid="{9CA3CEF9-5BBE-4E70-866A-C1B7E6C58655}"/>
    <cellStyle name="style1729684255421" xfId="9366" xr:uid="{E67E9864-5185-47A7-967A-A1AA510E7ED5}"/>
    <cellStyle name="style1729684255459" xfId="9398" xr:uid="{C1D4BF71-2D2A-475B-9B67-B1BA564ED7C7}"/>
    <cellStyle name="style1729684255509" xfId="9367" xr:uid="{45C7FBC0-19EB-4A9D-9D57-4C0018920166}"/>
    <cellStyle name="style1729684255545" xfId="9368" xr:uid="{33CDB537-9C92-45D5-8340-66618F066095}"/>
    <cellStyle name="style1729684255615" xfId="9374" xr:uid="{9646F0B2-B0E5-40D9-B976-F1109B6F65D8}"/>
    <cellStyle name="style1729684255710" xfId="9375" xr:uid="{3E35682A-F904-4707-BA8A-FBC0A5BDF6A7}"/>
    <cellStyle name="style1729684255795" xfId="9376" xr:uid="{4EBDB3DE-5D9C-4889-A108-5D1210908C8D}"/>
    <cellStyle name="style1729684255834" xfId="9377" xr:uid="{0D288482-D913-4E7F-B2E7-A73F429AB506}"/>
    <cellStyle name="style1729684255883" xfId="9378" xr:uid="{6347312E-5935-4ECF-AE49-A24E663A8C3E}"/>
    <cellStyle name="style1729684255930" xfId="9379" xr:uid="{6B4DCDD8-C21E-4CAA-859D-D71B706815B8}"/>
    <cellStyle name="style1729684255980" xfId="9380" xr:uid="{37A13188-C7ED-4C85-942B-4DA096B3EFB5}"/>
    <cellStyle name="style1729684256038" xfId="9381" xr:uid="{D5A3467C-1522-45BE-9BA6-78C52816CFA8}"/>
    <cellStyle name="style1729684256092" xfId="9382" xr:uid="{700B2627-E32B-4CCA-9412-C964AB533726}"/>
    <cellStyle name="style1729684256142" xfId="9384" xr:uid="{540A12FA-1561-4EB6-9211-BBD9662DF51C}"/>
    <cellStyle name="style1729684256193" xfId="9383" xr:uid="{48A23000-78B0-4DFD-97CD-B823544A79E5}"/>
    <cellStyle name="style1729684256231" xfId="9385" xr:uid="{CA832E11-BA5E-4179-8E1C-1A2E6122349D}"/>
    <cellStyle name="style1729684256281" xfId="9386" xr:uid="{0995B89A-70AB-4C82-9B07-5098588C4A6F}"/>
    <cellStyle name="style1729684256335" xfId="9387" xr:uid="{ACED2423-38A3-482B-8784-BF397B0B7AA4}"/>
    <cellStyle name="style1729684256388" xfId="9388" xr:uid="{F0142BBB-0CAF-4E36-8073-92862D0183CC}"/>
    <cellStyle name="style1729684256440" xfId="9389" xr:uid="{4CF14D96-CE7B-4363-B9DF-BE05A49AF3C6}"/>
    <cellStyle name="style1729684256500" xfId="9390" xr:uid="{11E2525C-968F-43CD-B92F-E6F831119520}"/>
    <cellStyle name="style1729684256540" xfId="9391" xr:uid="{3D513B88-4DF2-4466-91EC-7DFA1FC46617}"/>
    <cellStyle name="style1729684256577" xfId="9392" xr:uid="{8D21EFFA-55C3-4170-BFD1-F1EC15C40258}"/>
    <cellStyle name="style1729684256613" xfId="9393" xr:uid="{99888904-D79C-4375-809C-3CED7DD7695C}"/>
    <cellStyle name="style1729684256650" xfId="9394" xr:uid="{78B63D78-1400-4B95-87EA-45CCD66E97A7}"/>
    <cellStyle name="style1729684256687" xfId="9395" xr:uid="{1A967ED5-9ED9-4365-BBD5-3F18C42C8A64}"/>
    <cellStyle name="style1729684256786" xfId="9399" xr:uid="{4317C006-3B0D-434E-BE75-0465CD6CEDFA}"/>
    <cellStyle name="style1729684256828" xfId="9400" xr:uid="{C0CF38B3-36C3-43CF-B4A3-E1515F25ED31}"/>
    <cellStyle name="style1729684256917" xfId="9401" xr:uid="{556C12DC-881F-4788-B26D-B3F5D4A4E199}"/>
    <cellStyle name="style1729684256955" xfId="9402" xr:uid="{82E1F025-5A99-48A4-8582-17CC2652E659}"/>
    <cellStyle name="style1729684256995" xfId="9403" xr:uid="{CBB58DE7-AAB8-47BC-99C8-8D773D2C821B}"/>
    <cellStyle name="style1729684257048" xfId="9404" xr:uid="{4D1C238B-7164-41EB-BC8B-76F82A27C287}"/>
    <cellStyle name="style1729684257097" xfId="9405" xr:uid="{3C985DB1-7091-4659-8035-B4958D4BD26D}"/>
    <cellStyle name="style1729684257149" xfId="9406" xr:uid="{75C28621-0C19-409A-A692-7985047098EC}"/>
    <cellStyle name="style1729684257215" xfId="9407" xr:uid="{B4294EFE-BDDC-4FC1-AB1E-DC1C1B91C057}"/>
    <cellStyle name="style1729684257258" xfId="9408" xr:uid="{6AB8D2E7-AFCD-4119-924D-FF29AC78DE94}"/>
    <cellStyle name="style1729684257455" xfId="9409" xr:uid="{0AA36A10-8D4B-4FAC-8278-2D86FDCF0987}"/>
    <cellStyle name="style1729684257575" xfId="9410" xr:uid="{B2708910-353B-4B0C-9659-F61D6F041ED8}"/>
    <cellStyle name="style1729684257634" xfId="9411" xr:uid="{055BFCE5-34EB-4359-81AA-9FF5CF1BFD59}"/>
    <cellStyle name="style1729684257686" xfId="9412" xr:uid="{E5525363-5223-44C8-9267-78102D691948}"/>
    <cellStyle name="style1729684257721" xfId="9413" xr:uid="{AE95B8B3-AF1D-43A1-BA98-F0886E5933F9}"/>
    <cellStyle name="style1729684257759" xfId="9414" xr:uid="{AD89F5E2-F1DB-48C9-8AC4-4066DA249036}"/>
    <cellStyle name="style1729684257797" xfId="9415" xr:uid="{2B31BDD4-B3E9-4A8C-B8F0-9B6755759ACA}"/>
    <cellStyle name="style1729846100782" xfId="9416" xr:uid="{290D7D05-C1E4-4586-8F16-3118DA6329B2}"/>
    <cellStyle name="style1729846100913" xfId="9417" xr:uid="{3151DB6F-C8C5-4A7A-93E0-6D88EBDE4C4E}"/>
    <cellStyle name="style1729846101060" xfId="9418" xr:uid="{3898B8C7-6285-464E-A019-C8DC3F460B45}"/>
    <cellStyle name="style1731927995085" xfId="9507" xr:uid="{6F410FC9-9314-4700-B45D-F4D5E85C6140}"/>
    <cellStyle name="style1731927995132" xfId="9508" xr:uid="{2AB08B20-99B6-41C7-9B8D-9957FCA988C8}"/>
    <cellStyle name="style1731927995210" xfId="9506" xr:uid="{EDAAA980-02EE-4013-9F34-0DE254290FD7}"/>
    <cellStyle name="style1731927995257" xfId="9509" xr:uid="{E485380E-87D5-472B-81E1-EAEFA9645A22}"/>
    <cellStyle name="style1731927995304" xfId="9510" xr:uid="{D771E191-E7DD-4D76-AF4C-CA6CB37F624F}"/>
    <cellStyle name="style1731927995351" xfId="9514" xr:uid="{395F8A8C-7C78-43A2-8EAF-BFC2C91DC330}"/>
    <cellStyle name="style1731927995413" xfId="9515" xr:uid="{99A5FBF6-194D-4D33-9CBA-5631782C2F22}"/>
    <cellStyle name="style1731927995476" xfId="9519" xr:uid="{32C3009B-0816-4C74-8F00-E021EE7A4E02}"/>
    <cellStyle name="style1731927995523" xfId="9520" xr:uid="{E13BD6A0-61C2-4088-B6C1-434E0E10BD74}"/>
    <cellStyle name="style1731927995585" xfId="9511" xr:uid="{CC80071D-C1AD-492E-B456-D3AF880558FC}"/>
    <cellStyle name="style1731927995648" xfId="9512" xr:uid="{1D21D820-4570-4C05-B2CF-E1D39E6158A8}"/>
    <cellStyle name="style1731927995695" xfId="9513" xr:uid="{C0B9E817-1B3F-4129-8961-23AEA3E22087}"/>
    <cellStyle name="style1731927995757" xfId="9516" xr:uid="{34841D3F-AABF-4FCE-85C7-90CD9F7D86AE}"/>
    <cellStyle name="style1731927995820" xfId="9517" xr:uid="{3B81EF92-CA63-4F60-BC88-3B88D5DEDF34}"/>
    <cellStyle name="style1731927995867" xfId="9518" xr:uid="{6C92BEFC-3FAB-43B3-8AA4-0ECE6D77B27B}"/>
    <cellStyle name="style1731927995929" xfId="9521" xr:uid="{C62B7D3C-A4C2-4403-AC3C-1A2ACDDA0B67}"/>
    <cellStyle name="style1731927995992" xfId="9522" xr:uid="{F4E8B1CB-F12F-4398-89C4-8F147EC5ACDD}"/>
    <cellStyle name="style1731927996070" xfId="9523" xr:uid="{8560A523-9F8C-4985-BC8A-37F3A390E6BF}"/>
    <cellStyle name="style1731927996148" xfId="9524" xr:uid="{41C986CF-656C-4864-8461-7C9124F5C2BE}"/>
    <cellStyle name="style1731927996211" xfId="9529" xr:uid="{E897C382-839B-4CBB-B065-14B9DA89DC42}"/>
    <cellStyle name="style1731927996288" xfId="9534" xr:uid="{D77781AA-57EB-4D4E-904A-561E9185503B}"/>
    <cellStyle name="style1731927996351" xfId="9525" xr:uid="{6FE67B80-8E20-4ED8-BEEF-58811F0FBAA4}"/>
    <cellStyle name="style1731927996460" xfId="9530" xr:uid="{15860718-A63C-4183-847F-C12B0160F286}"/>
    <cellStyle name="style1731927996585" xfId="9535" xr:uid="{A0EA981A-C42A-449C-98F2-A93124CA01BA}"/>
    <cellStyle name="style1731927996632" xfId="9526" xr:uid="{0A9170F7-C91A-4399-956A-DF11FA5968CA}"/>
    <cellStyle name="style1731927996695" xfId="9527" xr:uid="{C8A7464A-5E33-4954-808E-C7FAE1DB4E11}"/>
    <cellStyle name="style1731927996742" xfId="9528" xr:uid="{07374DDA-D949-4F9E-AD01-819583EDC935}"/>
    <cellStyle name="style1731927996804" xfId="9531" xr:uid="{4BB1C0F7-47C4-485B-BF71-20C93494130A}"/>
    <cellStyle name="style1731927996851" xfId="9532" xr:uid="{AD7F887B-1100-41E9-9E0A-9700D6F829A0}"/>
    <cellStyle name="style1731927996913" xfId="9533" xr:uid="{A7D841AD-5881-467C-B2D7-2774936C5DCF}"/>
    <cellStyle name="style1731927997007" xfId="9536" xr:uid="{B1D39D79-AD79-4AEF-8F6C-237D7FD82C30}"/>
    <cellStyle name="style1731927997070" xfId="9537" xr:uid="{B6A7FB7D-46E0-4351-8DFB-1051FDD7A8FB}"/>
    <cellStyle name="style1731927997148" xfId="9538" xr:uid="{94E62DF1-E2C5-45EB-BE4C-5A8157C1EC03}"/>
    <cellStyle name="style1731928000132" xfId="9540" xr:uid="{B7F0443B-39AB-470C-8977-0A87CF6847A6}"/>
    <cellStyle name="style1731928000179" xfId="9541" xr:uid="{BA792BF4-0A29-482D-9E6C-730E247AE591}"/>
    <cellStyle name="style1731928000226" xfId="9539" xr:uid="{3DD3ACBE-61E8-4515-B7EC-C4147081F204}"/>
    <cellStyle name="style1731928000273" xfId="9542" xr:uid="{C77D9807-BF13-42E0-864C-720D66D4AFC2}"/>
    <cellStyle name="style1731928000335" xfId="9543" xr:uid="{B7A0838C-184B-4536-AD7D-213DEA7AFC7F}"/>
    <cellStyle name="style1731928000382" xfId="9544" xr:uid="{39730CFF-B866-451B-8A75-AA8858EE9FD7}"/>
    <cellStyle name="style1731928000429" xfId="9545" xr:uid="{ADE1386F-5D32-42D2-A248-ED9BAD6C466A}"/>
    <cellStyle name="style1731928000492" xfId="9548" xr:uid="{C4AD258A-7ADB-498D-B38E-19BBF2D6E71F}"/>
    <cellStyle name="style1731928000570" xfId="9551" xr:uid="{C7103E75-42E8-479C-882A-52B2CE39E256}"/>
    <cellStyle name="style1731928000617" xfId="9546" xr:uid="{818218CC-0EAC-4C80-A546-08DD15371BFB}"/>
    <cellStyle name="style1731928000663" xfId="9549" xr:uid="{E930E06A-C387-417C-B4B4-159972DED326}"/>
    <cellStyle name="style1731928000742" xfId="9552" xr:uid="{E7C28921-D726-426F-A3A9-5793669849B4}"/>
    <cellStyle name="style1731928000788" xfId="9547" xr:uid="{029656E6-15E6-4C41-8020-1D5432D08A75}"/>
    <cellStyle name="style1731928000851" xfId="9550" xr:uid="{C0C54284-CC63-4ED8-8D7C-09E92C1A4545}"/>
    <cellStyle name="style1731928000913" xfId="9553" xr:uid="{E9D0BE00-EC55-4C82-9FC6-5CC18B7C98CB}"/>
    <cellStyle name="style1731928011226" xfId="9420" xr:uid="{E5FD3BD5-5BE3-426B-9CE0-BDB73C2A65C6}"/>
    <cellStyle name="style1731928011273" xfId="9421" xr:uid="{D9EF23AC-EBC7-40C8-81EB-F13E579BABEB}"/>
    <cellStyle name="style1731928011320" xfId="9419" xr:uid="{87E856E4-D8F7-40B3-A0A3-DB7081416F99}"/>
    <cellStyle name="style1731928011382" xfId="9422" xr:uid="{91023103-7CEA-4A8F-A174-64200B58B852}"/>
    <cellStyle name="style1731928011415" xfId="9423" xr:uid="{C50FC433-440F-496F-A51E-59313BA80A84}"/>
    <cellStyle name="style1731928011460" xfId="9428" xr:uid="{A5C6B1DC-4BB6-43E2-9F94-2A12343FC697}"/>
    <cellStyle name="style1731928011507" xfId="9429" xr:uid="{78CA916C-DD2F-4040-A00B-53F3388326FE}"/>
    <cellStyle name="style1731928011554" xfId="9452" xr:uid="{6CE10472-1EA4-4454-8580-F051A4F79F00}"/>
    <cellStyle name="style1731928011601" xfId="9425" xr:uid="{7A63C98C-A0C7-4654-AD77-4C9EF20F5E6A}"/>
    <cellStyle name="style1731928011663" xfId="9426" xr:uid="{881DF4C8-F7B9-40B7-810F-186B1F6C9CAA}"/>
    <cellStyle name="style1731928011710" xfId="9424" xr:uid="{5BBC554D-3344-41D2-AFDA-E2F6C8EDADB2}"/>
    <cellStyle name="style1731928011757" xfId="9427" xr:uid="{94AC84EA-2523-4A5E-9B8D-8E40DAA6E887}"/>
    <cellStyle name="style1731928011804" xfId="9459" xr:uid="{B13DD621-0586-43AC-9AC8-CBE7D9C7EC4A}"/>
    <cellStyle name="style1731928011929" xfId="9430" xr:uid="{6C6CE8D6-C1C2-485D-9B0E-B30D3CAC01AA}"/>
    <cellStyle name="style1731928011976" xfId="9460" xr:uid="{3076C569-8CBB-4A00-951C-23425E535691}"/>
    <cellStyle name="style1731928012023" xfId="9431" xr:uid="{BB923CCF-1437-453B-A0A4-B69D53E142D1}"/>
    <cellStyle name="style1731928012054" xfId="9461" xr:uid="{595AF28D-D2F0-4F40-B680-77ED361E55BD}"/>
    <cellStyle name="style1731928012101" xfId="9432" xr:uid="{03DCCC27-8BC9-414B-9BFE-B6EB2202FDFA}"/>
    <cellStyle name="style1731928012148" xfId="9433" xr:uid="{76F1A80F-AEB3-4026-B0F9-3ABAF3D5BF7F}"/>
    <cellStyle name="style1731928012195" xfId="9434" xr:uid="{576130D3-1588-4F00-BB88-A63DDD0989B6}"/>
    <cellStyle name="style1731928012242" xfId="9440" xr:uid="{C7D428D8-5C4C-4175-99EB-F06B75ED8CD0}"/>
    <cellStyle name="style1731928012288" xfId="9446" xr:uid="{C9EAB117-A3DF-4E90-91E6-38C1D7F7022F}"/>
    <cellStyle name="style1731928012335" xfId="9435" xr:uid="{CC8ABF91-1F3C-48A7-86D4-4601D53B849B}"/>
    <cellStyle name="style1731928012382" xfId="9462" xr:uid="{C99368E5-9341-4708-AFF8-B6D97DB1B31C}"/>
    <cellStyle name="style1731928012429" xfId="9441" xr:uid="{26D5A5CF-79EF-4D21-A4F2-F7D4634CE78F}"/>
    <cellStyle name="style1731928012476" xfId="9463" xr:uid="{8D548CA8-717F-4E77-BCED-E95482E6E8A1}"/>
    <cellStyle name="style1731928012523" xfId="9447" xr:uid="{51F0C886-44E4-4EE5-A7F9-06FD1F9B812E}"/>
    <cellStyle name="style1731928012554" xfId="9436" xr:uid="{892DEB28-40B6-45AC-8589-70B0939A3C67}"/>
    <cellStyle name="style1731928012617" xfId="9437" xr:uid="{932BD6DB-83C8-4467-B1ED-8D7C06A5871A}"/>
    <cellStyle name="style1731928012663" xfId="9438" xr:uid="{C8957113-2D8A-469E-B2CE-77EC57F2503C}"/>
    <cellStyle name="style1731928012710" xfId="9439" xr:uid="{578F0D9C-7FE4-4805-AD05-D43367D2FA34}"/>
    <cellStyle name="style1731928012757" xfId="9442" xr:uid="{7C2054FB-B0DD-4059-9066-8CD39D39E138}"/>
    <cellStyle name="style1731928012804" xfId="9443" xr:uid="{196D2833-EAD2-4EAF-B608-31F1EC5EA998}"/>
    <cellStyle name="style1731928012851" xfId="9444" xr:uid="{6BCCF150-EB78-4CFA-B138-768130E26CA0}"/>
    <cellStyle name="style1731928012882" xfId="9445" xr:uid="{45C51791-5306-4B80-BBBE-D9FCFCAD818A}"/>
    <cellStyle name="style1731928012945" xfId="9448" xr:uid="{92CCE232-DED8-4B01-ABBB-34279CBE0B0B}"/>
    <cellStyle name="style1731928012992" xfId="9449" xr:uid="{BF241D5C-FDCF-4204-84D7-F96D5F962C6C}"/>
    <cellStyle name="style1731928013038" xfId="9450" xr:uid="{C65667AD-59CC-4BE9-A25F-7B906124C9C7}"/>
    <cellStyle name="style1731928013085" xfId="9451" xr:uid="{2759BF48-4D66-48E6-8F4B-5DDF7656E309}"/>
    <cellStyle name="style1731928013132" xfId="9453" xr:uid="{250A3D4F-FCA0-4BD2-8E00-6129B51CB933}"/>
    <cellStyle name="style1731928013179" xfId="9454" xr:uid="{5518E536-2D3A-4F7E-A347-6FB0F7037E98}"/>
    <cellStyle name="style1731928013226" xfId="9486" xr:uid="{0A2EC83E-64D5-48B2-B3AB-AA821AA753C1}"/>
    <cellStyle name="style1731928013273" xfId="9455" xr:uid="{296D3B35-E5E3-44A4-B4B8-A57708E0C42F}"/>
    <cellStyle name="style1731928013304" xfId="9487" xr:uid="{BBC9BEF4-540E-4D58-AE2A-57ADF35A81B6}"/>
    <cellStyle name="style1731928013351" xfId="9456" xr:uid="{D551894B-D0B3-49FB-A5FE-D925DD4954FC}"/>
    <cellStyle name="style1731928013398" xfId="9488" xr:uid="{1465509E-0CD6-49CF-B289-540F3BAFEB31}"/>
    <cellStyle name="style1731928013447" xfId="9457" xr:uid="{C4FC7BAB-54D3-4CDC-BA97-B80895142649}"/>
    <cellStyle name="style1731928013476" xfId="9458" xr:uid="{C227DB01-B621-44F3-8190-471AB2AA65FC}"/>
    <cellStyle name="style1731928013554" xfId="9464" xr:uid="{E319C8D0-266E-405E-AA8C-1CC8B9E8CF69}"/>
    <cellStyle name="style1731928013648" xfId="9465" xr:uid="{3F0AD5B4-A903-4D64-BED0-41BF5A07E549}"/>
    <cellStyle name="style1731928013726" xfId="9466" xr:uid="{571F8AAF-A13C-467C-8E43-8B5B47DEA78A}"/>
    <cellStyle name="style1731928013757" xfId="9467" xr:uid="{3B106329-74BB-4E19-942D-44C79DB10033}"/>
    <cellStyle name="style1731928013804" xfId="9468" xr:uid="{3CC6EA85-7BCF-4B22-8855-B25135121331}"/>
    <cellStyle name="style1731928013835" xfId="9469" xr:uid="{3045E7E2-5AB6-4CC3-938D-CDA0D9D1D800}"/>
    <cellStyle name="style1731928013882" xfId="9470" xr:uid="{031143A6-0B5C-4D24-8321-1EF81C810128}"/>
    <cellStyle name="style1731928013929" xfId="9471" xr:uid="{DF912FAF-A79F-49FC-B1C2-A74890991C12}"/>
    <cellStyle name="style1731928013976" xfId="9472" xr:uid="{4F527A0E-89C2-4B6B-8C06-C49292201652}"/>
    <cellStyle name="style1731928014023" xfId="9474" xr:uid="{3DE6FA64-ACFC-40B4-801E-9FB51ECE1DD4}"/>
    <cellStyle name="style1731928014070" xfId="9473" xr:uid="{6835EBAA-918D-49D5-9DFB-9321FFB187D0}"/>
    <cellStyle name="style1731928014101" xfId="9475" xr:uid="{2052C2E2-6D9A-441A-9030-92DE3798C342}"/>
    <cellStyle name="style1731928014148" xfId="9476" xr:uid="{A75087BA-82F5-4119-BE65-17945B3D1759}"/>
    <cellStyle name="style1731928014179" xfId="9477" xr:uid="{B068739C-6A2A-421F-A242-A14E2ABFDDC8}"/>
    <cellStyle name="style1731928014226" xfId="9478" xr:uid="{3D812ED6-D202-493A-A16B-1B280E071E7A}"/>
    <cellStyle name="style1731928014273" xfId="9479" xr:uid="{2DF4EA83-BC22-41FA-9CED-CC4080DDC31E}"/>
    <cellStyle name="style1731928014320" xfId="9480" xr:uid="{F572E142-27F5-47E2-A5FA-C04E68952AFA}"/>
    <cellStyle name="style1731928014367" xfId="9481" xr:uid="{8C438307-AC82-4C13-BFDF-17239670E9ED}"/>
    <cellStyle name="style1731928014398" xfId="9482" xr:uid="{8390C73C-F3F4-4EBE-9FB7-99D809924100}"/>
    <cellStyle name="style1731928014429" xfId="9483" xr:uid="{E3730515-5B3D-476C-BC77-722BADC4523C}"/>
    <cellStyle name="style1731928014476" xfId="9484" xr:uid="{94BAB211-E70A-4EEA-8C34-D04908643ADF}"/>
    <cellStyle name="style1731928014507" xfId="9485" xr:uid="{9B0307F4-BCB4-463C-BA49-651E22519DA8}"/>
    <cellStyle name="style1731928014632" xfId="9489" xr:uid="{FEA2DA55-A886-4055-BF69-621A53222197}"/>
    <cellStyle name="style1731928014663" xfId="9490" xr:uid="{F6AF34FF-322E-45A5-8489-3207B8C65412}"/>
    <cellStyle name="style1731928014773" xfId="9491" xr:uid="{4295E84B-ADF7-42D8-8645-65768E6FC527}"/>
    <cellStyle name="style1731928014804" xfId="9492" xr:uid="{AC1CC5AE-E6E4-406B-9163-F1D7EB487A1C}"/>
    <cellStyle name="style1731928014835" xfId="9493" xr:uid="{79568892-0824-46AA-B442-BF3D649F9DE4}"/>
    <cellStyle name="style1731928014882" xfId="9494" xr:uid="{FFF96FED-EBED-4E11-A320-7C66162BCBE3}"/>
    <cellStyle name="style1731928014929" xfId="9495" xr:uid="{A9D71F39-A61D-42A8-A39B-7293AF3CE940}"/>
    <cellStyle name="style1731928014976" xfId="9496" xr:uid="{2531CC4B-A80D-45B2-9616-34BFFCAE1D87}"/>
    <cellStyle name="style1731928015054" xfId="9497" xr:uid="{F3B42FCA-F9DB-42FE-A1CE-8E588BE7135F}"/>
    <cellStyle name="style1731928015085" xfId="9498" xr:uid="{CBDC35CD-399E-41DF-A94E-B7D2CE5AFD7B}"/>
    <cellStyle name="style1731928015257" xfId="9499" xr:uid="{B4771891-372D-4F2E-A0EB-DDCCB5051FB1}"/>
    <cellStyle name="style1731928015367" xfId="9500" xr:uid="{221FEE9F-8772-4F23-BFA0-9A08B3ABE9FC}"/>
    <cellStyle name="style1731928015413" xfId="9501" xr:uid="{1F07CC19-6B6B-4970-89DD-B85CC0BD4305}"/>
    <cellStyle name="style1731928015460" xfId="9502" xr:uid="{5E4036AF-ACB0-4A83-8BF4-F126F3466842}"/>
    <cellStyle name="style1731928015492" xfId="9503" xr:uid="{FE6877D5-7E32-4CF9-A15D-52D539CF588F}"/>
    <cellStyle name="style1731928015523" xfId="9504" xr:uid="{7DB835C6-2E91-49F4-B9CB-6C1F82710832}"/>
    <cellStyle name="style1731928015554" xfId="9505" xr:uid="{9C54431A-BCD9-4D05-8D91-08311A9D76B2}"/>
    <cellStyle name="style1752492021844" xfId="9555" xr:uid="{6A4AD012-0FD2-4A33-8460-1A8AA842E608}"/>
    <cellStyle name="style1752492021907" xfId="9556" xr:uid="{4E658430-6A04-46E5-9259-F985F2FF3837}"/>
    <cellStyle name="style1752492021969" xfId="9554" xr:uid="{F97B8EC0-033D-4CAD-B076-C8EE8110623C}"/>
    <cellStyle name="style1752492022031" xfId="9557" xr:uid="{246CE086-DB78-4021-BB7D-DBD1AC4000FA}"/>
    <cellStyle name="style1752492022078" xfId="9558" xr:uid="{06D5A4A8-C894-4294-A054-5943639BFBDD}"/>
    <cellStyle name="style1752492022141" xfId="9562" xr:uid="{85C0F421-DDDC-4FF2-B9F6-200D61D07CE3}"/>
    <cellStyle name="style1752492022188" xfId="9563" xr:uid="{D72BE365-1D1D-4919-9672-E05EF9A8AE94}"/>
    <cellStyle name="style1752492022250" xfId="9567" xr:uid="{80F49387-AFEA-45E2-9A44-4B98D92C6A17}"/>
    <cellStyle name="style1752492022313" xfId="9568" xr:uid="{167FA89E-6DDD-4C04-8C81-E741237BF2F3}"/>
    <cellStyle name="style1752492022375" xfId="9559" xr:uid="{59A1FC65-F9DE-4F9D-8CA4-65DE024964C9}"/>
    <cellStyle name="style1752492022422" xfId="9560" xr:uid="{D8FAAA9E-0FB2-440E-BC87-354E09AFEDA4}"/>
    <cellStyle name="style1752492022485" xfId="9561" xr:uid="{DBC35D20-35CA-447C-8651-940C7F0601FC}"/>
    <cellStyle name="style1752492022547" xfId="9564" xr:uid="{64B61BF2-E701-4F10-9ABA-7B4C9540186E}"/>
    <cellStyle name="style1752492022594" xfId="9565" xr:uid="{87B939FF-E96A-40F8-858F-BA9FE3B26270}"/>
    <cellStyle name="style1752492022656" xfId="9566" xr:uid="{3B689F64-D674-4489-A446-77D1D0153AD1}"/>
    <cellStyle name="style1752492022719" xfId="9569" xr:uid="{908A44A9-AABB-4C0C-B4B2-D9901F294512}"/>
    <cellStyle name="style1752492022766" xfId="9570" xr:uid="{73970A84-EF90-4F3B-83D2-F252AF94808D}"/>
    <cellStyle name="style1752492022828" xfId="9571" xr:uid="{8F1A6AD6-CBEE-464E-93EF-B2E097AC903D}"/>
    <cellStyle name="style1752492022875" xfId="9572" xr:uid="{06CC7125-0ECE-432D-AB40-C648D5645365}"/>
    <cellStyle name="style1752492022938" xfId="9577" xr:uid="{44ED3F48-586E-4259-A520-67DE35456ED5}"/>
    <cellStyle name="style1752492023016" xfId="9582" xr:uid="{CFC52924-0BD5-468E-8E05-D03F1F16C0A7}"/>
    <cellStyle name="style1752492023078" xfId="9573" xr:uid="{1DCDC2FD-2372-464E-9EB9-4233107542AC}"/>
    <cellStyle name="style1752492023188" xfId="9578" xr:uid="{972A56CF-7FCC-4501-8BC6-FAF9D705412F}"/>
    <cellStyle name="style1752492023297" xfId="9583" xr:uid="{3477D9D3-0CA1-4647-8C1B-6D9655B2C482}"/>
    <cellStyle name="style1752492023344" xfId="9574" xr:uid="{F5677331-6E85-44EB-B358-C8FB970567C4}"/>
    <cellStyle name="style1752492023422" xfId="9575" xr:uid="{908A09D2-2F40-4149-9641-9942E4FB7BF6}"/>
    <cellStyle name="style1752492023485" xfId="9576" xr:uid="{051C090B-A7AF-46B4-ADFA-25B975001227}"/>
    <cellStyle name="style1752492023547" xfId="9579" xr:uid="{3E3D6848-8546-4CCD-AF91-104DE78C4001}"/>
    <cellStyle name="style1752492023610" xfId="9580" xr:uid="{B222DAB9-9774-4190-9D4F-E62269CFCFF6}"/>
    <cellStyle name="style1752492023656" xfId="9581" xr:uid="{BD6E4B7C-94A4-4CB5-BF43-65B30FBE5125}"/>
    <cellStyle name="style1752492023735" xfId="9584" xr:uid="{03BF46D8-467F-4584-AAF5-3CE434C8EB48}"/>
    <cellStyle name="style1752492023797" xfId="9585" xr:uid="{31D5D08C-F047-4063-BD75-22AA01081683}"/>
    <cellStyle name="style1752492023844" xfId="9586" xr:uid="{32E9C71A-E18A-428E-B2B3-3C5881A2B0C6}"/>
    <cellStyle name="style1752492039078" xfId="9588" xr:uid="{A8A4D6A8-9989-4B5D-A169-823369125D28}"/>
    <cellStyle name="style1752492039110" xfId="9589" xr:uid="{45C1A964-56F8-4026-BA64-C8D5A8851614}"/>
    <cellStyle name="style1752492039156" xfId="9587" xr:uid="{5EAC5F68-8657-4FD1-B687-1B6786C45E21}"/>
    <cellStyle name="style1752492039219" xfId="9590" xr:uid="{5752DA3C-1545-47C2-8B8C-E23393F0AD6C}"/>
    <cellStyle name="style1752492039250" xfId="9591" xr:uid="{6F9CCF99-9C14-453C-A2B1-9F053F23DD04}"/>
    <cellStyle name="style1752492039281" xfId="9596" xr:uid="{E7AEAB8B-285B-46DD-BB11-C1CB12C0930C}"/>
    <cellStyle name="style1752492039328" xfId="9597" xr:uid="{D40547F6-8DD8-46D1-A76B-12E0B20088C3}"/>
    <cellStyle name="style1752492039375" xfId="9620" xr:uid="{600B306A-302A-4B93-B378-CC32407DB0C9}"/>
    <cellStyle name="style1752492039422" xfId="9593" xr:uid="{65430FAF-534B-461D-A330-0CA3FFB4575E}"/>
    <cellStyle name="style1752492039469" xfId="9594" xr:uid="{FB0F7E7D-06CF-4632-97DA-8756D81115B8}"/>
    <cellStyle name="style1752492039516" xfId="9592" xr:uid="{FD6FBA43-B645-4FFE-A91A-7D9D3EB7C844}"/>
    <cellStyle name="style1752492039563" xfId="9595" xr:uid="{788B3F80-FC89-43E2-B849-D465CCDF69ED}"/>
    <cellStyle name="style1752492039610" xfId="9627" xr:uid="{2E0F1143-827B-4816-865E-55EBAC622F5F}"/>
    <cellStyle name="style1752492039656" xfId="9598" xr:uid="{9B8DF79B-168E-42AA-9912-10B420E93B48}"/>
    <cellStyle name="style1752492039688" xfId="9628" xr:uid="{20D920E6-C82A-4E4D-AEF2-FA2C42CFB149}"/>
    <cellStyle name="style1752492039735" xfId="9599" xr:uid="{9F06542E-D5DF-4BB2-A6FF-B467686609E7}"/>
    <cellStyle name="style1752492039766" xfId="9629" xr:uid="{4E842011-8F9C-408D-96B1-94109652E493}"/>
    <cellStyle name="style1752492039813" xfId="9600" xr:uid="{A5F50F5D-992A-4BFD-9ABF-30B35E8A2E30}"/>
    <cellStyle name="style1752492039844" xfId="9601" xr:uid="{5006AEDA-9623-4EAC-87E9-D8D7C0D49665}"/>
    <cellStyle name="style1752492039891" xfId="9602" xr:uid="{89B8B322-210F-45EA-8FF9-A4B802989728}"/>
    <cellStyle name="style1752492039938" xfId="9608" xr:uid="{CCE98A6C-0CDE-4C66-BB12-0F92A3E353C7}"/>
    <cellStyle name="style1752492040000" xfId="9614" xr:uid="{24AC5076-478A-4C3A-B555-754196A8E5B0}"/>
    <cellStyle name="style1752492040047" xfId="9603" xr:uid="{EAFFCC15-485D-4367-97B0-A3CF2F6C4B23}"/>
    <cellStyle name="style1752492040080" xfId="9630" xr:uid="{04053E58-8871-4590-8C56-377E625C79A6}"/>
    <cellStyle name="style1752492040141" xfId="9609" xr:uid="{7FC322F7-000C-4CBE-A8B5-E25033464E8C}"/>
    <cellStyle name="style1752492040172" xfId="9631" xr:uid="{D8DC25B8-1706-4AF0-8BCB-5914B0BFEBCC}"/>
    <cellStyle name="style1752492040219" xfId="9615" xr:uid="{43623421-60E1-448E-B68F-2EF1B063B049}"/>
    <cellStyle name="style1752492040250" xfId="9604" xr:uid="{3ADD8F33-48A4-4845-A0C0-C0A171760948}"/>
    <cellStyle name="style1752492040313" xfId="9605" xr:uid="{FFF9EEF5-5901-458A-A513-DAD1703210F9}"/>
    <cellStyle name="style1752492040344" xfId="9606" xr:uid="{2C2F13C4-9265-4F76-8511-9BEF541129AC}"/>
    <cellStyle name="style1752492040391" xfId="9607" xr:uid="{4DD0FE40-0371-45AC-ACDA-7C318E0FC8EE}"/>
    <cellStyle name="style1752492040438" xfId="9610" xr:uid="{F55554CB-97DF-43A0-A76D-73FDFAEB3EFF}"/>
    <cellStyle name="style1752492040485" xfId="9611" xr:uid="{F7458ECE-7A66-4575-9C73-1F8129C30086}"/>
    <cellStyle name="style1752492040531" xfId="9612" xr:uid="{60C2AE81-EB52-454E-B4F9-17DA38F374EB}"/>
    <cellStyle name="style1752492040578" xfId="9613" xr:uid="{FEFF8C0A-4FD9-4E26-8243-C514D2916E58}"/>
    <cellStyle name="style1752492040641" xfId="9616" xr:uid="{A27DA96B-199F-4241-B98C-267EA7F871AB}"/>
    <cellStyle name="style1752492040688" xfId="9617" xr:uid="{D65786B6-373E-4035-BA86-16D0ECA79421}"/>
    <cellStyle name="style1752492040735" xfId="9618" xr:uid="{FE6C0D21-4BA6-4BF4-AC15-4F9D17ABDAFF}"/>
    <cellStyle name="style1752492040781" xfId="9619" xr:uid="{6CD9C534-0DDF-47C1-A315-5A0CA1E4F48B}"/>
    <cellStyle name="style1752492040828" xfId="9621" xr:uid="{411EF2EE-D9E9-40EB-9972-DBC0220796A3}"/>
    <cellStyle name="style1752492040875" xfId="9622" xr:uid="{E13393A0-9EE6-49BB-9C3B-DD96F287F047}"/>
    <cellStyle name="style1752492040922" xfId="9653" xr:uid="{624980DE-663A-4A4C-B889-1BE4BAE34D6A}"/>
    <cellStyle name="style1752492040969" xfId="9623" xr:uid="{1DE4626C-E724-4F6E-94BD-F8C279E4B6C6}"/>
    <cellStyle name="style1752492041000" xfId="9654" xr:uid="{8B17311E-5579-4A27-8F94-0E5C470CE3FE}"/>
    <cellStyle name="style1752492041047" xfId="9624" xr:uid="{114ADCFB-8FA2-4FAE-83C8-F254EF3C6BBA}"/>
    <cellStyle name="style1752492041078" xfId="9655" xr:uid="{BD3CBDA0-6966-45A7-B80B-F1591B3B4D5A}"/>
    <cellStyle name="style1752492041125" xfId="9625" xr:uid="{069F3DD0-8F95-4F0E-B593-813E4F2BE431}"/>
    <cellStyle name="style1752492041172" xfId="9626" xr:uid="{F005B89F-AB06-43AC-8FD3-8D45CBDCFACD}"/>
    <cellStyle name="style1752492041250" xfId="9632" xr:uid="{889B7F31-7A2B-43B8-B1D9-88A12F2958DC}"/>
    <cellStyle name="style1752492041297" xfId="9633" xr:uid="{FBC877B4-22EB-4645-AD2A-CA6E954C0ED2}"/>
    <cellStyle name="style1752492041360" xfId="9635" xr:uid="{CE925C4A-1183-46B8-A6AE-8AFE4D30D4E1}"/>
    <cellStyle name="style1752492041406" xfId="9634" xr:uid="{844264C1-D7C8-4181-919E-6B23222561AC}"/>
    <cellStyle name="style1752492041453" xfId="9636" xr:uid="{F541FAD6-1DF3-4C56-B2B7-505462440EAD}"/>
    <cellStyle name="style1752492041516" xfId="9637" xr:uid="{45741F49-FB64-4D61-8CD4-BDF06F61E9EB}"/>
    <cellStyle name="style1752492041563" xfId="9638" xr:uid="{EF6F9153-04F6-4F01-BDDE-C4B066A9AA7F}"/>
    <cellStyle name="style1752492041610" xfId="9639" xr:uid="{D2DCF10D-D6CB-4AC9-B290-EB7B7E7F13E9}"/>
    <cellStyle name="style1752492041656" xfId="9640" xr:uid="{C8ED2D16-D35C-4779-9645-9A27015F40C2}"/>
    <cellStyle name="style1752492041688" xfId="9641" xr:uid="{4EAA86D4-D5CE-4066-9E3B-0A2B3448A0C2}"/>
    <cellStyle name="style1752492041719" xfId="9642" xr:uid="{4AF6D1BD-4E1D-4099-8051-6942A981D238}"/>
    <cellStyle name="style1752492041781" xfId="9643" xr:uid="{898E18EB-8493-4DD6-8597-B6D1759BA7AD}"/>
    <cellStyle name="style1752492041828" xfId="9647" xr:uid="{9EE5C49D-3E39-48FC-B0F1-CAEE8BBA7D65}"/>
    <cellStyle name="style1752492041875" xfId="9644" xr:uid="{27BD2433-B3A3-4E8E-925A-73DE39E89741}"/>
    <cellStyle name="style1752492041906" xfId="9645" xr:uid="{19FEEA64-2BF9-432A-B70B-8A28C7D0229C}"/>
    <cellStyle name="style1752492041938" xfId="9646" xr:uid="{8F6A1CB5-E36F-4F04-89CE-41AD105F654A}"/>
    <cellStyle name="style1752492041969" xfId="9648" xr:uid="{6B12DC9E-6892-4F84-8CFE-16E42C511D83}"/>
    <cellStyle name="style1752492042000" xfId="9649" xr:uid="{F9155BE4-6551-4395-9998-26F014905A25}"/>
    <cellStyle name="style1752492042047" xfId="9650" xr:uid="{E87C4406-D5B9-4A57-B1C2-52BEF6B66CFA}"/>
    <cellStyle name="style1752492042078" xfId="9651" xr:uid="{2113DE39-34D4-4822-9469-EA888960ADD8}"/>
    <cellStyle name="style1752492042111" xfId="9652" xr:uid="{5A262656-BDC9-4361-AD20-120E4642A122}"/>
    <cellStyle name="style1752492042235" xfId="9656" xr:uid="{875AFDE2-C05B-4A56-9C29-379064B5F7A4}"/>
    <cellStyle name="style1752492042266" xfId="9657" xr:uid="{68E444DD-CF15-4C28-B6DB-2C3BA417B36D}"/>
    <cellStyle name="style1752492042391" xfId="9658" xr:uid="{5B82089C-B3C1-4245-9A2E-DDB481301A32}"/>
    <cellStyle name="style1752492042422" xfId="9659" xr:uid="{412C5668-9D5D-4494-9085-9C5ED87F4478}"/>
    <cellStyle name="style1752492042469" xfId="9660" xr:uid="{F43711D1-8778-44FD-9AE8-CB4618F1AF96}"/>
    <cellStyle name="style1752492042516" xfId="9661" xr:uid="{ED266F63-216A-4AD4-9B8B-AAE1AC29644C}"/>
    <cellStyle name="style1752492042563" xfId="9662" xr:uid="{7A09702D-E94C-4075-9124-0A8EAEAEFB6B}"/>
    <cellStyle name="style1752492042610" xfId="9663" xr:uid="{348F0037-E971-43B9-8709-97C3B709C7F1}"/>
    <cellStyle name="style1752492042672" xfId="9664" xr:uid="{BF7B0DE5-676E-4BD5-B43C-3EB435C03F6B}"/>
    <cellStyle name="style1752492042719" xfId="9665" xr:uid="{0F6A6416-C6E9-4121-A76C-4C3F81BA28BA}"/>
    <cellStyle name="style1752492042828" xfId="9666" xr:uid="{D93934E8-6B6C-46D8-89B9-A6E61C560FDB}"/>
    <cellStyle name="style1752492042906" xfId="9667" xr:uid="{6EAF17A4-D88A-4C24-8C53-5B6E3AF21EA7}"/>
    <cellStyle name="style1752492042985" xfId="9668" xr:uid="{82538D4F-7541-4257-86D9-8E39B1F10BE1}"/>
    <cellStyle name="style1752492043031" xfId="9669" xr:uid="{CC0CF215-15D4-466B-8B06-C8C6F459423D}"/>
    <cellStyle name="style1752492043063" xfId="9670" xr:uid="{150F96BD-1834-48B7-B095-0A4DB4178A20}"/>
    <cellStyle name="style1752492043172" xfId="9671" xr:uid="{73B5D942-9DB7-4EFA-966B-242FF7858564}"/>
    <cellStyle name="style1752492043219" xfId="9672" xr:uid="{B8EBAB52-689E-448E-8FF1-CC02324C9029}"/>
    <cellStyle name="style1752492043266" xfId="9673" xr:uid="{59CAA2A6-89BB-4B3C-99F0-E55BF9BCD889}"/>
    <cellStyle name="style1752492043313" xfId="9674" xr:uid="{8618B73E-DAC3-4E05-AC23-DEE1DFE5E7DA}"/>
    <cellStyle name="style1752492043344" xfId="9675" xr:uid="{959476EE-7E75-4E5B-8F7E-E86B31979A10}"/>
    <cellStyle name="style1752492043391" xfId="9676" xr:uid="{A0B1CFBC-44C8-4C36-96CA-B31DC5D786D0}"/>
    <cellStyle name="style1752492043422" xfId="9677" xr:uid="{82FE8E39-F043-4EC9-9D5F-F52F97153989}"/>
    <cellStyle name="style1752492043453" xfId="9678" xr:uid="{E382C767-1B04-4CA3-934B-6948F0F9CA2F}"/>
    <cellStyle name="style1752492043500" xfId="9679" xr:uid="{3823F74A-00E7-4CA0-A291-DBC8A622380D}"/>
    <cellStyle name="style1752492043547" xfId="9680" xr:uid="{1FD95DBF-3E34-4F6C-8D88-CCA090553369}"/>
    <cellStyle name="style1752492043578" xfId="9681" xr:uid="{D0F9AD4E-AF86-4319-AA86-00D999C42C07}"/>
    <cellStyle name="style1752492043610" xfId="9682" xr:uid="{1B1F9DC1-98D7-42EE-A9A9-10D15268A4EA}"/>
    <cellStyle name="style1752492043641" xfId="9684" xr:uid="{85564819-94B5-4BA3-9B24-812FC117909B}"/>
    <cellStyle name="style1752492043688" xfId="9683" xr:uid="{C6B954F5-084C-4F22-8050-95BC3FFD9F76}"/>
    <cellStyle name="style1752494159865" xfId="9686" xr:uid="{67138C1E-B188-4576-B85C-92CCF8C11842}"/>
    <cellStyle name="style1752494159912" xfId="9687" xr:uid="{8690ADFD-E0A2-449E-AA00-752D681CA782}"/>
    <cellStyle name="style1752494159959" xfId="9685" xr:uid="{8259D66A-A7DB-4D52-AC2E-6FBDC6343511}"/>
    <cellStyle name="style1752494160006" xfId="9688" xr:uid="{DA3F93BD-4F6F-4566-AC85-D30EA6CBF522}"/>
    <cellStyle name="style1752494160053" xfId="9689" xr:uid="{0294A666-5F10-4989-881B-C6C95FB5092C}"/>
    <cellStyle name="style1752494160084" xfId="9694" xr:uid="{2750A980-A26C-4ADE-AAC6-D9BC6CE3FE4E}"/>
    <cellStyle name="style1752494160131" xfId="9695" xr:uid="{9E995651-6DD5-4BFE-A245-B6FEFEEEFB11}"/>
    <cellStyle name="style1752494160193" xfId="9718" xr:uid="{DD5297BD-B69E-4290-BEBA-AD68E7C0385F}"/>
    <cellStyle name="style1752494160256" xfId="9691" xr:uid="{22970E03-E53A-4E63-B5E2-CC0A6F091CD2}"/>
    <cellStyle name="style1752494160303" xfId="9692" xr:uid="{B5321913-17C5-43DC-A201-50D429CF4A8B}"/>
    <cellStyle name="style1752494160350" xfId="9690" xr:uid="{9E7DFC5D-F9C8-4404-AF52-74AE6DB3EE11}"/>
    <cellStyle name="style1752494160397" xfId="9693" xr:uid="{ED20D882-C3F5-466C-9FF3-9E201B94BA19}"/>
    <cellStyle name="style1752494160443" xfId="9725" xr:uid="{A17DA8D5-47D9-43C5-B3D1-DBB41DDF945C}"/>
    <cellStyle name="style1752494160490" xfId="9696" xr:uid="{EB84A8B9-0A32-4F27-916B-ADFC1C46A94C}"/>
    <cellStyle name="style1752494160537" xfId="9726" xr:uid="{C1C28281-21DA-4D18-82CD-9284ABBBBAB6}"/>
    <cellStyle name="style1752494160568" xfId="9697" xr:uid="{61FEB28B-E8C8-48CB-9774-F897C323820A}"/>
    <cellStyle name="style1752494160615" xfId="9727" xr:uid="{199C647C-B970-46D2-9D37-E6A5B1EAB1E9}"/>
    <cellStyle name="style1752494160662" xfId="9698" xr:uid="{84046772-FE0E-4DFD-87F5-3E2A8F668846}"/>
    <cellStyle name="style1752494160694" xfId="9699" xr:uid="{CC2F69D2-198F-42A7-9E37-923811B54AB2}"/>
    <cellStyle name="style1752494160756" xfId="9700" xr:uid="{6D98B9F5-DB1B-493E-857B-2F3A0B941200}"/>
    <cellStyle name="style1752494160803" xfId="9706" xr:uid="{3DC6231C-F3B9-40D3-BD59-D54E608BD0CA}"/>
    <cellStyle name="style1752494160850" xfId="9712" xr:uid="{E58685BF-4840-4CA2-9343-656B4A6F6361}"/>
    <cellStyle name="style1752494160897" xfId="9701" xr:uid="{64B1AFC8-2ED2-4CEB-A46D-40460380262F}"/>
    <cellStyle name="style1752494160943" xfId="9728" xr:uid="{96FF6249-98FE-46BD-A3EC-8C97A2A5BFCB}"/>
    <cellStyle name="style1752494160975" xfId="9707" xr:uid="{AC5DE5F3-9C40-403A-8BB2-D6B4CBFADA87}"/>
    <cellStyle name="style1752494161022" xfId="9729" xr:uid="{6D5473A0-0676-402F-98BD-B8A614DB35D8}"/>
    <cellStyle name="style1752494161053" xfId="9713" xr:uid="{CD91DDD7-A0B0-45CB-84D3-400B18555A2C}"/>
    <cellStyle name="style1752494161084" xfId="9702" xr:uid="{1CFAC36A-57F5-41B5-B5D6-E77942684879}"/>
    <cellStyle name="style1752494161147" xfId="9703" xr:uid="{31964939-C4DD-446B-AE95-E55054BDD966}"/>
    <cellStyle name="style1752494161178" xfId="9704" xr:uid="{745E1D9B-3E20-40AD-ADEF-9E44CBA123F7}"/>
    <cellStyle name="style1752494161225" xfId="9705" xr:uid="{D354BBF9-0A39-4E78-93B6-A429E9CD028C}"/>
    <cellStyle name="style1752494161272" xfId="9708" xr:uid="{C69842A0-B0CD-4D4B-B4BD-404DFD462D56}"/>
    <cellStyle name="style1752494161318" xfId="9709" xr:uid="{2C1E3FC4-6992-4F6B-A195-F3058237500E}"/>
    <cellStyle name="style1752494161350" xfId="9710" xr:uid="{D333D47D-C1E8-4161-B130-66A778633463}"/>
    <cellStyle name="style1752494161397" xfId="9711" xr:uid="{FA2EEF62-E420-481B-A873-2E3095401193}"/>
    <cellStyle name="style1752494161443" xfId="9714" xr:uid="{4717DCA6-AA98-4647-AEF1-A088A82D19EA}"/>
    <cellStyle name="style1752494161490" xfId="9715" xr:uid="{0F635BD2-9699-467D-B0B8-4E7104729E8A}"/>
    <cellStyle name="style1752494161537" xfId="9716" xr:uid="{F66A0982-DE08-46BF-8485-31A7FB74D281}"/>
    <cellStyle name="style1752494161568" xfId="9717" xr:uid="{114CE189-3C56-4C9A-B370-783BB9BF34E6}"/>
    <cellStyle name="style1752494161615" xfId="9719" xr:uid="{9F991F53-5D0C-4D42-8BF4-B31F86BA0118}"/>
    <cellStyle name="style1752494161662" xfId="9720" xr:uid="{27F6EF2E-299C-418C-9618-1352B2C20D5E}"/>
    <cellStyle name="style1752494161709" xfId="9756" xr:uid="{BC072697-A096-462A-B747-9AD1585FC5DD}"/>
    <cellStyle name="style1752494161756" xfId="9721" xr:uid="{D7C25FB7-21B4-409F-A03A-6CD14E6F0BB3}"/>
    <cellStyle name="style1752494161787" xfId="9757" xr:uid="{C4B562CF-014A-4EFA-B2F4-356B531D9048}"/>
    <cellStyle name="style1752494161818" xfId="9722" xr:uid="{C6B7682C-4A44-4A0D-9D1F-D10AD43BCB16}"/>
    <cellStyle name="style1752494161850" xfId="9758" xr:uid="{B79A2687-3672-453F-9B2E-3CF2464D869E}"/>
    <cellStyle name="style1752494161897" xfId="9723" xr:uid="{D936753E-6119-4620-94DE-174D00FCABB9}"/>
    <cellStyle name="style1752494161928" xfId="9724" xr:uid="{59CC2A1E-393C-4DF4-B28F-8551585F18CE}"/>
    <cellStyle name="style1752494161990" xfId="9730" xr:uid="{32F3E0D9-0051-4D91-A5AD-54B4E71410BD}"/>
    <cellStyle name="style1752494162068" xfId="9731" xr:uid="{7428888F-B8D6-4C92-BCB0-9FA778A5B033}"/>
    <cellStyle name="style1752494162147" xfId="9732" xr:uid="{EDE6C4D4-1723-4233-9283-CE9EDC424544}"/>
    <cellStyle name="style1752494162180" xfId="9733" xr:uid="{9E038759-32A9-4C29-9762-ED69B293C0C1}"/>
    <cellStyle name="style1752494162209" xfId="9734" xr:uid="{A975E137-614D-4EF4-8CFD-E7610163CDFE}"/>
    <cellStyle name="style1752494162256" xfId="9735" xr:uid="{FC7180C7-5167-489C-8577-450F6EC7FA80}"/>
    <cellStyle name="style1752494162303" xfId="9736" xr:uid="{AC2A4F91-6B93-4079-82F9-FE02D2A1A887}"/>
    <cellStyle name="style1752494162350" xfId="9737" xr:uid="{6D2C3B8B-C462-4940-8A58-2E94BF4284C8}"/>
    <cellStyle name="style1752494162397" xfId="9738" xr:uid="{F275E478-47F1-4E2D-A2D7-4011CA7E0EA8}"/>
    <cellStyle name="style1752494162428" xfId="9740" xr:uid="{DB78ABC1-4EB1-4DB2-98C5-CC7EBDC8D8F3}"/>
    <cellStyle name="style1752494162475" xfId="9739" xr:uid="{6605DD6A-4CD1-4B50-B7BA-4E09E96B2541}"/>
    <cellStyle name="style1752494162506" xfId="9741" xr:uid="{3D646BA3-1AE5-4289-9079-7BA027A3EA53}"/>
    <cellStyle name="style1752494162553" xfId="9742" xr:uid="{630866BD-9A95-4382-AE62-E8A9BC1EAF20}"/>
    <cellStyle name="style1752494162584" xfId="9743" xr:uid="{5647D7CF-1A34-4839-BBA4-E43AB16CA59B}"/>
    <cellStyle name="style1752494162631" xfId="9744" xr:uid="{8D7FF261-1CB2-4AFA-B273-A1C377622F04}"/>
    <cellStyle name="style1752494162678" xfId="9745" xr:uid="{4ACDCD0D-D915-441A-8232-C3983A46C3BA}"/>
    <cellStyle name="style1752494162709" xfId="9746" xr:uid="{6E0645BF-EB60-4EC4-8335-AFC9036A79AA}"/>
    <cellStyle name="style1752494162740" xfId="9747" xr:uid="{63AA7277-48BA-4FE4-8D25-B5A8181CD32B}"/>
    <cellStyle name="style1752494162803" xfId="9748" xr:uid="{29AC6E6B-2691-484E-980D-F16D2DCA3C0B}"/>
    <cellStyle name="style1752494162834" xfId="9749" xr:uid="{9EE9FB48-7BB1-44C4-ACC9-9B9FDCC4498A}"/>
    <cellStyle name="style1752494162865" xfId="9750" xr:uid="{65310304-A51D-45F9-AA53-6292BDC80A86}"/>
    <cellStyle name="style1752494162912" xfId="9751" xr:uid="{3960B70B-3049-485E-B01D-9E13322DFBC9}"/>
    <cellStyle name="style1752494162959" xfId="9752" xr:uid="{E283BFF9-958E-4268-9175-10FA74C47C0E}"/>
    <cellStyle name="style1752494163006" xfId="9753" xr:uid="{72D277EA-1336-4451-9D6A-16670DC594B6}"/>
    <cellStyle name="style1752494163053" xfId="9754" xr:uid="{0AF4FD74-8354-4DDA-8D2A-A617B80AE53F}"/>
    <cellStyle name="style1752494163100" xfId="9755" xr:uid="{6611210F-2F2A-4C92-A9C3-5156BFD6DC52}"/>
    <cellStyle name="style1752494163225" xfId="9759" xr:uid="{CB3CE894-D211-4FEF-97FD-8ACE071F4617}"/>
    <cellStyle name="style1752494163272" xfId="9760" xr:uid="{B6B25DB1-9D3E-4F7A-B7E2-B87BAC72FEEB}"/>
    <cellStyle name="style1752494163381" xfId="9761" xr:uid="{0B9F8015-3B16-4711-8F40-A20EF7063773}"/>
    <cellStyle name="style1752494163443" xfId="9762" xr:uid="{8768A7F8-3131-4510-BED5-616AC51E3560}"/>
    <cellStyle name="style1752494163490" xfId="9763" xr:uid="{898BC4E5-012F-403C-A2FC-0A2833739D77}"/>
    <cellStyle name="style1752494163553" xfId="9764" xr:uid="{D9156680-2492-425A-84D0-F6FCE5F752A7}"/>
    <cellStyle name="style1752494163600" xfId="9765" xr:uid="{DBAC2F33-790B-445D-A817-BA4DB9B76EBC}"/>
    <cellStyle name="style1752494163647" xfId="9766" xr:uid="{FE753C07-6B46-44B7-A26F-3C19C11BEE97}"/>
    <cellStyle name="style1752494163725" xfId="9767" xr:uid="{C3112CC2-74EE-4FF6-B2FA-3633CB897C9F}"/>
    <cellStyle name="style1752494163772" xfId="9768" xr:uid="{146D850C-78DA-465E-99DA-3748CB3C8A21}"/>
    <cellStyle name="style1752494164068" xfId="9769" xr:uid="{6CD63C22-FDA8-4FB7-A992-AAA78FF8C841}"/>
    <cellStyle name="style1752494164209" xfId="9770" xr:uid="{976B4149-84DD-4734-85B3-EC37FA3C3C93}"/>
    <cellStyle name="style1752494164272" xfId="9771" xr:uid="{DBE8C95C-DA4C-4977-A5FF-53417E4E9396}"/>
    <cellStyle name="style1752494164318" xfId="9772" xr:uid="{6891ADE1-DA13-4D79-BB64-FCD0B1ECFD66}"/>
    <cellStyle name="style1752494164350" xfId="9773" xr:uid="{077A850A-5D5B-490F-8EAD-30F2973309A6}"/>
    <cellStyle name="style1752494164381" xfId="9774" xr:uid="{E8461A0F-EB79-4E0F-87A6-DB403B1FE7D1}"/>
    <cellStyle name="style1752494164428" xfId="9775" xr:uid="{F4FDDD4C-57C9-4943-957B-6AC06427E7A9}"/>
    <cellStyle name="style1752494164459" xfId="9776" xr:uid="{75EDB321-AFDB-4D2B-A7A0-3D36B5CEDB99}"/>
    <cellStyle name="style1752494164506" xfId="9777" xr:uid="{A37E0206-E738-48D7-9B26-3BE442CEDBCE}"/>
    <cellStyle name="style1752494164537" xfId="9778" xr:uid="{366EBD34-0DD3-49C8-8323-22EB1847AA83}"/>
    <cellStyle name="style1752494164568" xfId="9779" xr:uid="{9D2E5290-50F9-4A77-B2E6-A184AA64E3D9}"/>
    <cellStyle name="style1752494164600" xfId="9781" xr:uid="{E0FCE0FD-08E2-4B11-9A46-DDC1CE8C5F85}"/>
    <cellStyle name="style1752494164647" xfId="9780" xr:uid="{DE46A1DF-85E6-48EA-AD02-39A40FA09E58}"/>
    <cellStyle name="style1757404373320" xfId="9782" xr:uid="{FEF60290-A3C1-408F-A22F-5EA68BB20D66}"/>
    <cellStyle name="style1757404373375" xfId="9783" xr:uid="{5B35B7DD-C715-4A08-ACCD-0F00D1BDEADE}"/>
    <cellStyle name="style1757404373504" xfId="9784" xr:uid="{17045B78-4EA4-4A35-8D9F-403883ECBCED}"/>
    <cellStyle name="style1757404373550" xfId="9785" xr:uid="{4B5E0665-167D-45E2-81AB-54FD3A2C20A1}"/>
    <cellStyle name="style1757404373680" xfId="9786" xr:uid="{B43A66C7-64CF-4806-B063-ADBB33C93DD5}"/>
    <cellStyle name="style1757404373723" xfId="9787" xr:uid="{BEA49288-5DE9-4255-8949-8886EE8CD14F}"/>
    <cellStyle name="style1760530549281" xfId="9838" xr:uid="{BB731B90-FC7D-48C7-82D5-49732FE9900D}"/>
    <cellStyle name="style1760530549342" xfId="9839" xr:uid="{26186521-9F20-4C5D-A528-40946D07B647}"/>
    <cellStyle name="style1760530549402" xfId="9837" xr:uid="{478B876B-E740-4CEC-BB32-8A20B7B9EF91}"/>
    <cellStyle name="style1760530549470" xfId="9840" xr:uid="{58839E54-5712-4983-95E6-0F891A63D367}"/>
    <cellStyle name="style1760530549545" xfId="9841" xr:uid="{51180667-4790-4C98-B73A-B945FC964E66}"/>
    <cellStyle name="style1760530549601" xfId="9842" xr:uid="{A72F5667-9476-4117-A8BA-23EFABFF4BFE}"/>
    <cellStyle name="style1760530549660" xfId="9843" xr:uid="{358A6388-CEE2-4D37-9553-2A06BDDA266B}"/>
    <cellStyle name="style1760530549731" xfId="9846" xr:uid="{107AD280-2431-4D99-AEE5-B206A7664B9B}"/>
    <cellStyle name="style1760530549802" xfId="9850" xr:uid="{A655810A-4341-4AFC-804D-8076A207DB62}"/>
    <cellStyle name="style1760530549913" xfId="9844" xr:uid="{C287F8D5-7D73-4334-BD26-04BC9482206E}"/>
    <cellStyle name="style1760530549964" xfId="9847" xr:uid="{459CF1F7-F20E-4EBB-9C2A-B8C6E0DF7AB2}"/>
    <cellStyle name="style1760530550034" xfId="9849" xr:uid="{42A07BBC-ABD1-4214-A61E-DEBCEA67E62A}"/>
    <cellStyle name="style1760530550085" xfId="9851" xr:uid="{663AFBE4-EC6E-4524-A8B9-B4721FBD4501}"/>
    <cellStyle name="style1760530550144" xfId="9845" xr:uid="{D240AD10-E767-4F5F-9DF4-BCB6054FB4FC}"/>
    <cellStyle name="style1760530550207" xfId="9848" xr:uid="{9F68FB7C-0668-47AD-92C2-C08AEDB87264}"/>
    <cellStyle name="style1760530550269" xfId="9852" xr:uid="{DBB19544-EB3F-4FEA-BDE8-7BBFEDC57931}"/>
    <cellStyle name="style1760530563109" xfId="9809" xr:uid="{CCEC50B1-70C9-4773-A323-CF8E66366957}"/>
    <cellStyle name="style1760530563160" xfId="9810" xr:uid="{9EEC25AE-74F8-4A5C-A0C0-6E72E68255F4}"/>
    <cellStyle name="style1760530563213" xfId="9808" xr:uid="{13E6B699-649B-4C63-8B86-878FD3BC5D16}"/>
    <cellStyle name="style1760530563259" xfId="9811" xr:uid="{6D5AF81B-014F-49FD-AE06-9F65223AE3C2}"/>
    <cellStyle name="style1760530563302" xfId="9812" xr:uid="{916F6D3B-F11C-47CA-8891-4FB02EDD2F66}"/>
    <cellStyle name="style1760530563345" xfId="9823" xr:uid="{C12A5390-BE8E-4D65-9305-131380011559}"/>
    <cellStyle name="style1760530563391" xfId="9824" xr:uid="{CD95D5AD-17A8-4638-B88F-0A301F8D06BD}"/>
    <cellStyle name="style1760530563441" xfId="9813" xr:uid="{D3F13EF5-7881-4093-86B2-6C9A901FE131}"/>
    <cellStyle name="style1760530563484" xfId="9814" xr:uid="{B45A0509-F5A1-4FD8-8D7C-67F11914240B}"/>
    <cellStyle name="style1760530563529" xfId="9815" xr:uid="{2F297105-690B-4AD9-9021-6FF62AB140AD}"/>
    <cellStyle name="style1760530563625" xfId="9816" xr:uid="{9EA4A39F-EF2A-4DB6-9BED-8F72570833AA}"/>
    <cellStyle name="style1760530563669" xfId="9825" xr:uid="{5518738D-0AA7-4E33-8087-0DE39920D411}"/>
    <cellStyle name="style1760530563752" xfId="9826" xr:uid="{A15EE407-7120-4F01-ABE9-DA83715055EB}"/>
    <cellStyle name="style1760530563843" xfId="9827" xr:uid="{518B3793-EBB1-486D-BA78-D06F71F33E91}"/>
    <cellStyle name="style1760530563918" xfId="9828" xr:uid="{599F08A7-8834-4201-8F1C-7368591F939A}"/>
    <cellStyle name="style1760530563960" xfId="9829" xr:uid="{FFCBC711-A4BE-4205-AD9F-BB96A3F11AB0}"/>
    <cellStyle name="style1760530564013" xfId="9831" xr:uid="{F006DDC1-383D-4880-920C-5F627BDF0136}"/>
    <cellStyle name="style1760530564060" xfId="9833" xr:uid="{E2CF88A6-3C35-42DD-A741-4494A2CE0315}"/>
    <cellStyle name="style1760530564106" xfId="9830" xr:uid="{6D17D011-3048-4316-ADA8-ED2FD10BB214}"/>
    <cellStyle name="style1760530564148" xfId="9832" xr:uid="{D90283A4-BE86-4EFE-AB69-9BD255CB833C}"/>
    <cellStyle name="style1760530564228" xfId="9834" xr:uid="{533561E0-6421-42D1-A1A9-B75D856BAECF}"/>
    <cellStyle name="style1760530564299" xfId="9788" xr:uid="{FD6F0D76-A670-479F-BD36-0C9A9F510BC7}"/>
    <cellStyle name="style1760530564346" xfId="9789" xr:uid="{A7825DB5-7110-4252-84FB-8F71C96755A1}"/>
    <cellStyle name="style1760530564386" xfId="9790" xr:uid="{29204DE4-F47B-47BD-8303-9AF12047F130}"/>
    <cellStyle name="style1760530564427" xfId="9791" xr:uid="{23935312-FFAA-46B4-AA5A-55BF79910F3E}"/>
    <cellStyle name="style1760530564467" xfId="9792" xr:uid="{9DB5D7F1-B2A5-4B6C-8091-D740CDE179E6}"/>
    <cellStyle name="style1760530564508" xfId="9793" xr:uid="{68F9F65A-E95D-4369-9934-BB8177728448}"/>
    <cellStyle name="style1760530564547" xfId="9794" xr:uid="{6BD62B43-5302-40C5-97D4-990FD8B26037}"/>
    <cellStyle name="style1760530564591" xfId="9795" xr:uid="{093C63A3-1ACA-4540-B124-A17E125CE40D}"/>
    <cellStyle name="style1760530564643" xfId="9796" xr:uid="{4FD5FD94-3F68-42B7-97C5-E120ECB54ADD}"/>
    <cellStyle name="style1760530564686" xfId="9797" xr:uid="{16A2FBE7-4FDB-40B7-9252-BF703A164835}"/>
    <cellStyle name="style1760530564729" xfId="9798" xr:uid="{5D195080-4EC1-4A19-BA36-38A4F42865F4}"/>
    <cellStyle name="style1760530564770" xfId="9799" xr:uid="{D3AF02BC-5313-4140-A17B-E003998007C2}"/>
    <cellStyle name="style1760530564820" xfId="9817" xr:uid="{A57FE33B-C6DF-4591-886B-E7EB69024A4A}"/>
    <cellStyle name="style1760530564867" xfId="9818" xr:uid="{D42AD171-6C5C-4FEF-A984-4238909407DA}"/>
    <cellStyle name="style1760530564909" xfId="9819" xr:uid="{78BFF4CF-4758-4ED6-AF74-4FD2F85EE82C}"/>
    <cellStyle name="style1760530564980" xfId="9820" xr:uid="{2A51044B-E2F2-457A-B94E-D27A95EF6263}"/>
    <cellStyle name="style1760530565054" xfId="9821" xr:uid="{80E8BB54-4FF1-41EB-AEDE-F4020A240561}"/>
    <cellStyle name="style1760530565131" xfId="9822" xr:uid="{25E96DD5-1F96-4107-8A74-81D8C5161A5A}"/>
    <cellStyle name="style1760530565813" xfId="9800" xr:uid="{C8536AF3-3BC9-4DA2-B055-1B95B5FBB9BA}"/>
    <cellStyle name="style1760530565850" xfId="9801" xr:uid="{E3B982B4-E4B7-4DF3-B857-5845836F8436}"/>
    <cellStyle name="style1760530565884" xfId="9802" xr:uid="{CBD91626-B782-463D-A81B-1D969BEA5C3E}"/>
    <cellStyle name="style1760530565918" xfId="9803" xr:uid="{F232BD6C-1752-42FF-9AC9-C8E47EDE365B}"/>
    <cellStyle name="style1760530565953" xfId="9804" xr:uid="{C3424040-33E0-4993-9A8A-9685C254C7EB}"/>
    <cellStyle name="style1760530565985" xfId="9805" xr:uid="{7BC6931C-E25E-4265-94B4-254627DF1C3C}"/>
    <cellStyle name="style1760530566020" xfId="9806" xr:uid="{9EFF5BFD-3BB3-4204-8FCA-63260537F49F}"/>
    <cellStyle name="style1760530566058" xfId="9807" xr:uid="{5F9C89C7-944E-44C9-B343-4D78E6CAFD3B}"/>
    <cellStyle name="style1760530566159" xfId="9835" xr:uid="{4EEA9528-2BBE-4F35-A8F9-5E98E57F50A6}"/>
    <cellStyle name="style1760530566200" xfId="9836" xr:uid="{946DD254-40F8-4B47-9A6A-6CED9390ED0A}"/>
    <cellStyle name="Texto de advertencia 2" xfId="6627" xr:uid="{00000000-0005-0000-0000-0000B4220000}"/>
    <cellStyle name="Texto de advertencia 3" xfId="6628" xr:uid="{00000000-0005-0000-0000-0000B5220000}"/>
    <cellStyle name="Texto de advertencia 4" xfId="7829" xr:uid="{00000000-0005-0000-0000-0000B6220000}"/>
    <cellStyle name="Texto de advertencia 5" xfId="7830" xr:uid="{00000000-0005-0000-0000-0000B7220000}"/>
    <cellStyle name="Texto de advertencia 6" xfId="7831" xr:uid="{00000000-0005-0000-0000-0000B8220000}"/>
    <cellStyle name="Texto de advertencia 7" xfId="7832" xr:uid="{00000000-0005-0000-0000-0000B9220000}"/>
    <cellStyle name="Texto explicativo 2" xfId="6629" xr:uid="{00000000-0005-0000-0000-0000BA220000}"/>
    <cellStyle name="Texto explicativo 3" xfId="6630" xr:uid="{00000000-0005-0000-0000-0000BB220000}"/>
    <cellStyle name="Texto explicativo 4" xfId="7833" xr:uid="{00000000-0005-0000-0000-0000BC220000}"/>
    <cellStyle name="Texto explicativo 5" xfId="7834" xr:uid="{00000000-0005-0000-0000-0000BD220000}"/>
    <cellStyle name="Texto explicativo 6" xfId="7835" xr:uid="{00000000-0005-0000-0000-0000BE220000}"/>
    <cellStyle name="Texto explicativo 7" xfId="7836" xr:uid="{00000000-0005-0000-0000-0000BF220000}"/>
    <cellStyle name="Título 1 2" xfId="6631" xr:uid="{00000000-0005-0000-0000-0000C0220000}"/>
    <cellStyle name="Título 1 3" xfId="6632" xr:uid="{00000000-0005-0000-0000-0000C1220000}"/>
    <cellStyle name="Título 1 4" xfId="7837" xr:uid="{00000000-0005-0000-0000-0000C2220000}"/>
    <cellStyle name="Título 1 5" xfId="7838" xr:uid="{00000000-0005-0000-0000-0000C3220000}"/>
    <cellStyle name="Título 1 6" xfId="7839" xr:uid="{00000000-0005-0000-0000-0000C4220000}"/>
    <cellStyle name="Título 1 7" xfId="7840" xr:uid="{00000000-0005-0000-0000-0000C5220000}"/>
    <cellStyle name="Título 2 2" xfId="6633" xr:uid="{00000000-0005-0000-0000-0000C6220000}"/>
    <cellStyle name="Título 2 3" xfId="6634" xr:uid="{00000000-0005-0000-0000-0000C7220000}"/>
    <cellStyle name="Título 2 4" xfId="7841" xr:uid="{00000000-0005-0000-0000-0000C8220000}"/>
    <cellStyle name="Título 2 5" xfId="7842" xr:uid="{00000000-0005-0000-0000-0000C9220000}"/>
    <cellStyle name="Título 2 6" xfId="7843" xr:uid="{00000000-0005-0000-0000-0000CA220000}"/>
    <cellStyle name="Título 2 7" xfId="7844" xr:uid="{00000000-0005-0000-0000-0000CB220000}"/>
    <cellStyle name="Título 3 2" xfId="6635" xr:uid="{00000000-0005-0000-0000-0000CC220000}"/>
    <cellStyle name="Título 3 3" xfId="6636" xr:uid="{00000000-0005-0000-0000-0000CD220000}"/>
    <cellStyle name="Título 3 4" xfId="7845" xr:uid="{00000000-0005-0000-0000-0000CE220000}"/>
    <cellStyle name="Título 3 5" xfId="7846" xr:uid="{00000000-0005-0000-0000-0000CF220000}"/>
    <cellStyle name="Título 3 6" xfId="7847" xr:uid="{00000000-0005-0000-0000-0000D0220000}"/>
    <cellStyle name="Título 3 7" xfId="7848" xr:uid="{00000000-0005-0000-0000-0000D1220000}"/>
    <cellStyle name="Título 4" xfId="6637" xr:uid="{00000000-0005-0000-0000-0000D2220000}"/>
    <cellStyle name="Título 5" xfId="6638" xr:uid="{00000000-0005-0000-0000-0000D3220000}"/>
    <cellStyle name="Título 6" xfId="7849" xr:uid="{00000000-0005-0000-0000-0000D4220000}"/>
    <cellStyle name="Título 7" xfId="7850" xr:uid="{00000000-0005-0000-0000-0000D5220000}"/>
    <cellStyle name="Título 8" xfId="7851" xr:uid="{00000000-0005-0000-0000-0000D6220000}"/>
    <cellStyle name="Título 9" xfId="7852" xr:uid="{00000000-0005-0000-0000-0000D7220000}"/>
    <cellStyle name="Total 2" xfId="6639" xr:uid="{00000000-0005-0000-0000-0000D8220000}"/>
    <cellStyle name="Total 3" xfId="6640" xr:uid="{00000000-0005-0000-0000-0000D9220000}"/>
    <cellStyle name="Total 4" xfId="7853" xr:uid="{00000000-0005-0000-0000-0000DA220000}"/>
    <cellStyle name="Total 5" xfId="7854" xr:uid="{00000000-0005-0000-0000-0000DB220000}"/>
    <cellStyle name="Total 6" xfId="7855" xr:uid="{00000000-0005-0000-0000-0000DC220000}"/>
    <cellStyle name="Total 7" xfId="7856" xr:uid="{00000000-0005-0000-0000-0000DD220000}"/>
  </cellStyles>
  <dxfs count="0"/>
  <tableStyles count="0" defaultTableStyle="TableStyleMedium9" defaultPivotStyle="PivotStyleLight16"/>
  <colors>
    <mruColors>
      <color rgb="FF3366FF"/>
      <color rgb="FF990099"/>
      <color rgb="FFB1C98A"/>
      <color rgb="FFD8E4BC"/>
      <color rgb="FF9BBB59"/>
      <color rgb="FF800080"/>
      <color rgb="FF74913B"/>
      <color rgb="FF8EAB51"/>
      <color rgb="FF708C38"/>
      <color rgb="FF75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'C.1.15'!#REF!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E4-4082-A180-137267E4947C}"/>
            </c:ext>
          </c:extLst>
        </c:ser>
        <c:ser>
          <c:idx val="2"/>
          <c:order val="1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'C.1.15'!#REF!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E4-4082-A180-137267E4947C}"/>
            </c:ext>
          </c:extLst>
        </c:ser>
        <c:ser>
          <c:idx val="3"/>
          <c:order val="2"/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'C.1.15'!#REF!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BE4-4082-A180-137267E4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17664"/>
        <c:axId val="82031744"/>
      </c:barChart>
      <c:catAx>
        <c:axId val="8201766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82031744"/>
        <c:crosses val="autoZero"/>
        <c:auto val="1"/>
        <c:lblAlgn val="ctr"/>
        <c:lblOffset val="100"/>
        <c:noMultiLvlLbl val="0"/>
      </c:catAx>
      <c:valAx>
        <c:axId val="8203174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crossAx val="82017664"/>
        <c:crosses val="max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'C.1.15'!#REF!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32-4CD1-9FAB-23C83AB68C9F}"/>
            </c:ext>
          </c:extLst>
        </c:ser>
        <c:ser>
          <c:idx val="2"/>
          <c:order val="1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'C.1.15'!#REF!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932-4CD1-9FAB-23C83AB68C9F}"/>
            </c:ext>
          </c:extLst>
        </c:ser>
        <c:ser>
          <c:idx val="3"/>
          <c:order val="2"/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'C.1.15'!#REF!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'C.1.15'!#REF!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932-4CD1-9FAB-23C83AB6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017664"/>
        <c:axId val="82031744"/>
      </c:barChart>
      <c:catAx>
        <c:axId val="8201766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82031744"/>
        <c:crosses val="autoZero"/>
        <c:auto val="1"/>
        <c:lblAlgn val="ctr"/>
        <c:lblOffset val="100"/>
        <c:noMultiLvlLbl val="0"/>
      </c:catAx>
      <c:valAx>
        <c:axId val="8203174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crossAx val="82017664"/>
        <c:crosses val="max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0</xdr:colOff>
      <xdr:row>17</xdr:row>
      <xdr:rowOff>6828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9C53E0-48C7-1002-8445-43A79537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505450" cy="25849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759421</xdr:colOff>
      <xdr:row>28</xdr:row>
      <xdr:rowOff>182025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6EA2E9-07F0-5DEB-B43F-413E651BE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52450"/>
          <a:ext cx="5407621" cy="4785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38100</xdr:colOff>
      <xdr:row>5</xdr:row>
      <xdr:rowOff>0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E2CD1724-100B-473D-B340-DC506B8EBD7A}"/>
            </a:ext>
          </a:extLst>
        </xdr:cNvPr>
        <xdr:cNvCxnSpPr/>
      </xdr:nvCxnSpPr>
      <xdr:spPr>
        <a:xfrm>
          <a:off x="771525" y="558800"/>
          <a:ext cx="2212975" cy="3746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776203</xdr:colOff>
      <xdr:row>17</xdr:row>
      <xdr:rowOff>6828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5B7949-489F-4531-7C27-BB8AF6A7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614903" cy="258492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759421</xdr:colOff>
      <xdr:row>17</xdr:row>
      <xdr:rowOff>732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B9B6CC-4C06-AB85-01BB-684D0BCD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07621" cy="25788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5038</xdr:colOff>
      <xdr:row>17</xdr:row>
      <xdr:rowOff>12925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502C95-648B-2AE6-ED4E-6BEA40161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77138" cy="25910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25427</xdr:rowOff>
    </xdr:from>
    <xdr:to>
      <xdr:col>3</xdr:col>
      <xdr:colOff>0</xdr:colOff>
      <xdr:row>4</xdr:row>
      <xdr:rowOff>174929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F7800697-ED16-4D34-8F86-65E17715F1D9}"/>
            </a:ext>
          </a:extLst>
        </xdr:cNvPr>
        <xdr:cNvCxnSpPr/>
      </xdr:nvCxnSpPr>
      <xdr:spPr>
        <a:xfrm>
          <a:off x="773015" y="577877"/>
          <a:ext cx="1601885" cy="34000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9525</xdr:rowOff>
    </xdr:from>
    <xdr:to>
      <xdr:col>3</xdr:col>
      <xdr:colOff>0</xdr:colOff>
      <xdr:row>4</xdr:row>
      <xdr:rowOff>174929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C6FFA6AF-1D22-4BC3-B49A-B8C3309A35F4}"/>
            </a:ext>
          </a:extLst>
        </xdr:cNvPr>
        <xdr:cNvCxnSpPr/>
      </xdr:nvCxnSpPr>
      <xdr:spPr>
        <a:xfrm>
          <a:off x="773015" y="561975"/>
          <a:ext cx="1601885" cy="35590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462</xdr:colOff>
      <xdr:row>17</xdr:row>
      <xdr:rowOff>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9A4B1D-9CC7-E001-616A-8A73D636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7850"/>
          <a:ext cx="5334462" cy="25788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760942</xdr:colOff>
      <xdr:row>17</xdr:row>
      <xdr:rowOff>177531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E70DF5-37D7-1E24-BF6F-790761A8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71042" cy="27556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5038</xdr:colOff>
      <xdr:row>18</xdr:row>
      <xdr:rowOff>5574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796AA5-A238-AB32-7809-60E7E4E61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77138" cy="2767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761462</xdr:colOff>
      <xdr:row>20</xdr:row>
      <xdr:rowOff>173768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5C8F96-679C-FBE5-6071-36C6329D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511262" cy="33043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19050</xdr:rowOff>
    </xdr:from>
    <xdr:to>
      <xdr:col>7</xdr:col>
      <xdr:colOff>761448</xdr:colOff>
      <xdr:row>30</xdr:row>
      <xdr:rowOff>174180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83926A-7DB1-3A18-AC64-3900A41B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571500"/>
          <a:ext cx="5358848" cy="512718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31750</xdr:rowOff>
    </xdr:from>
    <xdr:to>
      <xdr:col>7</xdr:col>
      <xdr:colOff>741905</xdr:colOff>
      <xdr:row>30</xdr:row>
      <xdr:rowOff>174687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F76A08-AB2D-1741-4B70-3C82A8656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609600"/>
          <a:ext cx="5523455" cy="511498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11069</xdr:colOff>
      <xdr:row>17</xdr:row>
      <xdr:rowOff>12925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78DB47-2100-2755-D36C-00FC7E2B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7850"/>
          <a:ext cx="4621169" cy="25910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25427</xdr:rowOff>
    </xdr:from>
    <xdr:to>
      <xdr:col>2</xdr:col>
      <xdr:colOff>413468</xdr:colOff>
      <xdr:row>4</xdr:row>
      <xdr:rowOff>333955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CxnSpPr/>
      </xdr:nvCxnSpPr>
      <xdr:spPr>
        <a:xfrm>
          <a:off x="837951" y="597921"/>
          <a:ext cx="1571294" cy="49935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25427</xdr:rowOff>
    </xdr:from>
    <xdr:to>
      <xdr:col>3</xdr:col>
      <xdr:colOff>19050</xdr:colOff>
      <xdr:row>4</xdr:row>
      <xdr:rowOff>323850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CxnSpPr/>
      </xdr:nvCxnSpPr>
      <xdr:spPr>
        <a:xfrm>
          <a:off x="782540" y="615977"/>
          <a:ext cx="1484410" cy="488923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156D617F-FC2C-49D6-BB23-363DC3F198DA}"/>
            </a:ext>
          </a:extLst>
        </xdr:cNvPr>
        <xdr:cNvCxnSpPr/>
      </xdr:nvCxnSpPr>
      <xdr:spPr>
        <a:xfrm>
          <a:off x="762000" y="561975"/>
          <a:ext cx="1628775" cy="3651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CxnSpPr/>
      </xdr:nvCxnSpPr>
      <xdr:spPr>
        <a:xfrm>
          <a:off x="762000" y="600075"/>
          <a:ext cx="2362200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CxnSpPr/>
      </xdr:nvCxnSpPr>
      <xdr:spPr>
        <a:xfrm>
          <a:off x="826936" y="582019"/>
          <a:ext cx="1456662" cy="372138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3010</xdr:colOff>
      <xdr:row>17</xdr:row>
      <xdr:rowOff>19021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9ED9A0-84C7-A1C4-4D5D-73C626FAC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25910" cy="25971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CxnSpPr/>
      </xdr:nvCxnSpPr>
      <xdr:spPr>
        <a:xfrm>
          <a:off x="0" y="390525"/>
          <a:ext cx="1771650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366713</xdr:colOff>
      <xdr:row>4</xdr:row>
      <xdr:rowOff>176212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A68AAC64-4C38-4A09-A2C4-A48D1E904E4C}"/>
            </a:ext>
          </a:extLst>
        </xdr:cNvPr>
        <xdr:cNvCxnSpPr/>
      </xdr:nvCxnSpPr>
      <xdr:spPr>
        <a:xfrm>
          <a:off x="771525" y="590550"/>
          <a:ext cx="1395413" cy="36671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759434</xdr:colOff>
      <xdr:row>17</xdr:row>
      <xdr:rowOff>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0AFAF2-F826-6F1C-294A-F29C7808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560034" cy="258492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CxnSpPr/>
      </xdr:nvCxnSpPr>
      <xdr:spPr>
        <a:xfrm>
          <a:off x="0" y="390525"/>
          <a:ext cx="3200400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4719</xdr:colOff>
      <xdr:row>17</xdr:row>
      <xdr:rowOff>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D959A6-06D9-E605-CDC2-6A8EEC8A8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4621169" cy="258492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19713</xdr:colOff>
      <xdr:row>17</xdr:row>
      <xdr:rowOff>12925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DBB30B-B2A5-A1BF-B3E6-80920CAE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4718713" cy="259102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25427</xdr:rowOff>
    </xdr:from>
    <xdr:to>
      <xdr:col>3</xdr:col>
      <xdr:colOff>0</xdr:colOff>
      <xdr:row>4</xdr:row>
      <xdr:rowOff>174929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CxnSpPr/>
      </xdr:nvCxnSpPr>
      <xdr:spPr>
        <a:xfrm>
          <a:off x="1084441" y="597921"/>
          <a:ext cx="1579246" cy="340333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3264</xdr:colOff>
      <xdr:row>17</xdr:row>
      <xdr:rowOff>6828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8E3FBC-DDB8-3D4B-53B5-B720992E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19814" cy="258492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CxnSpPr/>
      </xdr:nvCxnSpPr>
      <xdr:spPr>
        <a:xfrm>
          <a:off x="826936" y="582019"/>
          <a:ext cx="2545991" cy="372138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3010</xdr:colOff>
      <xdr:row>17</xdr:row>
      <xdr:rowOff>19021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ADC9FF-9BC9-2F76-86F8-0020B38EB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25910" cy="259712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11135</xdr:colOff>
      <xdr:row>26</xdr:row>
      <xdr:rowOff>178437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FAA276-7104-3F91-D9FD-A0D67F7D2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8800"/>
          <a:ext cx="5383235" cy="441388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2010</xdr:colOff>
      <xdr:row>27</xdr:row>
      <xdr:rowOff>18686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F151AA-A9D3-E688-CDCE-9D9035CC3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602710" cy="45906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4763</xdr:rowOff>
    </xdr:from>
    <xdr:to>
      <xdr:col>2</xdr:col>
      <xdr:colOff>366713</xdr:colOff>
      <xdr:row>4</xdr:row>
      <xdr:rowOff>180975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771525" y="595313"/>
          <a:ext cx="1395413" cy="36671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BF49DA12-4DB4-4213-B5A2-C327CB7842B5}"/>
            </a:ext>
          </a:extLst>
        </xdr:cNvPr>
        <xdr:cNvCxnSpPr/>
      </xdr:nvCxnSpPr>
      <xdr:spPr>
        <a:xfrm>
          <a:off x="771525" y="600075"/>
          <a:ext cx="1933575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3010</xdr:colOff>
      <xdr:row>17</xdr:row>
      <xdr:rowOff>19021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8AE5D4-30BA-CEE2-2BB2-C24BCCC1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25910" cy="259712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ED68691-F91D-4827-9FE1-F0ED74A4B79B}"/>
            </a:ext>
          </a:extLst>
        </xdr:cNvPr>
        <xdr:cNvCxnSpPr/>
      </xdr:nvCxnSpPr>
      <xdr:spPr>
        <a:xfrm>
          <a:off x="806450" y="574675"/>
          <a:ext cx="3311525" cy="3651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3010</xdr:colOff>
      <xdr:row>17</xdr:row>
      <xdr:rowOff>19021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2A6F82-2948-1BF4-1EB4-213F4F04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25910" cy="259712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3010</xdr:colOff>
      <xdr:row>17</xdr:row>
      <xdr:rowOff>19021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471EC1-4E7B-3825-AC06-1FE10C05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25910" cy="259712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728819</xdr:colOff>
      <xdr:row>17</xdr:row>
      <xdr:rowOff>6828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D8B512-3F71-591D-7A63-CE7E0BFC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4005419" cy="2584928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3010</xdr:colOff>
      <xdr:row>17</xdr:row>
      <xdr:rowOff>19021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C61813-32E6-25B3-3064-F9E26732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25910" cy="259712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4600-000004000000}"/>
            </a:ext>
          </a:extLst>
        </xdr:cNvPr>
        <xdr:cNvCxnSpPr/>
      </xdr:nvCxnSpPr>
      <xdr:spPr>
        <a:xfrm>
          <a:off x="762000" y="390525"/>
          <a:ext cx="1847850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0</xdr:colOff>
      <xdr:row>5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7F77EEBF-ADC8-4979-9763-7F4E8DE6F91E}"/>
            </a:ext>
          </a:extLst>
        </xdr:cNvPr>
        <xdr:cNvCxnSpPr/>
      </xdr:nvCxnSpPr>
      <xdr:spPr>
        <a:xfrm>
          <a:off x="762000" y="581025"/>
          <a:ext cx="2800350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760688</xdr:colOff>
      <xdr:row>19</xdr:row>
      <xdr:rowOff>10416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9BEB8F-1368-3F46-886D-038EB4D5C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377138" cy="29568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6295</xdr:colOff>
      <xdr:row>2</xdr:row>
      <xdr:rowOff>181250</xdr:rowOff>
    </xdr:from>
    <xdr:to>
      <xdr:col>3</xdr:col>
      <xdr:colOff>0</xdr:colOff>
      <xdr:row>4</xdr:row>
      <xdr:rowOff>171450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768295" y="549550"/>
          <a:ext cx="2292405" cy="3648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462</xdr:colOff>
      <xdr:row>19</xdr:row>
      <xdr:rowOff>4320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6E70F6-279D-08B1-20B9-B735804CC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34462" cy="295072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462</xdr:colOff>
      <xdr:row>19</xdr:row>
      <xdr:rowOff>4320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A8EC80-85ED-639D-72CF-08CB2E9F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7850"/>
          <a:ext cx="5334462" cy="295072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6</xdr:col>
      <xdr:colOff>0</xdr:colOff>
      <xdr:row>17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C576E6-614F-8F5D-CBF0-22457C258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1"/>
          <a:ext cx="4038600" cy="25781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462</xdr:colOff>
      <xdr:row>16</xdr:row>
      <xdr:rowOff>178785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E25D96-26FD-D719-6318-2F77BD1C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34462" cy="257273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0</xdr:colOff>
      <xdr:row>5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56902F2B-B407-41B7-BBF1-12790C5707C6}"/>
            </a:ext>
          </a:extLst>
        </xdr:cNvPr>
        <xdr:cNvCxnSpPr/>
      </xdr:nvCxnSpPr>
      <xdr:spPr>
        <a:xfrm>
          <a:off x="762000" y="581025"/>
          <a:ext cx="2082800" cy="3651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3</xdr:col>
      <xdr:colOff>0</xdr:colOff>
      <xdr:row>4</xdr:row>
      <xdr:rowOff>171450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CxnSpPr/>
      </xdr:nvCxnSpPr>
      <xdr:spPr>
        <a:xfrm>
          <a:off x="790575" y="609600"/>
          <a:ext cx="1381125" cy="3429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3</xdr:col>
      <xdr:colOff>0</xdr:colOff>
      <xdr:row>4</xdr:row>
      <xdr:rowOff>171450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CxnSpPr/>
      </xdr:nvCxnSpPr>
      <xdr:spPr>
        <a:xfrm>
          <a:off x="790575" y="609600"/>
          <a:ext cx="1381125" cy="3429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3</xdr:col>
      <xdr:colOff>0</xdr:colOff>
      <xdr:row>4</xdr:row>
      <xdr:rowOff>171450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CxnSpPr/>
      </xdr:nvCxnSpPr>
      <xdr:spPr>
        <a:xfrm>
          <a:off x="790575" y="609600"/>
          <a:ext cx="1381125" cy="3429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760178</xdr:colOff>
      <xdr:row>2</xdr:row>
      <xdr:rowOff>168551</xdr:rowOff>
    </xdr:from>
    <xdr:to>
      <xdr:col>3</xdr:col>
      <xdr:colOff>0</xdr:colOff>
      <xdr:row>4</xdr:row>
      <xdr:rowOff>171450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CxnSpPr/>
      </xdr:nvCxnSpPr>
      <xdr:spPr>
        <a:xfrm>
          <a:off x="760178" y="568601"/>
          <a:ext cx="2087797" cy="36484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25427</xdr:rowOff>
    </xdr:from>
    <xdr:to>
      <xdr:col>3</xdr:col>
      <xdr:colOff>0</xdr:colOff>
      <xdr:row>4</xdr:row>
      <xdr:rowOff>174929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CxnSpPr/>
      </xdr:nvCxnSpPr>
      <xdr:spPr>
        <a:xfrm>
          <a:off x="773015" y="615977"/>
          <a:ext cx="1532035" cy="34000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476</xdr:colOff>
      <xdr:row>17</xdr:row>
      <xdr:rowOff>12925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86032D-F48C-866B-2910-332AE0974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86876" cy="2591025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9525</xdr:rowOff>
    </xdr:from>
    <xdr:to>
      <xdr:col>3</xdr:col>
      <xdr:colOff>0</xdr:colOff>
      <xdr:row>4</xdr:row>
      <xdr:rowOff>174929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CxnSpPr/>
      </xdr:nvCxnSpPr>
      <xdr:spPr>
        <a:xfrm>
          <a:off x="773015" y="600075"/>
          <a:ext cx="1532035" cy="35590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5038</xdr:colOff>
      <xdr:row>17</xdr:row>
      <xdr:rowOff>6828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B3B162-311D-668D-E3A3-DCE7FE50A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377138" cy="2584928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25427</xdr:rowOff>
    </xdr:from>
    <xdr:to>
      <xdr:col>3</xdr:col>
      <xdr:colOff>0</xdr:colOff>
      <xdr:row>4</xdr:row>
      <xdr:rowOff>174929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CxnSpPr/>
      </xdr:nvCxnSpPr>
      <xdr:spPr>
        <a:xfrm>
          <a:off x="773015" y="615977"/>
          <a:ext cx="1532035" cy="34000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11015</xdr:colOff>
      <xdr:row>3</xdr:row>
      <xdr:rowOff>25427</xdr:rowOff>
    </xdr:from>
    <xdr:to>
      <xdr:col>3</xdr:col>
      <xdr:colOff>0</xdr:colOff>
      <xdr:row>4</xdr:row>
      <xdr:rowOff>174929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D1454B31-AD1B-4C7C-A060-06010CDD6B55}"/>
            </a:ext>
          </a:extLst>
        </xdr:cNvPr>
        <xdr:cNvCxnSpPr/>
      </xdr:nvCxnSpPr>
      <xdr:spPr>
        <a:xfrm>
          <a:off x="773015" y="577877"/>
          <a:ext cx="1601885" cy="34000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11015</xdr:colOff>
      <xdr:row>3</xdr:row>
      <xdr:rowOff>25427</xdr:rowOff>
    </xdr:from>
    <xdr:to>
      <xdr:col>3</xdr:col>
      <xdr:colOff>0</xdr:colOff>
      <xdr:row>4</xdr:row>
      <xdr:rowOff>174929</xdr:rowOff>
    </xdr:to>
    <xdr:cxnSp macro="">
      <xdr:nvCxnSpPr>
        <xdr:cNvPr id="3" name="1 Conector recto">
          <a:extLst>
            <a:ext uri="{FF2B5EF4-FFF2-40B4-BE49-F238E27FC236}">
              <a16:creationId xmlns:a16="http://schemas.microsoft.com/office/drawing/2014/main" id="{2A47F91E-D70D-4042-93F2-1F031D84395D}"/>
            </a:ext>
          </a:extLst>
        </xdr:cNvPr>
        <xdr:cNvCxnSpPr/>
      </xdr:nvCxnSpPr>
      <xdr:spPr>
        <a:xfrm>
          <a:off x="773015" y="577877"/>
          <a:ext cx="1601885" cy="34000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798975</xdr:colOff>
      <xdr:row>17</xdr:row>
      <xdr:rowOff>12925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704D1A-319D-FDEA-F0FB-CBCD5E25E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4608975" cy="259102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CxnSpPr/>
      </xdr:nvCxnSpPr>
      <xdr:spPr>
        <a:xfrm>
          <a:off x="762000" y="600075"/>
          <a:ext cx="2705100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CxnSpPr/>
      </xdr:nvCxnSpPr>
      <xdr:spPr>
        <a:xfrm>
          <a:off x="762000" y="600075"/>
          <a:ext cx="1362075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CxnSpPr/>
      </xdr:nvCxnSpPr>
      <xdr:spPr>
        <a:xfrm>
          <a:off x="762000" y="600075"/>
          <a:ext cx="1285875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5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BC9B2A06-A86F-4048-ACBD-BAD66CC317DF}"/>
            </a:ext>
          </a:extLst>
        </xdr:cNvPr>
        <xdr:cNvCxnSpPr/>
      </xdr:nvCxnSpPr>
      <xdr:spPr>
        <a:xfrm>
          <a:off x="762000" y="600075"/>
          <a:ext cx="2076450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9525</xdr:colOff>
      <xdr:row>5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CxnSpPr/>
      </xdr:nvCxnSpPr>
      <xdr:spPr>
        <a:xfrm>
          <a:off x="771525" y="600075"/>
          <a:ext cx="1695450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760178</xdr:colOff>
      <xdr:row>2</xdr:row>
      <xdr:rowOff>168551</xdr:rowOff>
    </xdr:from>
    <xdr:to>
      <xdr:col>2</xdr:col>
      <xdr:colOff>314325</xdr:colOff>
      <xdr:row>5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760178" y="543201"/>
          <a:ext cx="2113197" cy="37754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3</xdr:row>
      <xdr:rowOff>6350</xdr:rowOff>
    </xdr:from>
    <xdr:to>
      <xdr:col>4</xdr:col>
      <xdr:colOff>797082</xdr:colOff>
      <xdr:row>17</xdr:row>
      <xdr:rowOff>13178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3BC09E-AC1B-0ADE-F236-E5374521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558800"/>
          <a:ext cx="3279932" cy="2584928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</xdr:row>
      <xdr:rowOff>177800</xdr:rowOff>
    </xdr:from>
    <xdr:to>
      <xdr:col>7</xdr:col>
      <xdr:colOff>760688</xdr:colOff>
      <xdr:row>29</xdr:row>
      <xdr:rowOff>9814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92F52A-FF31-13CA-DAEC-D0461D95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46100"/>
          <a:ext cx="5377138" cy="4804064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177800</xdr:rowOff>
    </xdr:from>
    <xdr:to>
      <xdr:col>8</xdr:col>
      <xdr:colOff>12909</xdr:colOff>
      <xdr:row>16</xdr:row>
      <xdr:rowOff>178532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E9708E-DF90-1442-7CBF-152CFBC1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546100"/>
          <a:ext cx="5340559" cy="2578832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6559</xdr:colOff>
      <xdr:row>17</xdr:row>
      <xdr:rowOff>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7C0442-0DC5-591E-588B-BE9E5F0B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340559" cy="2578832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6350</xdr:rowOff>
    </xdr:from>
    <xdr:to>
      <xdr:col>8</xdr:col>
      <xdr:colOff>3010</xdr:colOff>
      <xdr:row>17</xdr:row>
      <xdr:rowOff>25371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C2369-DF02-F914-5E20-A4A74814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8800"/>
          <a:ext cx="5425910" cy="2597121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3</xdr:row>
      <xdr:rowOff>12700</xdr:rowOff>
    </xdr:from>
    <xdr:to>
      <xdr:col>8</xdr:col>
      <xdr:colOff>11388</xdr:colOff>
      <xdr:row>18</xdr:row>
      <xdr:rowOff>24370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C95F4C-5780-654D-5DE4-E55DC03DB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565150"/>
          <a:ext cx="5377138" cy="2773920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3</xdr:row>
      <xdr:rowOff>0</xdr:rowOff>
    </xdr:from>
    <xdr:to>
      <xdr:col>10</xdr:col>
      <xdr:colOff>9226</xdr:colOff>
      <xdr:row>17</xdr:row>
      <xdr:rowOff>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C6887-FFA1-3EA3-93D9-E3A844D8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6803726" cy="2584928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818984</xdr:colOff>
      <xdr:row>3</xdr:row>
      <xdr:rowOff>0</xdr:rowOff>
    </xdr:from>
    <xdr:to>
      <xdr:col>2</xdr:col>
      <xdr:colOff>349857</xdr:colOff>
      <xdr:row>4</xdr:row>
      <xdr:rowOff>182880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CxnSpPr/>
      </xdr:nvCxnSpPr>
      <xdr:spPr>
        <a:xfrm>
          <a:off x="818984" y="572494"/>
          <a:ext cx="2456953" cy="373711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3147</xdr:colOff>
      <xdr:row>3</xdr:row>
      <xdr:rowOff>8696</xdr:rowOff>
    </xdr:from>
    <xdr:to>
      <xdr:col>2</xdr:col>
      <xdr:colOff>345882</xdr:colOff>
      <xdr:row>4</xdr:row>
      <xdr:rowOff>186856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CxnSpPr/>
      </xdr:nvCxnSpPr>
      <xdr:spPr>
        <a:xfrm>
          <a:off x="830083" y="581190"/>
          <a:ext cx="2441879" cy="368991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7952</xdr:rowOff>
    </xdr:from>
    <xdr:to>
      <xdr:col>3</xdr:col>
      <xdr:colOff>0</xdr:colOff>
      <xdr:row>4</xdr:row>
      <xdr:rowOff>178905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CxnSpPr/>
      </xdr:nvCxnSpPr>
      <xdr:spPr>
        <a:xfrm>
          <a:off x="826936" y="580446"/>
          <a:ext cx="2456953" cy="36178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11135</xdr:colOff>
      <xdr:row>26</xdr:row>
      <xdr:rowOff>160147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AEABB1-F9FF-D8EB-1EF4-1A5E0C67A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383235" cy="43955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760178</xdr:colOff>
      <xdr:row>2</xdr:row>
      <xdr:rowOff>187601</xdr:rowOff>
    </xdr:from>
    <xdr:to>
      <xdr:col>3</xdr:col>
      <xdr:colOff>0</xdr:colOff>
      <xdr:row>4</xdr:row>
      <xdr:rowOff>180975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760178" y="587651"/>
          <a:ext cx="2087797" cy="37437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110"/>
  <sheetViews>
    <sheetView tabSelected="1" workbookViewId="0"/>
  </sheetViews>
  <sheetFormatPr baseColWidth="10" defaultColWidth="11.42578125" defaultRowHeight="12.75" x14ac:dyDescent="0.25"/>
  <cols>
    <col min="1" max="1" width="3.7109375" style="99" customWidth="1"/>
    <col min="2" max="2" width="12.7109375" style="99" customWidth="1"/>
    <col min="3" max="3" width="115.7109375" style="99" customWidth="1"/>
    <col min="4" max="4" width="3.7109375" style="99" customWidth="1"/>
    <col min="5" max="16384" width="11.42578125" style="99"/>
  </cols>
  <sheetData>
    <row r="1" spans="2:4" ht="13.5" customHeight="1" x14ac:dyDescent="0.25"/>
    <row r="2" spans="2:4" ht="21.75" customHeight="1" x14ac:dyDescent="0.25">
      <c r="B2" s="100" t="s">
        <v>385</v>
      </c>
      <c r="C2" s="100"/>
    </row>
    <row r="3" spans="2:4" ht="15.75" x14ac:dyDescent="0.25">
      <c r="B3" s="101" t="s">
        <v>261</v>
      </c>
      <c r="C3" s="101"/>
    </row>
    <row r="4" spans="2:4" s="103" customFormat="1" ht="15" x14ac:dyDescent="0.25">
      <c r="B4" s="102"/>
      <c r="C4" s="102"/>
      <c r="D4" s="102"/>
    </row>
    <row r="5" spans="2:4" s="103" customFormat="1" ht="14.25" customHeight="1" x14ac:dyDescent="0.25">
      <c r="B5" s="104" t="s">
        <v>204</v>
      </c>
      <c r="C5" s="104"/>
      <c r="D5" s="104"/>
    </row>
    <row r="6" spans="2:4" s="103" customFormat="1" ht="14.45" customHeight="1" x14ac:dyDescent="0.25">
      <c r="B6" s="489" t="s">
        <v>213</v>
      </c>
      <c r="C6" s="489"/>
      <c r="D6" s="105"/>
    </row>
    <row r="7" spans="2:4" s="103" customFormat="1" ht="14.45" customHeight="1" x14ac:dyDescent="0.25">
      <c r="B7" s="489" t="s">
        <v>214</v>
      </c>
      <c r="C7" s="489"/>
      <c r="D7" s="105"/>
    </row>
    <row r="8" spans="2:4" ht="15" x14ac:dyDescent="0.25">
      <c r="B8" s="105" t="s">
        <v>260</v>
      </c>
      <c r="C8" s="105"/>
      <c r="D8" s="106"/>
    </row>
    <row r="9" spans="2:4" ht="15" x14ac:dyDescent="0.25">
      <c r="B9" s="105"/>
      <c r="C9" s="105"/>
      <c r="D9" s="106"/>
    </row>
    <row r="10" spans="2:4" ht="16.5" thickBot="1" x14ac:dyDescent="0.3">
      <c r="B10" s="107"/>
      <c r="C10" s="107"/>
    </row>
    <row r="11" spans="2:4" s="109" customFormat="1" ht="15.75" thickTop="1" x14ac:dyDescent="0.25">
      <c r="B11" s="478" t="str">
        <f>LEFT('T.1.1'!B$1,10)</f>
        <v>Tabla 1.1.</v>
      </c>
      <c r="C11" s="108" t="str">
        <f>CONCATENATE(MID('T.1.1'!B$1,12,200)," ",'T.1.1'!B$2)</f>
        <v>Mujeres víctimas mortales por violencia contra la mujer por razón de género. Periodo 2003-2024.</v>
      </c>
    </row>
    <row r="12" spans="2:4" s="109" customFormat="1" ht="15" x14ac:dyDescent="0.25">
      <c r="B12" s="479" t="str">
        <f>LEFT('G.1.1'!B$1,12)</f>
        <v>Gráfico 1.1.</v>
      </c>
      <c r="C12" s="110" t="str">
        <f>CONCATENATE(MID('G.1.1'!B$1,14,200)," ",'G.1.1'!B$2)</f>
        <v>Mujeres víctimas mortales por violencia en la pareja o expareja. Periodo 2003-2024.</v>
      </c>
    </row>
    <row r="13" spans="2:4" s="109" customFormat="1" ht="30" x14ac:dyDescent="0.25">
      <c r="B13" s="479" t="str">
        <f>LEFT('G.1.2'!B$1,12)</f>
        <v>Gráfico 1.2.</v>
      </c>
      <c r="C13" s="110" t="str">
        <f>CONCATENATE(MID('G.1.2'!B$1,14,200)," ",'G.1.2'!B$2)</f>
        <v>Mujeres víctimas mortales por violencia en la pareja o expareja y sus agresores. Tasas anuales por millón de mujeres y hombres de 15 y más años¹. Periodo 2003-2024.</v>
      </c>
    </row>
    <row r="14" spans="2:4" s="109" customFormat="1" ht="15" x14ac:dyDescent="0.25">
      <c r="B14" s="479" t="str">
        <f>LEFT('T.1.2'!B$1,10)</f>
        <v>Tabla 1.2.</v>
      </c>
      <c r="C14" s="110" t="str">
        <f>CONCATENATE(MID('T.1.2'!B$1,12,200)," ",'T.1.2'!B$2)</f>
        <v>Casos en investigación de mujeres víctimas mortales. Periodo 2008-2024.</v>
      </c>
    </row>
    <row r="15" spans="2:4" s="109" customFormat="1" ht="30" x14ac:dyDescent="0.25">
      <c r="B15" s="479" t="str">
        <f>LEFT('T.1.3'!B$1,10)</f>
        <v>Tabla 1.3.</v>
      </c>
      <c r="C15" s="110" t="str">
        <f>CONCATENATE(MID('T.1.3'!B$1,12,200)," ",'T.1.3'!B$2)</f>
        <v>Mujeres víctimas mortales por violencia en la pareja o expareja, por mes del año. Último quinquenio, año 2003 y periodo 2003-2024.</v>
      </c>
    </row>
    <row r="16" spans="2:4" s="109" customFormat="1" ht="30" x14ac:dyDescent="0.25">
      <c r="B16" s="479" t="str">
        <f>LEFT('T.1.4'!B$1,10)</f>
        <v>Tabla 1.4.</v>
      </c>
      <c r="C16" s="110" t="str">
        <f>CONCATENATE(MID('T.1.4'!B$1,12,200)," ",'T.1.4'!B$2)</f>
        <v>Mujeres víctimas mortales por violencia en la pareja o expareja, por día de la semana. Último quinquenio, año 2003 y periodo 2003-2024.</v>
      </c>
    </row>
    <row r="17" spans="2:3" s="109" customFormat="1" ht="30" x14ac:dyDescent="0.25">
      <c r="B17" s="479" t="str">
        <f>LEFT('T.1.5'!B$1,10)</f>
        <v>Tabla 1.5.</v>
      </c>
      <c r="C17" s="110" t="str">
        <f>CONCATENATE(MID('T.1.5'!B$1,12,200)," ",'T.1.5'!B$2)</f>
        <v>Homicidios de mujeres de 15 y más años por la relación entre la víctima y la persona agresora. Último quinquenio, año 2003 y periodo 2003-2024.</v>
      </c>
    </row>
    <row r="18" spans="2:3" s="109" customFormat="1" ht="15" x14ac:dyDescent="0.25">
      <c r="B18" s="479" t="str">
        <f>LEFT('G.1.3'!B$1,12)</f>
        <v>Gráfico 1.3.</v>
      </c>
      <c r="C18" s="110" t="str">
        <f>CONCATENATE(MID('G.1.3'!B$1,14,200)," ",'G.1.3'!B$2)</f>
        <v>Menores de edad víctimas mortales por violencia en la pareja o expareja. Periodo 2013-2024.</v>
      </c>
    </row>
    <row r="19" spans="2:3" s="109" customFormat="1" ht="30" x14ac:dyDescent="0.25">
      <c r="B19" s="479" t="str">
        <f>LEFT('T.1.6'!B$1,10)</f>
        <v>Tabla 1.6.</v>
      </c>
      <c r="C19" s="110" t="str">
        <f>CONCATENATE(MID('T.1.6'!B$1,12,200)," ",'T.1.6'!B$2)</f>
        <v>Mujeres víctimas mortales por violencia en la pareja o expareja, por comunidad autónoma. Valores absolutos. Último quinquenio, año 2003 y periodo 2003-2024.</v>
      </c>
    </row>
    <row r="20" spans="2:3" s="109" customFormat="1" ht="15" x14ac:dyDescent="0.25">
      <c r="B20" s="487" t="str">
        <f>LEFT('G.1.4'!B$1,12)</f>
        <v>Gráfico 1.4.</v>
      </c>
      <c r="C20" s="110" t="str">
        <f>CONCATENATE(MID('G.1.4'!B$1,14,200)," ",'G.1.4'!B$2)</f>
        <v>Mujeres víctimas mortales por violencia en la pareja o expareja, por comunidad autónoma. Periodo 2003-2024.</v>
      </c>
    </row>
    <row r="21" spans="2:3" s="109" customFormat="1" ht="30" x14ac:dyDescent="0.25">
      <c r="B21" s="479" t="str">
        <f>LEFT('T.1.7'!B$1,10)</f>
        <v>Tabla 1.7.</v>
      </c>
      <c r="C21" s="110" t="str">
        <f>CONCATENATE(MID('T.1.7'!B$1,12,200)," ",'T.1.7'!B$2)</f>
        <v>Mujeres víctimas mortales por violencia en la pareja o expareja, por comunidad autónoma. Tasas por millón de mujeres de 15 y más años¹. Último quinquenio, año 2003 y periodo 2003-2024.</v>
      </c>
    </row>
    <row r="22" spans="2:3" s="109" customFormat="1" ht="30" x14ac:dyDescent="0.25">
      <c r="B22" s="487" t="str">
        <f>LEFT('G.1.5'!B$1,12)</f>
        <v>Gráfico 1.5.</v>
      </c>
      <c r="C22" s="110" t="str">
        <f>CONCATENATE(MID('G.1.5'!B$1,14,200)," ",'G.1.5'!B$2)</f>
        <v>Mujeres víctimas mortales por violencia en la pareja o expareja y sus agresores, por comunidad autónoma. Tasas por millón de mujeres y hombres de 15 y más años¹. Periodo 2003-2024.</v>
      </c>
    </row>
    <row r="23" spans="2:3" s="109" customFormat="1" ht="30" x14ac:dyDescent="0.25">
      <c r="B23" s="487" t="str">
        <f>LEFT('T.1.8'!B$1,10)</f>
        <v>Tabla 1.8.</v>
      </c>
      <c r="C23" s="110" t="str">
        <f>CONCATENATE(MID('T.1.8'!B$1,12,200)," ",'T.1.8'!B$2)</f>
        <v>Agresores de mujeres víctimas mortales por violencia en la pareja o expareja, por comunidad autónoma. Tasas por millón de hombres de 15 y más años. Último quinquenio, año 2003 y periodo 2003-2024.</v>
      </c>
    </row>
    <row r="24" spans="2:3" s="109" customFormat="1" ht="30" x14ac:dyDescent="0.25">
      <c r="B24" s="479" t="str">
        <f>LEFT('G.1.6'!B$1,12)</f>
        <v>Gráfico 1.6.</v>
      </c>
      <c r="C24" s="110" t="str">
        <f>CONCATENATE(MID('G.1.6'!B$1,14,200)," ",'G.1.6'!B$2)</f>
        <v>Mujeres víctimas mortales por violencia en la pareja o expareja, por tamaño de municipio. Valores absolutos y tasas por millón de mujeres de 15 y más años. Año 2024.</v>
      </c>
    </row>
    <row r="25" spans="2:3" s="109" customFormat="1" ht="15" x14ac:dyDescent="0.25">
      <c r="B25" s="479" t="str">
        <f>LEFT('G.1.7'!B$1,12)</f>
        <v>Gráfico 1.7.</v>
      </c>
      <c r="C25" s="110" t="str">
        <f>CONCATENATE(MID('G.1.7'!B$1,14,200)," ",'G.1.7'!B$2)</f>
        <v>Menores huérfanos o huérfanas por la violencia en la pareja o expareja. Periodo 2013-2024.</v>
      </c>
    </row>
    <row r="26" spans="2:3" s="109" customFormat="1" ht="30" x14ac:dyDescent="0.25">
      <c r="B26" s="479" t="str">
        <f>LEFT('G.1.8'!B$1,12)</f>
        <v>Gráfico 1.8.</v>
      </c>
      <c r="C26" s="110" t="str">
        <f>CONCATENATE(MID('G.1.8'!B$1,14,200)," ",'G.1.8'!B$2)</f>
        <v>Distribución porcentual de las mujeres víctimas mortales por violencia en la pareja o expareja según el número de hijos e hijas. Último quinquenio y periodo 2013-2024.</v>
      </c>
    </row>
    <row r="27" spans="2:3" s="109" customFormat="1" ht="30" x14ac:dyDescent="0.25">
      <c r="B27" s="479" t="str">
        <f>LEFT('T.1.10'!B$1,11)</f>
        <v>Tabla 1.10.</v>
      </c>
      <c r="C27" s="110" t="str">
        <f>CONCATENATE(MID('T.1.10'!B$1,13,200)," ",'T.1.10'!B$2)</f>
        <v>Agresores de mujeres víctimas mortales por violencia en la pareja o expareja, por grupo de edad. Último quinquenio, año 2003 y periodo 2003-2024.</v>
      </c>
    </row>
    <row r="28" spans="2:3" s="109" customFormat="1" ht="15" x14ac:dyDescent="0.25">
      <c r="B28" s="479" t="str">
        <f>LEFT('G.1.9'!B$1,12)</f>
        <v>Gráfico 1.9.</v>
      </c>
      <c r="C28" s="110" t="str">
        <f>CONCATENATE(MID('G.1.9'!B$1,14,200)," ",'G.1.9'!B$2)</f>
        <v>Mujeres víctimas mortales por violencia en la pareja o expareja y sus agresores, por grupo de edad1. Periodo 2003-2024.</v>
      </c>
    </row>
    <row r="29" spans="2:3" s="109" customFormat="1" ht="30" x14ac:dyDescent="0.25">
      <c r="B29" s="479" t="str">
        <f>LEFT('G.1.10'!B$1,12)</f>
        <v>Gráfico 1.10</v>
      </c>
      <c r="C29" s="110" t="str">
        <f>CONCATENATE(MID('G.1.10'!B$1,14,200)," ",'G.1.10'!B$2)</f>
        <v xml:space="preserve"> Distribución porcentual de las mujeres víctimas mortales por violencia en la pareja o expareja según grupo de edad. Año 2024 y periodo 2003-2024.</v>
      </c>
    </row>
    <row r="30" spans="2:3" s="109" customFormat="1" ht="15" customHeight="1" x14ac:dyDescent="0.25">
      <c r="B30" s="479" t="str">
        <f>LEFT('G.1.11'!B$1,13)</f>
        <v>Gráfico 1.11.</v>
      </c>
      <c r="C30" s="110" t="str">
        <f>CONCATENATE(MID('G.1.11'!B$1,15,200)," ",'G.1.11'!B$2)</f>
        <v>Distribución porcentual de los agresores de mujeres víctimas mortales por violencia en la pareja o expareja según grupo de edad. Año 2024 y periodo 2003-2024.</v>
      </c>
    </row>
    <row r="31" spans="2:3" s="109" customFormat="1" ht="15" x14ac:dyDescent="0.25">
      <c r="B31" s="479" t="str">
        <f>LEFT('G.1.12'!B$1,13)</f>
        <v>Gráfico 1.12.</v>
      </c>
      <c r="C31" s="110" t="str">
        <f>CONCATENATE(MID('G.1.12'!B$1,15,200)," ",'G.1.12'!B$2)</f>
        <v>Mujeres víctimas mortales por violencia en la pareja o expareja y sus agresores, por país de nacimiento. Último quinquenio.</v>
      </c>
    </row>
    <row r="32" spans="2:3" s="109" customFormat="1" ht="30" x14ac:dyDescent="0.25">
      <c r="B32" s="487" t="str">
        <f>LEFT('G.1.13'!B$1,13)</f>
        <v>Gráfico 1.13.</v>
      </c>
      <c r="C32" s="110" t="str">
        <f>CONCATENATE(MID('G.1.13'!B$1,15,200)," ",'G.1.13'!B$2)</f>
        <v>Mujeres víctimas mortales por violencia en la pareja o expareja y sus agresores, por país de nacimiento. Tasas1 por millón de mujeres y hombres de 15 y más años. Último quinquenio.</v>
      </c>
    </row>
    <row r="33" spans="2:3" s="109" customFormat="1" ht="15" customHeight="1" x14ac:dyDescent="0.25">
      <c r="B33" s="487" t="str">
        <f>LEFT('G.1.14'!B$1,13)</f>
        <v>Gráfico 1.14.</v>
      </c>
      <c r="C33" s="110" t="str">
        <f>CONCATENATE(MID('G.1.14'!B$1,15,200)," ",'G.1.14'!B$2)</f>
        <v>Distribución porcentual de las mujeres víctimas mortales por violencia en la pareja o expareja y de sus agresores1 según país de nacimiento. Periodo 2003-2024.</v>
      </c>
    </row>
    <row r="34" spans="2:3" s="109" customFormat="1" ht="30" x14ac:dyDescent="0.25">
      <c r="B34" s="479" t="str">
        <f>LEFT('T.1.11'!B$1,11)</f>
        <v>Tabla 1.11.</v>
      </c>
      <c r="C34" s="110" t="str">
        <f>CONCATENATE(MID('T.1.11'!B$1,13,200)," ",'T.1.11'!B$2)</f>
        <v>Mujeres víctimas mortales por violencia en la pareja o expareja, por región geográfica de nacimiento. Último quinquenio, año 2003 y periodo 2003-2024.</v>
      </c>
    </row>
    <row r="35" spans="2:3" s="109" customFormat="1" ht="30" x14ac:dyDescent="0.25">
      <c r="B35" s="487" t="str">
        <f>LEFT('T.1.12'!B$1,11)</f>
        <v>Tabla 1.12.</v>
      </c>
      <c r="C35" s="110" t="str">
        <f>CONCATENATE(MID('T.1.12'!B$1,12,200)," ",'T.1.12'!B$2)</f>
        <v xml:space="preserve"> Agresores de mujeres víctimas mortales por violencia en la pareja o expareja, por región geográfica de nacimiento. Último quinquenio, año 2003 y periodo 2003-2024.</v>
      </c>
    </row>
    <row r="36" spans="2:3" s="109" customFormat="1" ht="15" x14ac:dyDescent="0.25">
      <c r="B36" s="479" t="str">
        <f>LEFT('T.1.13'!B$1,11)</f>
        <v>Tabla 1.13.</v>
      </c>
      <c r="C36" s="110" t="str">
        <f>CONCATENATE(MID('T.1.13'!B$1,12,200)," ",'T.1.13'!B$2)</f>
        <v xml:space="preserve"> Asesinatos por violencia en la pareja o expareja, por país de nacimiento de mujeres víctimas y su agresor1. Periodo 2003-2024.</v>
      </c>
    </row>
    <row r="37" spans="2:3" s="109" customFormat="1" ht="30" x14ac:dyDescent="0.25">
      <c r="B37" s="487" t="str">
        <f>LEFT('T.1.14'!B$1,11)</f>
        <v>Tabla 1.14.</v>
      </c>
      <c r="C37" s="110" t="str">
        <f>CONCATENATE(MID('T.1.14'!B$1,13,200)," ",'T.1.14'!B$2)</f>
        <v>Mujeres víctimas mortales por violencia en la pareja o expareja, por tipo de relación con su agresor. Último quinquenio, año 2003 y periodo 2003-2024.</v>
      </c>
    </row>
    <row r="38" spans="2:3" s="109" customFormat="1" ht="30" x14ac:dyDescent="0.25">
      <c r="B38" s="487" t="str">
        <f>LEFT('T.1.15'!B$1,11)</f>
        <v>Tabla 1.15.</v>
      </c>
      <c r="C38" s="110" t="str">
        <f>CONCATENATE(MID('T.1.15'!B$1,13,200)," ",'T.1.15'!B$2)</f>
        <v>Mujeres víctimas mortales por violencia en la pareja o expareja, por convivencia con su agresor. Último quinquenio, año 2003 y periodo 2003-2024.</v>
      </c>
    </row>
    <row r="39" spans="2:3" s="109" customFormat="1" ht="30" x14ac:dyDescent="0.25">
      <c r="B39" s="487" t="str">
        <f>LEFT('G.1.15'!B$1,13)</f>
        <v>Gráfico 1.15.</v>
      </c>
      <c r="C39" s="110" t="str">
        <f>CONCATENATE(MID('G.1.15'!B$1,15,200)," ",'G.1.15'!B$2)</f>
        <v>Distribución porcentual de las mujeres víctimas mortales por violencia en la pareja o expareja según convivencia con su agresor. Último quinquenio y periodo 2003-2024.</v>
      </c>
    </row>
    <row r="40" spans="2:3" s="109" customFormat="1" ht="30" x14ac:dyDescent="0.25">
      <c r="B40" s="487" t="str">
        <f>LEFT('T.1.16'!B$1,11)</f>
        <v>Tabla 1.16.</v>
      </c>
      <c r="C40" s="110" t="str">
        <f>CONCATENATE(MID('T.1.16'!B$1,13,200)," ",'T.1.16'!B$2)</f>
        <v>Mujeres víctimas mortales por violencia en la pareja o expareja, por discapacidad. Último quinquenio, año 2012 y periodo 2012-2024.</v>
      </c>
    </row>
    <row r="41" spans="2:3" s="109" customFormat="1" ht="30" x14ac:dyDescent="0.25">
      <c r="B41" s="487" t="str">
        <f>LEFT('T.1.17'!B$1,11)</f>
        <v>Tabla 1.17.</v>
      </c>
      <c r="C41" s="110" t="str">
        <f>CONCATENATE(MID('T.1.17'!B$1,13,200)," ",'T.1.17'!B$2)</f>
        <v>Mujeres víctimas mortales por violencia en la pareja o expareja, por interposición de denuncia contra el agresor. Último quinquenio, año 2006 y periodo 2006-2024.</v>
      </c>
    </row>
    <row r="42" spans="2:3" s="109" customFormat="1" ht="15" customHeight="1" x14ac:dyDescent="0.25">
      <c r="B42" s="479" t="str">
        <f>LEFT('G.1.17'!B$1,13)</f>
        <v>Gráfico 1.17.</v>
      </c>
      <c r="C42" s="110" t="str">
        <f>CONCATENATE(MID('G.1.17'!B$1,15,200)," ",'G.1.17'!B$2)</f>
        <v>Distribución porcentual de las mujeres víctimas mortales por violencia en la pareja o expareja según interposición de denuncia contra el agresor. Último quinquenio y periodo 2006-2024.</v>
      </c>
    </row>
    <row r="43" spans="2:3" s="109" customFormat="1" ht="30" x14ac:dyDescent="0.25">
      <c r="B43" s="479" t="str">
        <f>LEFT('G.1.18'!B$1,13)</f>
        <v>Gráfico 1.18.</v>
      </c>
      <c r="C43" s="110" t="str">
        <f>CONCATENATE(MID('G.1.18'!B$1,15,200)," ",'G.1.18'!B$2)</f>
        <v>Distribución porcentual de las mujeres víctimas mortales por violencia en la pareja o expareja según interposición de denuncia contra el agresor, por grupo de edad. Periodo 2006-2024.</v>
      </c>
    </row>
    <row r="44" spans="2:3" s="109" customFormat="1" ht="30" x14ac:dyDescent="0.25">
      <c r="B44" s="487" t="str">
        <f>LEFT('T.1.18'!B$1,11)</f>
        <v>Tabla 1.18.</v>
      </c>
      <c r="C44" s="110" t="str">
        <f>CONCATENATE(MID('T.1.18'!B$1,13,200)," ",'T.1.18'!B$2)</f>
        <v>Mujeres víctimas mortales por violencia en la pareja o expareja con denuncia interpuesta contra el agresor, por región geográfica de nacimiento de la víctima. Último quinquenio, año 2006 y periodo 2006-2024.</v>
      </c>
    </row>
    <row r="45" spans="2:3" s="109" customFormat="1" ht="30" x14ac:dyDescent="0.25">
      <c r="B45" s="479" t="str">
        <f>LEFT('G.1.19'!B$1,13)</f>
        <v>Gráfico 1.19.</v>
      </c>
      <c r="C45" s="110" t="str">
        <f>CONCATENATE(MID('G.1.19'!B$1,15,200)," ",'G.1.19'!B$2)</f>
        <v>Distribución porcentual de las mujeres víctimas mortales por violencia en la pareja o expareja con denuncia interpuesta contra el agresor según la región geográfica de nacimiento de la víctima. Año 2024 y periodo 2003-2024.</v>
      </c>
    </row>
    <row r="46" spans="2:3" s="109" customFormat="1" ht="30" x14ac:dyDescent="0.25">
      <c r="B46" s="487" t="str">
        <f>LEFT('T.1.19'!B$1,11)</f>
        <v>Tabla 1.19.</v>
      </c>
      <c r="C46" s="110" t="str">
        <f>CONCATENATE(MID('T.1.19'!B$1,13,200)," ",'T.1.19'!B$2)</f>
        <v>Mujeres víctimas mortales por violencia en la pareja o expareja con denuncia interpuesta contra el agresor, por tipo de relación entre ambos. Último quinquenio, año 2006 y periodo 2006-2024.</v>
      </c>
    </row>
    <row r="47" spans="2:3" s="109" customFormat="1" ht="30" x14ac:dyDescent="0.25">
      <c r="B47" s="479" t="str">
        <f>LEFT('G.1.20'!B$1,13)</f>
        <v>Gráfico 1.20.</v>
      </c>
      <c r="C47" s="110" t="str">
        <f>CONCATENATE(MID('G.1.20'!B$1,15,200)," ",'G.1.20'!B$2)</f>
        <v>Distribución porcentual de las mujeres víctimas mortales por violencia en la pareja o expareja con denuncia interpuesta contra el agresor según convivencia con él. Último quinquenio y periodo 2006-2024.</v>
      </c>
    </row>
    <row r="48" spans="2:3" s="109" customFormat="1" ht="30" x14ac:dyDescent="0.25">
      <c r="B48" s="479" t="str">
        <f>LEFT('G.1.21'!B$1,13)</f>
        <v>Gráfico 1.21.</v>
      </c>
      <c r="C48" s="110" t="str">
        <f>CONCATENATE(MID('G.1.21'!B$1,15,200)," ",'G.1.21'!B$2)</f>
        <v>Mujeres víctimas mortales por violencia en la pareja o expareja con denuncia interpuesta contra el agresor, por comunidad autónoma. Periodo 2006-2024.</v>
      </c>
    </row>
    <row r="49" spans="2:3" s="109" customFormat="1" ht="30" x14ac:dyDescent="0.25">
      <c r="B49" s="487" t="str">
        <f>LEFT('G.1.22'!B$1,13)</f>
        <v>Gráfico 1.22.</v>
      </c>
      <c r="C49" s="110" t="str">
        <f>CONCATENATE(MID('G.1.22'!B$1,15,200)," ",'G.1.22'!B$2)</f>
        <v>Porcentaje de mujeres víctimas mortales por violencia en la pareja o expareja con denuncia interpuesta contra el agresor, por comunidad autónoma. Periodo 2006-2024.</v>
      </c>
    </row>
    <row r="50" spans="2:3" s="109" customFormat="1" ht="30" x14ac:dyDescent="0.25">
      <c r="B50" s="487" t="str">
        <f>LEFT('T.1.20'!B$1,11)</f>
        <v>Tabla 1.20.</v>
      </c>
      <c r="C50" s="110" t="str">
        <f>CONCATENATE(MID('T.1.20'!B$1,13,200)," ",'T.1.20'!B$2)</f>
        <v>Mujeres víctimas mortales por violencia en la pareja o expareja, por inicio y continuación del proceso tras la denuncia previa. Último quinquenio, año 2006 y periodo 2006-2024.</v>
      </c>
    </row>
    <row r="51" spans="2:3" s="109" customFormat="1" ht="30" x14ac:dyDescent="0.25">
      <c r="B51" s="487" t="str">
        <f>LEFT('G.1.23'!B$1,13)</f>
        <v>Gráfico 1.23.</v>
      </c>
      <c r="C51" s="110" t="str">
        <f>CONCATENATE(MID('G.1.23'!B$1,15,200)," ",'G.1.23'!B$2)</f>
        <v>Distribución porcentual de las mujeres víctimas mortales por violencia en la pareja o expareja según inicio y continuación del proceso tras la denuncia previa. Último quinquenio y periodo 2006-2024.</v>
      </c>
    </row>
    <row r="52" spans="2:3" s="109" customFormat="1" ht="30" x14ac:dyDescent="0.25">
      <c r="B52" s="479" t="str">
        <f>LEFT('T.1.21'!B$1,11)</f>
        <v>Tabla 1.21.</v>
      </c>
      <c r="C52" s="110" t="str">
        <f>CONCATENATE(MID('T.1.21'!B$1,13,200)," ",'T.1.21'!B$2)</f>
        <v>Mujeres víctimas mortales por violencia en la pareja o expareja, por adopción y vigencia de medidas de alejamiento. Último quinquenio, año 2006 y periodo 2006-2024.</v>
      </c>
    </row>
    <row r="53" spans="2:3" s="109" customFormat="1" ht="30" x14ac:dyDescent="0.25">
      <c r="B53" s="487" t="str">
        <f>LEFT('G.1.24'!B$1,13)</f>
        <v>Gráfico 1.24.</v>
      </c>
      <c r="C53" s="110" t="str">
        <f>CONCATENATE(MID('G.1.24'!B$1,15,200)," ",'G.1.24'!B$2)</f>
        <v>Distribución porcentual de las mujeres víctimas mortales por violencia en la pareja o expareja con denuncia interpuesta contra el agresor según adopción de medidas de alejamiento. Último quinquenio y periodo 2006-2024.</v>
      </c>
    </row>
    <row r="54" spans="2:3" s="109" customFormat="1" ht="30" x14ac:dyDescent="0.25">
      <c r="B54" s="487" t="str">
        <f>LEFT('G.1.25'!B$1,13)</f>
        <v>Gráfico 1.25.</v>
      </c>
      <c r="C54" s="110" t="str">
        <f>CONCATENATE(MID('G.1.25'!B$1,15,200)," ",'G.1.25'!B$2)</f>
        <v>Distribución porcentual de las mujeres víctimas mortales por violencia en la pareja o expareja con denuncia interpuesta contra el agresor según vigencia de la medida de alejamiento. Último quinquenio y periodo 2006-2024.</v>
      </c>
    </row>
    <row r="55" spans="2:3" s="109" customFormat="1" ht="15" x14ac:dyDescent="0.25">
      <c r="B55" s="479" t="str">
        <f>LEFT('T.1.22'!B$1,11)</f>
        <v>Tabla 1.22.</v>
      </c>
      <c r="C55" s="110" t="str">
        <f>CONCATENATE(MID('T.1.22'!B$1,13,200)," ",'T.1.22'!B$2)</f>
        <v>Características de las víctimas mortales menores de edad por violencia en la pareja o expareja. Año 2024.</v>
      </c>
    </row>
    <row r="56" spans="2:3" s="109" customFormat="1" ht="15" x14ac:dyDescent="0.25">
      <c r="B56" s="479" t="str">
        <f>LEFT('G.1.26'!B$1,13)</f>
        <v>Gráfico 1.26.</v>
      </c>
      <c r="C56" s="110" t="str">
        <f>CONCATENATE(MID('G.1.26'!B$1,15,200)," ",'G.1.26'!B$2)</f>
        <v>Distribución porcentual de las víctimas mortales menores de edad por violencia en la pareja o expareja según edad. Año 2024.</v>
      </c>
    </row>
    <row r="57" spans="2:3" s="109" customFormat="1" ht="30" x14ac:dyDescent="0.25">
      <c r="B57" s="479" t="str">
        <f>LEFT('G.1.27'!B$1,13)</f>
        <v>Gráfico 1.27.</v>
      </c>
      <c r="C57" s="110" t="str">
        <f>CONCATENATE(MID('G.1.27'!B$1,15,200)," ",'G.1.27'!B$2)</f>
        <v>Distribución porcentual de los agresores por violencia en la pareja o expareja según el grado de ejecución del suicidio. Último quinquenio y periodo 2003-2024.</v>
      </c>
    </row>
    <row r="58" spans="2:3" s="109" customFormat="1" ht="30" x14ac:dyDescent="0.25">
      <c r="B58" s="487" t="str">
        <f>LEFT('T.1.23'!B$1,11)</f>
        <v>Tabla 1.23.</v>
      </c>
      <c r="C58" s="110" t="str">
        <f>CONCATENATE(MID('T.1.23'!B$1,13,200)," ",'T.1.23'!B$2)</f>
        <v>Agresores de mujeres víctimas mortales por violencia en la pareja o expareja, por grado de ejecución del suicidio. Último quinquenio, año 2003 y periodo 2003-2024.</v>
      </c>
    </row>
    <row r="59" spans="2:3" s="109" customFormat="1" ht="15" x14ac:dyDescent="0.25">
      <c r="B59" s="487" t="str">
        <f>LEFT('T.1.24'!B$1,11)</f>
        <v>Tabla 1.24.</v>
      </c>
      <c r="C59" s="110" t="str">
        <f>CONCATENATE(MID('T.1.24'!B$1,13,200)," ",'T.1.24'!B$2)</f>
        <v>Suicidios en hombres de 15 y más años, por tipo de suicida. Último quinquenio, año 2003 y periodo 2003-2024.</v>
      </c>
    </row>
    <row r="60" spans="2:3" s="109" customFormat="1" ht="30" x14ac:dyDescent="0.25">
      <c r="B60" s="487" t="str">
        <f>LEFT('G.1.28'!B$1,13)</f>
        <v>Gráfico 1.28.</v>
      </c>
      <c r="C60" s="110" t="str">
        <f>CONCATENATE(MID('G.1.28'!B$1,15,200)," ",'G.1.28'!B$2)</f>
        <v>Distribución porcentual de los agresores por violencia en la pareja o expareja según el grado de ejecución del suicidio, por grupos de edad. Periodo 2013-2024.</v>
      </c>
    </row>
    <row r="61" spans="2:3" s="109" customFormat="1" ht="30" x14ac:dyDescent="0.25">
      <c r="B61" s="479" t="str">
        <f>LEFT('G.1.29'!B$1,13)</f>
        <v>Gráfico 1.29.</v>
      </c>
      <c r="C61" s="110" t="str">
        <f>CONCATENATE(MID('G.1.29'!B$1,15,200)," ",'G.1.29'!B$2)</f>
        <v>Distribución porcentual de los agresores por violencia en la pareja o expareja según el grado de ejecución del suicido, por país de nacimiento. Año 2024 y periodo 2003-2024.</v>
      </c>
    </row>
    <row r="62" spans="2:3" s="109" customFormat="1" ht="30" x14ac:dyDescent="0.25">
      <c r="B62" s="479" t="str">
        <f>LEFT('G.1.30'!B$1,13)</f>
        <v>Gráfico 1.30.</v>
      </c>
      <c r="C62" s="110" t="str">
        <f>CONCATENATE(MID('G.1.30'!B$1,15,200)," ",'G.1.30'!B$2)</f>
        <v>Distribución porcentual de los asesinatos por violencia en la pareja o expareja según el grado de ejecución del suicidio del agresor1, por relación de pareja con la víctima. Año 2024 y periodo 2003-2024.</v>
      </c>
    </row>
    <row r="63" spans="2:3" s="109" customFormat="1" ht="15" x14ac:dyDescent="0.25">
      <c r="B63" s="479" t="str">
        <f>LEFT('T.1.25'!B$1,11)</f>
        <v>Tabla 1.25.</v>
      </c>
      <c r="C63" s="110" t="str">
        <f>CONCATENATE(MID('T.1.25'!B$1,13,200)," ",'T.1.25'!B$2)</f>
        <v>Asesinatos por violencia fuera de la pareja o expareja según tipo de violencia¹. Periodo 2022-2024.</v>
      </c>
    </row>
    <row r="64" spans="2:3" s="109" customFormat="1" ht="15" x14ac:dyDescent="0.25">
      <c r="B64" s="487" t="str">
        <f>LEFT('G.1.31'!B$1,13)</f>
        <v>Gráfico 1.31.</v>
      </c>
      <c r="C64" s="110" t="str">
        <f>CONCATENATE(MID('G.1.31'!B$1,15,200)," ",'G.1.31'!B$2)</f>
        <v>Asesinatos por violencia fuera de la pareja o expareja según tipo de violencia¹. Año 2024.</v>
      </c>
    </row>
    <row r="65" spans="2:3" s="109" customFormat="1" ht="15" x14ac:dyDescent="0.25">
      <c r="B65" s="487" t="str">
        <f>LEFT('G.1.32'!B$1,13)</f>
        <v>Gráfico 1.32.</v>
      </c>
      <c r="C65" s="110" t="str">
        <f>CONCATENATE(MID('G.1.32'!B$1,15,200)," ",'G.1.32'!B$2)</f>
        <v>Asesinatos por violencia fuera de la pareja o expareja en cada trimestre según tipo de violencia¹. Año 2024.</v>
      </c>
    </row>
    <row r="66" spans="2:3" s="109" customFormat="1" ht="15" x14ac:dyDescent="0.25">
      <c r="B66" s="487" t="str">
        <f>LEFT('T.1.26'!B$1,11)</f>
        <v>Tabla 1.26.</v>
      </c>
      <c r="C66" s="110" t="str">
        <f>CONCATENATE(MID('T.1.26'!B$1,13,200)," ",'T.1.26'!B$2)</f>
        <v>Menores de edad víctimas mortales por violencia fuera de la pareja o expareja, por sexo. Periodo 2022-2024.</v>
      </c>
    </row>
    <row r="67" spans="2:3" s="109" customFormat="1" ht="15" x14ac:dyDescent="0.25">
      <c r="B67" s="479" t="str">
        <f>LEFT('T.1.27'!B$1,11)</f>
        <v>Tabla 1.27.</v>
      </c>
      <c r="C67" s="110" t="str">
        <f>CONCATENATE(MID('T.1.27'!B$1,13,200)," ",'T.1.27'!B$2)</f>
        <v>Huérfanas y huérfanos menores de 18 años¹ por violencia fuera de la pareja o expareja, por sexo. Periodo 2022-2024.</v>
      </c>
    </row>
    <row r="68" spans="2:3" s="109" customFormat="1" ht="15" x14ac:dyDescent="0.25">
      <c r="B68" s="479" t="str">
        <f>LEFT('T.1.28'!B$1,11)</f>
        <v>Tabla 1.28.</v>
      </c>
      <c r="C68" s="110" t="str">
        <f>CONCATENATE(MID('T.1.28'!B$1,13,200)," ",'T.1.28'!B$2)</f>
        <v>Mujeres víctimas mortales por violencia fuera de la pareja o expareja, por mes. Periodo 2022-2024.</v>
      </c>
    </row>
    <row r="69" spans="2:3" s="109" customFormat="1" ht="15" x14ac:dyDescent="0.25">
      <c r="B69" s="479" t="str">
        <f>LEFT('T.1.29'!B$1,11)</f>
        <v>Tabla 1.29.</v>
      </c>
      <c r="C69" s="110" t="str">
        <f>CONCATENATE(MID('T.1.29'!B$1,13,200)," ",'T.1.29'!B$2)</f>
        <v>Mujeres víctimas mortales por violencia fuera de la pareja y expareja, por día de la semana. Periodo 2022-2024.</v>
      </c>
    </row>
    <row r="70" spans="2:3" s="109" customFormat="1" ht="15" x14ac:dyDescent="0.25">
      <c r="B70" s="479" t="str">
        <f>LEFT('T.1.30'!B$1,11)</f>
        <v>Tabla 1.30.</v>
      </c>
      <c r="C70" s="110" t="str">
        <f>CONCATENATE(MID('T.1.30'!B$1,13,200)," ",'T.1.30'!B$2)</f>
        <v>Mujeres víctimas mortales por violencia fuera de la pareja o expareja, por comunidad autónoma. Periodo 2022-2024.</v>
      </c>
    </row>
    <row r="71" spans="2:3" s="109" customFormat="1" ht="15" x14ac:dyDescent="0.25">
      <c r="B71" s="479" t="str">
        <f>LEFT('T.1.31'!B$1,11)</f>
        <v>Tabla 1.31.</v>
      </c>
      <c r="C71" s="110" t="str">
        <f>CONCATENATE(MID('T.1.31'!B$1,13,200)," ",'T.1.31'!B$2)</f>
        <v>Mujeres víctimas mortales por violencia fuera de la pareja o expareja, por grupo de edad. Periodo 2022-2024.</v>
      </c>
    </row>
    <row r="72" spans="2:3" s="109" customFormat="1" ht="15" x14ac:dyDescent="0.25">
      <c r="B72" s="479" t="str">
        <f>LEFT('T.1.32'!B$1,11)</f>
        <v>Tabla 1.32.</v>
      </c>
      <c r="C72" s="110" t="str">
        <f>CONCATENATE(MID('T.1.32'!B$1,13,200)," ",'T.1.32'!B$2)</f>
        <v>Agresores de mujeres víctimas mortales por violencia fuera de la pareja y expareja, por grupo de edad. Periodo 2022-2024.</v>
      </c>
    </row>
    <row r="73" spans="2:3" s="109" customFormat="1" ht="15" x14ac:dyDescent="0.25">
      <c r="B73" s="487" t="str">
        <f>LEFT('G.1.33'!B$1,13)</f>
        <v>Gráfico 1.33.</v>
      </c>
      <c r="C73" s="110" t="str">
        <f>CONCATENATE(MID('G.1.33'!B$1,15,200)," ",'G.1.33'!B$2)</f>
        <v>Mujeres víctimas mortales por violencia fuera de la pareja o expareja y sus agresores, por grupo de edad. Año 2024.</v>
      </c>
    </row>
    <row r="74" spans="2:3" s="109" customFormat="1" ht="15" x14ac:dyDescent="0.25">
      <c r="B74" s="479" t="str">
        <f>LEFT('T.1.33'!B$1,11)</f>
        <v>Tabla 1.33.</v>
      </c>
      <c r="C74" s="110" t="str">
        <f>CONCATENATE(MID('T.1.33'!B$1,13,200)," ",'T.1.33'!B$2)</f>
        <v>Mujeres víctimas mortales por violencia fuera de la pareja o expareja, por nacionalidad. Periodo 2022-2024.</v>
      </c>
    </row>
    <row r="75" spans="2:3" s="109" customFormat="1" ht="15" x14ac:dyDescent="0.25">
      <c r="B75" s="487" t="str">
        <f>LEFT('T.1.34'!B$1,11)</f>
        <v>Tabla 1.34.</v>
      </c>
      <c r="C75" s="110" t="str">
        <f>CONCATENATE(MID('T.1.34'!B$1,13,200)," ",'T.1.34'!B$2)</f>
        <v>Agresores de mujeres víctimas mortales por violencia fuera de la pareja o expareja, por nacionalidad. Periodo 2022-2024.</v>
      </c>
    </row>
    <row r="76" spans="2:3" s="109" customFormat="1" ht="30" x14ac:dyDescent="0.25">
      <c r="B76" s="479" t="str">
        <f>LEFT('G.1.34'!B$1,13)</f>
        <v>Gráfico 1.34.</v>
      </c>
      <c r="C76" s="110" t="str">
        <f>CONCATENATE(MID('G.1.34'!B$1,15,200)," ",'G.1.34'!B$2)</f>
        <v>Distribución porcentual de las mujeres víctimas mortales por violencia fuera de la pareja o expareja y de sus agresores según nacionalidad. Año 2024.</v>
      </c>
    </row>
    <row r="77" spans="2:3" s="109" customFormat="1" ht="15" x14ac:dyDescent="0.25">
      <c r="B77" s="479" t="str">
        <f>LEFT('T.1.35'!B$1,11)</f>
        <v>Tabla 1.35.</v>
      </c>
      <c r="C77" s="110" t="str">
        <f>CONCATENATE(MID('T.1.35'!B$1,13,200)," ",'T.1.35'!B$2)</f>
        <v>Mujeres víctimas mortales por violencia fuera de la pareja o expareja, por tipo de relación con su agresor. Periodo 2022-2024.</v>
      </c>
    </row>
    <row r="78" spans="2:3" s="109" customFormat="1" ht="15" x14ac:dyDescent="0.25">
      <c r="B78" s="479" t="str">
        <f>LEFT('T.1.36'!B$1,11)</f>
        <v>Tabla 1.36.</v>
      </c>
      <c r="C78" s="110" t="str">
        <f>CONCATENATE(MID('T.1.36'!B$1,13,200)," ",'T.1.36'!B$2)</f>
        <v>Mujeres víctimas mortales por violencia fuera de la pareja o expareja, por convivencia con su agresor. Periodo 2022-2024.</v>
      </c>
    </row>
    <row r="79" spans="2:3" s="109" customFormat="1" ht="15" x14ac:dyDescent="0.25">
      <c r="B79" s="479" t="str">
        <f>LEFT('T.1.37'!B$1,11)</f>
        <v>Tabla 1.37.</v>
      </c>
      <c r="C79" s="110" t="str">
        <f>CONCATENATE(MID('T.1.37'!B$1,13,200)," ",'T.1.37'!B$2)</f>
        <v>Mujeres víctimas mortales por violencia fuera de la pareja o expareja, por discapacidad. Periodo 2022-2024.</v>
      </c>
    </row>
    <row r="80" spans="2:3" s="109" customFormat="1" ht="30" x14ac:dyDescent="0.25">
      <c r="B80" s="479" t="str">
        <f>LEFT('T.1.38'!B$1,11)</f>
        <v>Tabla 1.38.</v>
      </c>
      <c r="C80" s="110" t="str">
        <f>CONCATENATE(MID('T.1.38'!B$1,13,200)," ",'T.1.38'!B$2)</f>
        <v>Mujeres víctimas mortales por violencia fuera de la pareja o expareja, por interposición de denuncia contra el agresor. Periodo 2022-2024.</v>
      </c>
    </row>
    <row r="81" spans="2:3" s="109" customFormat="1" ht="30" x14ac:dyDescent="0.25">
      <c r="B81" s="479" t="str">
        <f>LEFT('T.1.39'!B$1,11)</f>
        <v>Tabla 1.39.</v>
      </c>
      <c r="C81" s="110" t="str">
        <f>CONCATENATE(MID('T.1.39'!B$1,13,200)," ",'T.1.39'!B$2)</f>
        <v>Agresores de mujeres víctimas mortales por violencia fuera de la pareja o expareja, por grado de ejecución del suicidio. Periodo 2022-2024.</v>
      </c>
    </row>
    <row r="82" spans="2:3" s="109" customFormat="1" ht="15" x14ac:dyDescent="0.25">
      <c r="B82" s="487" t="str">
        <f>LEFT('G.1.35'!B$1,13)</f>
        <v>Gráfico 1.35.</v>
      </c>
      <c r="C82" s="110" t="str">
        <f>CONCATENATE(MID('G.1.35'!B$1,15,200)," ",'G.1.35'!B$2)</f>
        <v>Distribución porcentual de mujeres víctimas mortales por violencia contra las mujeres según tipo de violencia. Año 2024.</v>
      </c>
    </row>
    <row r="83" spans="2:3" s="109" customFormat="1" ht="15" x14ac:dyDescent="0.25">
      <c r="B83" s="479" t="str">
        <f>LEFT('G.1.36'!B$1,13)</f>
        <v>Gráfico 1.36.</v>
      </c>
      <c r="C83" s="110" t="str">
        <f>CONCATENATE(MID('G.1.36'!B$1,15,200)," ",'G.1.36'!B$2)</f>
        <v>Mujeres víctimas mortales por violencia contra las mujeres, por tipo de violencia y comunidad autónoma. Año 2024.</v>
      </c>
    </row>
    <row r="84" spans="2:3" s="109" customFormat="1" ht="15" x14ac:dyDescent="0.25">
      <c r="B84" s="487" t="str">
        <f>LEFT('G.1.37'!B$1,13)</f>
        <v>Gráfico 1.37.</v>
      </c>
      <c r="C84" s="110" t="str">
        <f>CONCATENATE(MID('G.1.37'!B$1,15,200)," ",'G.1.37'!B$2)</f>
        <v>Mujeres víctimas mortales por violencia en la pareja o expareja y sus agresores, por grupo de edad. Año 2024.</v>
      </c>
    </row>
    <row r="85" spans="2:3" s="109" customFormat="1" ht="15" x14ac:dyDescent="0.25">
      <c r="B85" s="479" t="str">
        <f>LEFT('G.1.38'!B$1,13)</f>
        <v>Gráfico 1.38.</v>
      </c>
      <c r="C85" s="110" t="str">
        <f>CONCATENATE(MID('G.1.38'!B$1,15,200)," ",'G.1.38'!B$2)</f>
        <v>Mujeres víctimas mortales por violencia fuera de la pareja o expareja y sus agresores, por grupo de edad. Año 2024.</v>
      </c>
    </row>
    <row r="86" spans="2:3" s="109" customFormat="1" ht="30" x14ac:dyDescent="0.25">
      <c r="B86" s="479" t="str">
        <f>LEFT('G.1.39'!B$1,13)</f>
        <v>Gráfico 1.39.</v>
      </c>
      <c r="C86" s="110" t="str">
        <f>CONCATENATE(MID('G.1.39'!B$1,15,200)," ",'G.1.39'!B$2)</f>
        <v>Distribución porcentual de mujeres víctimas mortales por violencia contra las mujeres según convivencia con su agresor. Año 2024.</v>
      </c>
    </row>
    <row r="87" spans="2:3" s="109" customFormat="1" ht="15" x14ac:dyDescent="0.25">
      <c r="B87" s="487" t="str">
        <f>LEFT('G.1.40'!B$1,13)</f>
        <v>Gráfico 1.40.</v>
      </c>
      <c r="C87" s="110" t="str">
        <f>CONCATENATE(MID('G.1.40'!B$1,15,200)," ",'G.1.40'!B$2)</f>
        <v>Mujeres víctimas mortales por violencia contra las mujeres, por tipo de violencia y mes. Año 2024.</v>
      </c>
    </row>
    <row r="88" spans="2:3" s="109" customFormat="1" ht="30" x14ac:dyDescent="0.25">
      <c r="B88" s="487" t="str">
        <f>LEFT('G.1.41'!B$1,13)</f>
        <v>Gráfico 1.41.</v>
      </c>
      <c r="C88" s="110" t="str">
        <f>CONCATENATE(MID('G.1.41'!B$1,15,200)," ",'G.1.41'!B$2)</f>
        <v>Distribución porcentual de las mujeres víctimas mortales por violencia en la pareja o expareja y fuera de la pareja o expareja, según día de la semana. Año 2024.</v>
      </c>
    </row>
    <row r="89" spans="2:3" s="109" customFormat="1" ht="15" x14ac:dyDescent="0.25">
      <c r="B89" s="479" t="str">
        <f>LEFT('T.1.40'!B$1,11)</f>
        <v>Tabla 1.40.</v>
      </c>
      <c r="C89" s="110" t="str">
        <f>CONCATENATE(MID('T.1.40'!B$1,13,200)," ",'T.1.40'!B$2)</f>
        <v>Mujeres víctimas mortales por violencia de género, por comunidad autónoma y provincia. Periodo 2003-2024.</v>
      </c>
    </row>
    <row r="90" spans="2:3" s="109" customFormat="1" ht="30" x14ac:dyDescent="0.25">
      <c r="B90" s="479" t="str">
        <f>LEFT('T.1.41'!B$1,11)</f>
        <v>Tabla 1.41.</v>
      </c>
      <c r="C90" s="110" t="str">
        <f>CONCATENATE(MID('T.1.41'!B$1,13,200)," ",'T.1.41'!B$2)</f>
        <v>Mujeres víctimas mortales por violencia de género, por comunidad autónoma y provincia. Tasas por millón de mujeres de 15 y más años¹. Periodo 2003-2024.</v>
      </c>
    </row>
    <row r="91" spans="2:3" s="109" customFormat="1" ht="30.75" thickBot="1" x14ac:dyDescent="0.3">
      <c r="B91" s="480" t="str">
        <f>LEFT('T.1.42'!B$1,11)</f>
        <v>Tabla 1.42.</v>
      </c>
      <c r="C91" s="481" t="str">
        <f>CONCATENATE(MID('T.1.42'!B$1,13,200)," ",'T.1.42'!B$2)</f>
        <v>Agresores de las mujeres víctimas mortales por violencia de género, por comunidad autónoma y provincia. Tasas por millón de hombres de 15 y más años. Periodo 2003-2024.</v>
      </c>
    </row>
    <row r="92" spans="2:3" s="109" customFormat="1" ht="13.5" thickTop="1" x14ac:dyDescent="0.25">
      <c r="B92" s="111"/>
      <c r="C92" s="111"/>
    </row>
    <row r="93" spans="2:3" s="109" customFormat="1" x14ac:dyDescent="0.25">
      <c r="B93" s="99"/>
      <c r="C93" s="99"/>
    </row>
    <row r="94" spans="2:3" s="109" customFormat="1" x14ac:dyDescent="0.25">
      <c r="B94" s="99"/>
      <c r="C94" s="99"/>
    </row>
    <row r="95" spans="2:3" s="109" customFormat="1" x14ac:dyDescent="0.25">
      <c r="B95" s="99"/>
      <c r="C95" s="99"/>
    </row>
    <row r="96" spans="2:3" s="109" customFormat="1" x14ac:dyDescent="0.25">
      <c r="B96" s="99"/>
      <c r="C96" s="99"/>
    </row>
    <row r="97" spans="2:3" s="109" customFormat="1" x14ac:dyDescent="0.25">
      <c r="B97" s="99"/>
      <c r="C97" s="99"/>
    </row>
    <row r="98" spans="2:3" s="109" customFormat="1" x14ac:dyDescent="0.25">
      <c r="B98" s="99"/>
      <c r="C98" s="99"/>
    </row>
    <row r="99" spans="2:3" s="109" customFormat="1" x14ac:dyDescent="0.25">
      <c r="B99" s="99"/>
      <c r="C99" s="99"/>
    </row>
    <row r="100" spans="2:3" s="109" customFormat="1" x14ac:dyDescent="0.25">
      <c r="B100" s="99"/>
      <c r="C100" s="99"/>
    </row>
    <row r="101" spans="2:3" s="109" customFormat="1" x14ac:dyDescent="0.25">
      <c r="B101" s="99"/>
      <c r="C101" s="99"/>
    </row>
    <row r="102" spans="2:3" s="109" customFormat="1" x14ac:dyDescent="0.25">
      <c r="B102" s="99"/>
      <c r="C102" s="99"/>
    </row>
    <row r="103" spans="2:3" s="109" customFormat="1" x14ac:dyDescent="0.25">
      <c r="B103" s="99"/>
      <c r="C103" s="99"/>
    </row>
    <row r="104" spans="2:3" s="109" customFormat="1" ht="15" customHeight="1" x14ac:dyDescent="0.25">
      <c r="B104" s="99"/>
      <c r="C104" s="99"/>
    </row>
    <row r="105" spans="2:3" s="109" customFormat="1" x14ac:dyDescent="0.25">
      <c r="B105" s="99"/>
      <c r="C105" s="99"/>
    </row>
    <row r="106" spans="2:3" s="109" customFormat="1" x14ac:dyDescent="0.25">
      <c r="B106" s="99"/>
      <c r="C106" s="99"/>
    </row>
    <row r="107" spans="2:3" s="109" customFormat="1" x14ac:dyDescent="0.25">
      <c r="B107" s="99"/>
      <c r="C107" s="99"/>
    </row>
    <row r="108" spans="2:3" s="109" customFormat="1" x14ac:dyDescent="0.25">
      <c r="B108" s="99"/>
      <c r="C108" s="99"/>
    </row>
    <row r="109" spans="2:3" s="109" customFormat="1" x14ac:dyDescent="0.25">
      <c r="B109" s="99"/>
      <c r="C109" s="99"/>
    </row>
    <row r="110" spans="2:3" s="109" customFormat="1" x14ac:dyDescent="0.25">
      <c r="B110" s="99"/>
      <c r="C110" s="99"/>
    </row>
  </sheetData>
  <mergeCells count="2">
    <mergeCell ref="B6:C6"/>
    <mergeCell ref="B7:C7"/>
  </mergeCells>
  <hyperlinks>
    <hyperlink ref="B12" location="G.1.1!B1" display="G.1.1!B1" xr:uid="{4CA55B5E-5E60-4347-B08F-62FA71DD298D}"/>
    <hyperlink ref="B11" location="T.1.1!B1" display="T.1.1!B1" xr:uid="{76381033-2CFB-41C9-846B-6B29E0E741C0}"/>
    <hyperlink ref="B84" location="G.1.37!B1" display="G.1.37!B1" xr:uid="{AF773127-1E84-42D0-A5CB-DE88CAE3FE40}"/>
    <hyperlink ref="B82" location="G.1.35!B1" display="G.1.35!B1" xr:uid="{3810F800-14C0-4CEB-B488-BF87E2B78BEC}"/>
    <hyperlink ref="B75" location="T.1.34!B1" display="T.1.34!B1" xr:uid="{99DE9FFE-8738-4193-911A-BD2613C863C4}"/>
    <hyperlink ref="B74" location="T.1.33!B1" display="T.1.33!B1" xr:uid="{A27C1A9C-99E3-4C25-A323-98EF229B34E3}"/>
    <hyperlink ref="B73" location="G.1.33!B1" display="G.1.33!B1" xr:uid="{70BDE551-84C3-4FAA-8CBB-E159C306B93D}"/>
    <hyperlink ref="B69" location="T.1.29!B1" display="T.1.29!B1" xr:uid="{66D5DA1E-7C0E-4CD0-9B6D-7D83F44F9A16}"/>
    <hyperlink ref="B70" location="T.1.30!B1" display="T.1.30!B1" xr:uid="{1DF92A56-E5B7-425B-B47E-2B105C654333}"/>
    <hyperlink ref="B71" location="T.1.31!B1" display="T.1.31!B1" xr:uid="{F18CB093-BC80-4FFF-BFB5-B7563A7DDEF2}"/>
    <hyperlink ref="B72" location="T.1.32!B1" display="T.1.32!B1" xr:uid="{D6B8B750-DEDD-41FE-A683-F4F44DDBB270}"/>
    <hyperlink ref="B68" location="T.1.28!B1" display="T.1.28!B1" xr:uid="{015050FE-A84A-4B45-A793-750C11E0B2D5}"/>
    <hyperlink ref="B66" location="T.1.26!B1" display="T.1.26!B1" xr:uid="{E20F4D1B-E61B-4274-A57F-7B38250B9A95}"/>
    <hyperlink ref="B65" location="G.1.32!B1" display="G.1.32!B1" xr:uid="{0C3B66D0-BF27-435E-ADCF-421AD150F39F}"/>
    <hyperlink ref="B64" location="G.1.31!B1" display="G.1.31!B1" xr:uid="{B5D294AF-AEFF-4783-9DDB-EEB303AC182F}"/>
    <hyperlink ref="B63" location="T.1.25!B1" display="T.1.25!B1" xr:uid="{271B7E95-7C5C-420A-A570-C5986B680E8C}"/>
    <hyperlink ref="B46" location="T.1.19!A1" display="T.1.19!A1" xr:uid="{6A84133C-4E32-4406-9172-78EC8A6DE241}"/>
    <hyperlink ref="B44" location="T.1.18!A1" display="T.1.18!A1" xr:uid="{7077DF00-5EB1-4A60-A57F-60763DE484D0}"/>
    <hyperlink ref="B36" location="T.1.13!B1" display="T.1.13!B1" xr:uid="{674869F4-4983-4C97-8EAD-99E7C368D7F0}"/>
    <hyperlink ref="B33" location="G.1.14!B1" display="G.1.14!B1" xr:uid="{4BC32F82-AC7C-49FE-848D-FDD9879C87AD}"/>
    <hyperlink ref="B32" location="G.1.13!B1" display="G.1.13!B1" xr:uid="{A9745403-3B5D-4971-AB7A-0B87AB55799D}"/>
    <hyperlink ref="B23" location="T.1.8!B1" display="T.1.8!B1" xr:uid="{AECF37D9-2F1F-4465-9B9C-0E25C07ABA8E}"/>
    <hyperlink ref="B22" location="G.1.5!B1" display="G.1.5!B1" xr:uid="{D04C37C4-1E8A-480E-B413-D2DEA0C4A530}"/>
    <hyperlink ref="B20" location="G.1.4!B1" display="G.1.4!B1" xr:uid="{6BA2CD1B-776A-413D-97DB-7687544B055A}"/>
    <hyperlink ref="B90" location="T.1.41!B1" display="T.1.41!B1" xr:uid="{5E7B9BD2-7165-4D8C-938D-997D08B947C9}"/>
    <hyperlink ref="B67" location="T.1.27!B1" display="T.1.27!B1" xr:uid="{CC4215F5-8A2C-49B7-ACD3-963E83406281}"/>
    <hyperlink ref="B25" location="G.1.7!B1" display="G.1.7!B1" xr:uid="{AF033094-22C8-4322-BBE7-3B61B5C0FF59}"/>
    <hyperlink ref="B28" location="G.1.9!B1" display="G.1.9!B1" xr:uid="{CEC1EBC4-54AD-4AA6-9AD6-72A053928ADC}"/>
    <hyperlink ref="B87" location="G.1.40!A1" display="G.1.40!A1" xr:uid="{8317AD1E-45F1-4265-A03A-FBAB79443F3E}"/>
    <hyperlink ref="B88" location="G.1.41!A1" display="G.1.41!A1" xr:uid="{D158BBFA-DDB0-4492-89FF-0ADAE72C8FDC}"/>
    <hyperlink ref="B77" location="T.1.35!B1" display="T.1.35!B1" xr:uid="{42C983BE-44E1-4FB0-8C12-54C779108066}"/>
    <hyperlink ref="B78" location="T.1.36!B1" display="T.1.36!B1" xr:uid="{C2CAFC97-6079-4713-A5D8-0A3153B8408E}"/>
    <hyperlink ref="B79" location="T.1.37!B1" display="T.1.37!B1" xr:uid="{4E82030F-6209-4FE3-B05A-96F5B66A2620}"/>
    <hyperlink ref="B80" location="T.1.38!B1" display="T.1.38!B1" xr:uid="{8F910D54-A8B2-4A42-B52E-086A0548FAED}"/>
    <hyperlink ref="B81" location="T.1.39!B1" display="T.1.39!B1" xr:uid="{B0BF3CDE-E09C-4398-8306-7D1374C7A19D}"/>
    <hyperlink ref="B50" location="T.1.20!A1" display="T.1.20!A1" xr:uid="{292302ED-8550-466D-B59B-48EB564ADF4A}"/>
    <hyperlink ref="B51" location="G.1.23!A1" display="G.1.23!A1" xr:uid="{D50B570E-B561-4537-8757-33A77ED70708}"/>
    <hyperlink ref="B49" location="G.1.22!A1" display="G.1.22!A1" xr:uid="{15511382-2748-48F2-B9EA-C1ED4DCF941B}"/>
    <hyperlink ref="B58" location="T.1.23!A1" display="T.1.23!A1" xr:uid="{7F614504-0E17-4A36-A263-E886C52E91E3}"/>
    <hyperlink ref="B41" location="T.1.17!B1" display="T.1.17!B1" xr:uid="{813AAAC6-8A84-4009-91A2-152C3CCCCF4F}"/>
    <hyperlink ref="B16" location="T.1.4!B1" display="T.1.4!B1" xr:uid="{162712C2-B041-4DA1-948B-9485ECA79148}"/>
    <hyperlink ref="B34" location="T.1.11!B1" display="T.1.11!B1" xr:uid="{82D7B5E1-24E4-4B66-9625-B5412482097B}"/>
    <hyperlink ref="B85" location="G.1.38!B1" display="G.1.38!B1" xr:uid="{D9CA636D-2E4C-4AA2-A679-36951D47B405}"/>
    <hyperlink ref="B91" location="T.1.42!B1" display="T.1.42!B1" xr:uid="{9E5057A0-96EE-4663-9D11-409A7D34DD7F}"/>
    <hyperlink ref="B89" location="T.1.40!B1" display="T.1.40!B1" xr:uid="{B8188DEA-16A3-497F-A167-049AAF81F615}"/>
    <hyperlink ref="B55" location="T.1.22!B1" display="T.1.22!B1" xr:uid="{0A7B128B-C6F7-4118-94BF-AE5B8964294B}"/>
    <hyperlink ref="B83" location="G.1.36!B1" display="G.1.36!B1" xr:uid="{1C65FAAB-31E3-49FD-9B08-E648655E5A1C}"/>
    <hyperlink ref="B76" location="G.1.34!B1" display="G.1.34!B1" xr:uid="{87B57500-4A4E-4ACD-A4D9-7229F0CC5596}"/>
    <hyperlink ref="B53" location="G.1.24!B1" display="G.1.24!B1" xr:uid="{A0EF6639-1603-41DA-9A83-DF5C5D6D2E41}"/>
    <hyperlink ref="B54" location="G.1.25!B1" display="G.1.25!B1" xr:uid="{7AE0DDE1-F996-44F8-AD75-B3BBDA9FA12E}"/>
    <hyperlink ref="B62" location="G.1.30!B1" display="G.1.30!B1" xr:uid="{0C0AFB19-0A67-4AF8-95A8-57C984891A02}"/>
    <hyperlink ref="B61" location="G.1.29!B1" display="G.1.29!B1" xr:uid="{9D01A26C-D79C-40C0-ADCD-812D975F0539}"/>
    <hyperlink ref="B57" location="G.1.27!B1" display="G.1.27!B1" xr:uid="{2DBBE6DE-1C49-485B-B8C3-177C54DDDF8C}"/>
    <hyperlink ref="B60" location="G.1.28!A1" display="G.1.28!A1" xr:uid="{D58692DD-22C1-4329-947F-0D72277A12EC}"/>
    <hyperlink ref="B56" location="G.1.26!B1" display="G.1.26!B1" xr:uid="{09011A5B-40D1-480E-8D28-A9E307D32E3B}"/>
    <hyperlink ref="B86" location="G.1.39!B1" display="G.1.39!B1" xr:uid="{C9BFF68E-C22D-4887-8716-BBF9B5AED9EF}"/>
    <hyperlink ref="B39" location="G.1.15!B1" display="G.1.15!B1" xr:uid="{980C5734-A2C0-4C58-A2A1-F74018A9E5CC}"/>
    <hyperlink ref="B48" location="G.1.21!B1" display="G.1.21!B1" xr:uid="{213075DF-8387-487A-B0B1-380FB79731BD}"/>
    <hyperlink ref="B47" location="G.1.20!B1" display="G.1.20!B1" xr:uid="{70864EFC-C1E8-4D61-89F2-1E7F21B58B7B}"/>
    <hyperlink ref="B45" location="G.1.19!B1" display="G.1.19!B1" xr:uid="{DC3D6654-6D1D-40E9-8006-C7588B01A633}"/>
    <hyperlink ref="B43" location="G.1.18!B1" display="G.1.18!B1" xr:uid="{B751899F-AB59-48DC-B85A-FEE3D6A63D5D}"/>
    <hyperlink ref="B42" location="G.1.17!B1" display="G.1.17!B1" xr:uid="{D257E2BF-F269-427E-BDA2-999D6539A2B0}"/>
    <hyperlink ref="B38" location="T.1.15!B1" display="T.1.15!B1" xr:uid="{98D4F872-3361-4976-A4A8-F31DFA2D8D26}"/>
    <hyperlink ref="B37" location="T.1.14!B1" display="T.1.14!B1" xr:uid="{D6E479AE-247D-4ADA-A79B-21339F359D07}"/>
    <hyperlink ref="B35" location="T.1.12!B1" display="T.1.12!B1" xr:uid="{B2AEDC90-14F4-4379-83EC-97441F799308}"/>
    <hyperlink ref="B27" location="T.1.10!B1" display="T.1.10!B1" xr:uid="{182885FC-1D46-4712-9354-B0C469947DE9}"/>
    <hyperlink ref="B40" location="T.1.16!B1" display="T.1.16!B1" xr:uid="{9CA3AA75-8DC4-45AC-8C2D-DA13908867C6}"/>
    <hyperlink ref="B59" location="T.1.24!B1" display="T.1.24!B1" xr:uid="{65AA8CC1-9B6D-4B28-8593-86526DAC2437}"/>
    <hyperlink ref="B52" location="T.1.21!B1" display="T.1.21!B1" xr:uid="{EF61FD69-F487-42F3-9B13-F92A9093E449}"/>
    <hyperlink ref="B31" location="G.1.12!B1" display="G.1.12!B1" xr:uid="{1EDFA64A-2612-41AC-91FF-6D965723CF34}"/>
    <hyperlink ref="B30" location="G.1.11!B1" display="G.1.11!B1" xr:uid="{CE2B128E-4CB2-46DA-B65D-507C99D10E6A}"/>
    <hyperlink ref="B29" location="G.1.10!B1" display="G.1.10!B1" xr:uid="{99FD3C0C-16B3-424B-83F0-224D567E83D8}"/>
    <hyperlink ref="B21" location="T.1.7!B1" display="T.1.7!B1" xr:uid="{FF22B550-9B51-4541-A6BB-C6CA0CA7A90C}"/>
    <hyperlink ref="B26" location="G.1.8!B1" display="G.1.8!B1" xr:uid="{A5D8AD8F-6565-424D-81D9-C6EB9FEEC0B4}"/>
    <hyperlink ref="B19" location="T.1.6!B1" display="T.1.6!B1" xr:uid="{F43D96C8-CDAE-4A94-9A87-15EC4610AAF2}"/>
    <hyperlink ref="B24" location="G.1.6!B1" display="G.1.6!B1" xr:uid="{285CB360-DD21-44F3-9704-CF5F14C76060}"/>
    <hyperlink ref="B17" location="T.1.5!B1" display="T.1.5!B1" xr:uid="{FE065812-6358-4478-B412-E64BABFBD0FE}"/>
    <hyperlink ref="B15" location="T.1.3!B1" display="T.1.3!B1" xr:uid="{C5167326-47BB-47EB-A7C0-4B3758C68050}"/>
    <hyperlink ref="B14" location="T.1.2!B1" display="T.1.2!B1" xr:uid="{63206E44-89A0-4F61-A736-06B6008F2512}"/>
    <hyperlink ref="B18" location="G.1.3!B1" display="G.1.3!B1" xr:uid="{975887A6-B831-4605-9463-F6827CEAA6DB}"/>
    <hyperlink ref="B13" location="G.1.2!B1" display="G.1.2!B1" xr:uid="{4B947486-7F7D-403B-ADEA-FBEC7824B8A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4" orientation="landscape" verticalDpi="0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7"/>
  <dimension ref="B1:K19"/>
  <sheetViews>
    <sheetView workbookViewId="0"/>
  </sheetViews>
  <sheetFormatPr baseColWidth="10" defaultRowHeight="15" x14ac:dyDescent="0.25"/>
  <cols>
    <col min="3" max="3" width="12.5703125" bestFit="1" customWidth="1"/>
    <col min="8" max="8" width="11.42578125" customWidth="1"/>
  </cols>
  <sheetData>
    <row r="1" spans="2:11" x14ac:dyDescent="0.25">
      <c r="B1" s="28" t="s">
        <v>238</v>
      </c>
    </row>
    <row r="2" spans="2:11" ht="16.5" x14ac:dyDescent="0.25">
      <c r="B2" s="5" t="s">
        <v>369</v>
      </c>
    </row>
    <row r="6" spans="2:11" x14ac:dyDescent="0.25">
      <c r="K6" s="21"/>
    </row>
    <row r="7" spans="2:11" x14ac:dyDescent="0.25">
      <c r="K7" s="232"/>
    </row>
    <row r="8" spans="2:11" x14ac:dyDescent="0.25">
      <c r="K8" s="232"/>
    </row>
    <row r="9" spans="2:11" x14ac:dyDescent="0.25">
      <c r="K9" s="21"/>
    </row>
    <row r="10" spans="2:11" x14ac:dyDescent="0.25">
      <c r="K10" s="232"/>
    </row>
    <row r="19" spans="2:2" ht="15.75" x14ac:dyDescent="0.3">
      <c r="B19" s="27" t="s">
        <v>207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8"/>
  <dimension ref="B1:N27"/>
  <sheetViews>
    <sheetView zoomScaleNormal="100" workbookViewId="0"/>
  </sheetViews>
  <sheetFormatPr baseColWidth="10" defaultRowHeight="15" x14ac:dyDescent="0.25"/>
  <cols>
    <col min="2" max="2" width="25.7109375" customWidth="1"/>
    <col min="3" max="3" width="5.5703125" customWidth="1"/>
    <col min="4" max="9" width="8.28515625" customWidth="1"/>
    <col min="10" max="10" width="10.42578125" customWidth="1"/>
  </cols>
  <sheetData>
    <row r="1" spans="2:14" ht="15" customHeight="1" x14ac:dyDescent="0.25">
      <c r="B1" s="28" t="s">
        <v>281</v>
      </c>
      <c r="C1" s="15"/>
      <c r="D1" s="15"/>
      <c r="E1" s="15"/>
      <c r="F1" s="15"/>
      <c r="G1" s="15"/>
      <c r="H1" s="15"/>
      <c r="I1" s="15"/>
    </row>
    <row r="2" spans="2:14" ht="16.5" x14ac:dyDescent="0.25">
      <c r="B2" s="5" t="s">
        <v>370</v>
      </c>
      <c r="C2" s="15"/>
      <c r="D2" s="15"/>
      <c r="E2" s="15"/>
      <c r="F2" s="15"/>
      <c r="G2" s="15"/>
      <c r="H2" s="15"/>
      <c r="I2" s="15"/>
    </row>
    <row r="3" spans="2:14" ht="13.5" customHeight="1" x14ac:dyDescent="0.25">
      <c r="B3" s="14"/>
      <c r="C3" s="14"/>
      <c r="D3" s="14"/>
      <c r="E3" s="14"/>
      <c r="F3" s="14"/>
      <c r="G3" s="14"/>
      <c r="H3" s="14"/>
      <c r="I3" s="14"/>
    </row>
    <row r="4" spans="2:14" ht="15" customHeight="1" x14ac:dyDescent="0.25">
      <c r="B4" s="26"/>
      <c r="C4" s="70" t="s">
        <v>115</v>
      </c>
      <c r="D4" s="526">
        <v>2024</v>
      </c>
      <c r="E4" s="527">
        <v>2023</v>
      </c>
      <c r="F4" s="527">
        <v>2022</v>
      </c>
      <c r="G4" s="527">
        <v>2021</v>
      </c>
      <c r="H4" s="528">
        <v>2020</v>
      </c>
      <c r="I4" s="530">
        <v>2003</v>
      </c>
      <c r="J4" s="500" t="s">
        <v>372</v>
      </c>
      <c r="K4" s="60"/>
    </row>
    <row r="5" spans="2:14" x14ac:dyDescent="0.25">
      <c r="B5" s="69" t="s">
        <v>176</v>
      </c>
      <c r="C5" s="71"/>
      <c r="D5" s="515"/>
      <c r="E5" s="516"/>
      <c r="F5" s="516"/>
      <c r="G5" s="516"/>
      <c r="H5" s="529"/>
      <c r="I5" s="531"/>
      <c r="J5" s="501"/>
    </row>
    <row r="6" spans="2:14" x14ac:dyDescent="0.25">
      <c r="B6" s="518" t="s">
        <v>116</v>
      </c>
      <c r="C6" s="519"/>
      <c r="D6" s="138">
        <v>10</v>
      </c>
      <c r="E6" s="139">
        <v>16</v>
      </c>
      <c r="F6" s="139">
        <v>11</v>
      </c>
      <c r="G6" s="139">
        <v>9</v>
      </c>
      <c r="H6" s="140">
        <v>10</v>
      </c>
      <c r="I6" s="141">
        <v>13</v>
      </c>
      <c r="J6" s="142">
        <v>267</v>
      </c>
      <c r="K6" s="116"/>
      <c r="L6" s="432"/>
      <c r="M6" s="116"/>
      <c r="N6" s="116"/>
    </row>
    <row r="7" spans="2:14" x14ac:dyDescent="0.25">
      <c r="B7" s="520" t="s">
        <v>35</v>
      </c>
      <c r="C7" s="521"/>
      <c r="D7" s="143">
        <v>1</v>
      </c>
      <c r="E7" s="144">
        <v>1</v>
      </c>
      <c r="F7" s="144">
        <v>2</v>
      </c>
      <c r="G7" s="144">
        <v>2</v>
      </c>
      <c r="H7" s="145">
        <v>0</v>
      </c>
      <c r="I7" s="146">
        <v>2</v>
      </c>
      <c r="J7" s="147">
        <v>34</v>
      </c>
      <c r="L7" s="432"/>
      <c r="M7" s="116"/>
      <c r="N7" s="116"/>
    </row>
    <row r="8" spans="2:14" x14ac:dyDescent="0.25">
      <c r="B8" s="518" t="s">
        <v>39</v>
      </c>
      <c r="C8" s="519"/>
      <c r="D8" s="138">
        <v>0</v>
      </c>
      <c r="E8" s="139">
        <v>0</v>
      </c>
      <c r="F8" s="139">
        <v>0</v>
      </c>
      <c r="G8" s="139">
        <v>1</v>
      </c>
      <c r="H8" s="148">
        <v>1</v>
      </c>
      <c r="I8" s="149">
        <v>2</v>
      </c>
      <c r="J8" s="142">
        <v>29</v>
      </c>
      <c r="K8" s="116"/>
      <c r="L8" s="116"/>
      <c r="M8" s="116"/>
      <c r="N8" s="116"/>
    </row>
    <row r="9" spans="2:14" x14ac:dyDescent="0.25">
      <c r="B9" s="520" t="s">
        <v>40</v>
      </c>
      <c r="C9" s="521"/>
      <c r="D9" s="143">
        <v>1</v>
      </c>
      <c r="E9" s="144">
        <v>0</v>
      </c>
      <c r="F9" s="144">
        <v>0</v>
      </c>
      <c r="G9" s="144">
        <v>2</v>
      </c>
      <c r="H9" s="145">
        <v>3</v>
      </c>
      <c r="I9" s="146">
        <v>4</v>
      </c>
      <c r="J9" s="147">
        <v>42</v>
      </c>
      <c r="K9" s="116"/>
      <c r="L9" s="373"/>
      <c r="M9" s="116"/>
      <c r="N9" s="116"/>
    </row>
    <row r="10" spans="2:14" x14ac:dyDescent="0.25">
      <c r="B10" s="518" t="s">
        <v>41</v>
      </c>
      <c r="C10" s="519"/>
      <c r="D10" s="138">
        <v>0</v>
      </c>
      <c r="E10" s="139">
        <v>3</v>
      </c>
      <c r="F10" s="139">
        <v>2</v>
      </c>
      <c r="G10" s="139">
        <v>0</v>
      </c>
      <c r="H10" s="148">
        <v>5</v>
      </c>
      <c r="I10" s="149">
        <v>6</v>
      </c>
      <c r="J10" s="142">
        <v>84</v>
      </c>
      <c r="K10" s="116"/>
      <c r="L10" s="373"/>
      <c r="M10" s="116"/>
      <c r="N10" s="116"/>
    </row>
    <row r="11" spans="2:14" x14ac:dyDescent="0.25">
      <c r="B11" s="520" t="s">
        <v>44</v>
      </c>
      <c r="C11" s="521"/>
      <c r="D11" s="143">
        <v>0</v>
      </c>
      <c r="E11" s="144">
        <v>0</v>
      </c>
      <c r="F11" s="144">
        <v>0</v>
      </c>
      <c r="G11" s="144">
        <v>1</v>
      </c>
      <c r="H11" s="145">
        <v>1</v>
      </c>
      <c r="I11" s="146">
        <v>1</v>
      </c>
      <c r="J11" s="147">
        <v>11</v>
      </c>
      <c r="K11" s="116"/>
      <c r="L11" s="373"/>
      <c r="M11" s="116"/>
      <c r="N11" s="116"/>
    </row>
    <row r="12" spans="2:14" x14ac:dyDescent="0.25">
      <c r="B12" s="518" t="s">
        <v>45</v>
      </c>
      <c r="C12" s="519"/>
      <c r="D12" s="138">
        <v>2</v>
      </c>
      <c r="E12" s="139">
        <v>3</v>
      </c>
      <c r="F12" s="139">
        <v>3</v>
      </c>
      <c r="G12" s="139">
        <v>4</v>
      </c>
      <c r="H12" s="148">
        <v>1</v>
      </c>
      <c r="I12" s="149">
        <v>4</v>
      </c>
      <c r="J12" s="142">
        <v>64</v>
      </c>
      <c r="K12" s="116"/>
      <c r="L12" s="116"/>
      <c r="M12" s="116"/>
      <c r="N12" s="116"/>
    </row>
    <row r="13" spans="2:14" x14ac:dyDescent="0.25">
      <c r="B13" s="520" t="s">
        <v>55</v>
      </c>
      <c r="C13" s="521"/>
      <c r="D13" s="143">
        <v>2</v>
      </c>
      <c r="E13" s="144">
        <v>2</v>
      </c>
      <c r="F13" s="144">
        <v>7</v>
      </c>
      <c r="G13" s="144">
        <v>1</v>
      </c>
      <c r="H13" s="145">
        <v>4</v>
      </c>
      <c r="I13" s="146">
        <v>2</v>
      </c>
      <c r="J13" s="147">
        <v>59</v>
      </c>
      <c r="K13" s="116"/>
      <c r="M13" s="116"/>
      <c r="N13" s="116"/>
    </row>
    <row r="14" spans="2:14" x14ac:dyDescent="0.25">
      <c r="B14" s="518" t="s">
        <v>61</v>
      </c>
      <c r="C14" s="519"/>
      <c r="D14" s="138">
        <v>13</v>
      </c>
      <c r="E14" s="139">
        <v>11</v>
      </c>
      <c r="F14" s="139">
        <v>9</v>
      </c>
      <c r="G14" s="139">
        <v>11</v>
      </c>
      <c r="H14" s="148">
        <v>8</v>
      </c>
      <c r="I14" s="149">
        <v>12</v>
      </c>
      <c r="J14" s="142">
        <v>212</v>
      </c>
      <c r="K14" s="116"/>
      <c r="M14" s="116"/>
      <c r="N14" s="116"/>
    </row>
    <row r="15" spans="2:14" x14ac:dyDescent="0.25">
      <c r="B15" s="520" t="s">
        <v>66</v>
      </c>
      <c r="C15" s="521"/>
      <c r="D15" s="143">
        <v>7</v>
      </c>
      <c r="E15" s="144">
        <v>7</v>
      </c>
      <c r="F15" s="144">
        <v>3</v>
      </c>
      <c r="G15" s="144">
        <v>7</v>
      </c>
      <c r="H15" s="145">
        <v>8</v>
      </c>
      <c r="I15" s="146">
        <v>7</v>
      </c>
      <c r="J15" s="147">
        <v>163</v>
      </c>
      <c r="K15" s="116"/>
      <c r="M15" s="116"/>
      <c r="N15" s="116"/>
    </row>
    <row r="16" spans="2:14" x14ac:dyDescent="0.25">
      <c r="B16" s="518" t="s">
        <v>70</v>
      </c>
      <c r="C16" s="519"/>
      <c r="D16" s="138">
        <v>0</v>
      </c>
      <c r="E16" s="139">
        <v>0</v>
      </c>
      <c r="F16" s="139">
        <v>1</v>
      </c>
      <c r="G16" s="139">
        <v>0</v>
      </c>
      <c r="H16" s="148">
        <v>0</v>
      </c>
      <c r="I16" s="149">
        <v>1</v>
      </c>
      <c r="J16" s="142">
        <v>12</v>
      </c>
      <c r="K16" s="116"/>
      <c r="L16" s="116"/>
      <c r="M16" s="116"/>
      <c r="N16" s="116"/>
    </row>
    <row r="17" spans="2:14" x14ac:dyDescent="0.25">
      <c r="B17" s="520" t="s">
        <v>73</v>
      </c>
      <c r="C17" s="521"/>
      <c r="D17" s="143">
        <v>5</v>
      </c>
      <c r="E17" s="144">
        <v>3</v>
      </c>
      <c r="F17" s="144">
        <v>0</v>
      </c>
      <c r="G17" s="144">
        <v>1</v>
      </c>
      <c r="H17" s="145">
        <v>4</v>
      </c>
      <c r="I17" s="146">
        <v>5</v>
      </c>
      <c r="J17" s="147">
        <v>72</v>
      </c>
      <c r="K17" s="116"/>
      <c r="L17" s="116"/>
      <c r="M17" s="116"/>
      <c r="N17" s="116"/>
    </row>
    <row r="18" spans="2:14" x14ac:dyDescent="0.25">
      <c r="B18" s="518" t="s">
        <v>78</v>
      </c>
      <c r="C18" s="519"/>
      <c r="D18" s="138">
        <v>4</v>
      </c>
      <c r="E18" s="139">
        <v>7</v>
      </c>
      <c r="F18" s="139">
        <v>7</v>
      </c>
      <c r="G18" s="139">
        <v>7</v>
      </c>
      <c r="H18" s="148">
        <v>3</v>
      </c>
      <c r="I18" s="149">
        <v>5</v>
      </c>
      <c r="J18" s="142">
        <v>135</v>
      </c>
      <c r="K18" s="116"/>
      <c r="L18" s="116"/>
      <c r="M18" s="116"/>
      <c r="N18" s="116"/>
    </row>
    <row r="19" spans="2:14" x14ac:dyDescent="0.25">
      <c r="B19" s="520" t="s">
        <v>79</v>
      </c>
      <c r="C19" s="521"/>
      <c r="D19" s="143">
        <v>1</v>
      </c>
      <c r="E19" s="144">
        <v>1</v>
      </c>
      <c r="F19" s="144">
        <v>2</v>
      </c>
      <c r="G19" s="144">
        <v>0</v>
      </c>
      <c r="H19" s="145">
        <v>2</v>
      </c>
      <c r="I19" s="146">
        <v>3</v>
      </c>
      <c r="J19" s="147">
        <v>36</v>
      </c>
      <c r="K19" s="116"/>
      <c r="L19" s="116"/>
      <c r="M19" s="116"/>
      <c r="N19" s="116"/>
    </row>
    <row r="20" spans="2:14" x14ac:dyDescent="0.25">
      <c r="B20" s="518" t="s">
        <v>80</v>
      </c>
      <c r="C20" s="519"/>
      <c r="D20" s="138">
        <v>0</v>
      </c>
      <c r="E20" s="139">
        <v>1</v>
      </c>
      <c r="F20" s="139">
        <v>1</v>
      </c>
      <c r="G20" s="139">
        <v>1</v>
      </c>
      <c r="H20" s="148">
        <v>0</v>
      </c>
      <c r="I20" s="149">
        <v>1</v>
      </c>
      <c r="J20" s="142">
        <v>15</v>
      </c>
      <c r="K20" s="116"/>
      <c r="L20" s="116"/>
      <c r="M20" s="116"/>
      <c r="N20" s="116"/>
    </row>
    <row r="21" spans="2:14" x14ac:dyDescent="0.25">
      <c r="B21" s="520" t="s">
        <v>81</v>
      </c>
      <c r="C21" s="521"/>
      <c r="D21" s="143">
        <v>2</v>
      </c>
      <c r="E21" s="144">
        <v>2</v>
      </c>
      <c r="F21" s="144">
        <v>1</v>
      </c>
      <c r="G21" s="144">
        <v>2</v>
      </c>
      <c r="H21" s="145">
        <v>1</v>
      </c>
      <c r="I21" s="146">
        <v>0</v>
      </c>
      <c r="J21" s="147">
        <v>43</v>
      </c>
      <c r="K21" s="116"/>
      <c r="L21" s="116"/>
      <c r="M21" s="116"/>
      <c r="N21" s="116"/>
    </row>
    <row r="22" spans="2:14" x14ac:dyDescent="0.25">
      <c r="B22" s="518" t="s">
        <v>85</v>
      </c>
      <c r="C22" s="519"/>
      <c r="D22" s="138">
        <v>1</v>
      </c>
      <c r="E22" s="139">
        <v>1</v>
      </c>
      <c r="F22" s="139">
        <v>0</v>
      </c>
      <c r="G22" s="139">
        <v>0</v>
      </c>
      <c r="H22" s="148">
        <v>1</v>
      </c>
      <c r="I22" s="149">
        <v>2</v>
      </c>
      <c r="J22" s="142">
        <v>9</v>
      </c>
      <c r="K22" s="116"/>
      <c r="L22" s="116"/>
      <c r="M22" s="116"/>
      <c r="N22" s="116"/>
    </row>
    <row r="23" spans="2:14" x14ac:dyDescent="0.25">
      <c r="B23" s="520" t="s">
        <v>86</v>
      </c>
      <c r="C23" s="521"/>
      <c r="D23" s="143">
        <v>0</v>
      </c>
      <c r="E23" s="144">
        <v>0</v>
      </c>
      <c r="F23" s="144">
        <v>1</v>
      </c>
      <c r="G23" s="144">
        <v>0</v>
      </c>
      <c r="H23" s="145">
        <v>0</v>
      </c>
      <c r="I23" s="146">
        <v>1</v>
      </c>
      <c r="J23" s="147">
        <v>3</v>
      </c>
      <c r="K23" s="116"/>
      <c r="L23" s="116"/>
      <c r="M23" s="116"/>
      <c r="N23" s="116"/>
    </row>
    <row r="24" spans="2:14" x14ac:dyDescent="0.25">
      <c r="B24" s="522" t="s">
        <v>87</v>
      </c>
      <c r="C24" s="523"/>
      <c r="D24" s="150">
        <v>0</v>
      </c>
      <c r="E24" s="151">
        <v>0</v>
      </c>
      <c r="F24" s="151">
        <v>0</v>
      </c>
      <c r="G24" s="151">
        <v>0</v>
      </c>
      <c r="H24" s="152">
        <v>0</v>
      </c>
      <c r="I24" s="153">
        <v>0</v>
      </c>
      <c r="J24" s="154">
        <v>5</v>
      </c>
      <c r="K24" s="116"/>
      <c r="L24" s="116"/>
      <c r="M24" s="116"/>
      <c r="N24" s="116"/>
    </row>
    <row r="25" spans="2:14" x14ac:dyDescent="0.25">
      <c r="B25" s="524" t="s">
        <v>153</v>
      </c>
      <c r="C25" s="525"/>
      <c r="D25" s="155">
        <v>49</v>
      </c>
      <c r="E25" s="156">
        <v>58</v>
      </c>
      <c r="F25" s="156">
        <v>50</v>
      </c>
      <c r="G25" s="156">
        <v>49</v>
      </c>
      <c r="H25" s="157">
        <v>52</v>
      </c>
      <c r="I25" s="158">
        <v>71</v>
      </c>
      <c r="J25" s="159">
        <v>1295</v>
      </c>
      <c r="K25" s="116"/>
      <c r="L25" s="116"/>
      <c r="M25" s="116"/>
      <c r="N25" s="116"/>
    </row>
    <row r="27" spans="2:14" ht="15.75" x14ac:dyDescent="0.3">
      <c r="B27" s="27" t="s">
        <v>207</v>
      </c>
    </row>
  </sheetData>
  <mergeCells count="27">
    <mergeCell ref="B17:C17"/>
    <mergeCell ref="H4:H5"/>
    <mergeCell ref="I4:I5"/>
    <mergeCell ref="B10:C10"/>
    <mergeCell ref="B11:C11"/>
    <mergeCell ref="B12:C12"/>
    <mergeCell ref="B6:C6"/>
    <mergeCell ref="B8:C8"/>
    <mergeCell ref="B9:C9"/>
    <mergeCell ref="F4:F5"/>
    <mergeCell ref="G4:G5"/>
    <mergeCell ref="B22:C22"/>
    <mergeCell ref="B23:C23"/>
    <mergeCell ref="B24:C24"/>
    <mergeCell ref="B25:C25"/>
    <mergeCell ref="J4:J5"/>
    <mergeCell ref="D4:D5"/>
    <mergeCell ref="E4:E5"/>
    <mergeCell ref="B18:C18"/>
    <mergeCell ref="B7:C7"/>
    <mergeCell ref="B19:C19"/>
    <mergeCell ref="B20:C20"/>
    <mergeCell ref="B21:C21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E9B7-0DBB-4ABB-89AE-8EB3704D74DF}">
  <dimension ref="B1:J29"/>
  <sheetViews>
    <sheetView workbookViewId="0"/>
  </sheetViews>
  <sheetFormatPr baseColWidth="10" defaultRowHeight="15" x14ac:dyDescent="0.25"/>
  <cols>
    <col min="1" max="1" width="11.5703125" customWidth="1"/>
    <col min="2" max="2" width="11.42578125" customWidth="1"/>
  </cols>
  <sheetData>
    <row r="1" spans="2:10" x14ac:dyDescent="0.25">
      <c r="B1" s="28" t="s">
        <v>237</v>
      </c>
    </row>
    <row r="2" spans="2:10" ht="16.5" x14ac:dyDescent="0.25">
      <c r="B2" s="5" t="s">
        <v>362</v>
      </c>
    </row>
    <row r="8" spans="2:10" x14ac:dyDescent="0.25">
      <c r="J8" s="329"/>
    </row>
    <row r="11" spans="2:10" x14ac:dyDescent="0.25">
      <c r="J11" s="372"/>
    </row>
    <row r="12" spans="2:10" x14ac:dyDescent="0.25">
      <c r="J12" s="377"/>
    </row>
    <row r="29" spans="2:2" ht="15.75" x14ac:dyDescent="0.3">
      <c r="B29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/>
  <dimension ref="B1:L28"/>
  <sheetViews>
    <sheetView workbookViewId="0"/>
  </sheetViews>
  <sheetFormatPr baseColWidth="10" defaultRowHeight="15" x14ac:dyDescent="0.25"/>
  <cols>
    <col min="2" max="2" width="25.7109375" customWidth="1"/>
    <col min="3" max="3" width="5.5703125" customWidth="1"/>
    <col min="4" max="9" width="8.7109375" customWidth="1"/>
    <col min="10" max="10" width="10.42578125" customWidth="1"/>
  </cols>
  <sheetData>
    <row r="1" spans="2:12" ht="15" customHeight="1" x14ac:dyDescent="0.25">
      <c r="B1" s="28" t="s">
        <v>264</v>
      </c>
      <c r="C1" s="15"/>
      <c r="D1" s="15"/>
      <c r="E1" s="15"/>
      <c r="F1" s="15"/>
      <c r="G1" s="15"/>
      <c r="H1" s="15"/>
      <c r="I1" s="15"/>
    </row>
    <row r="2" spans="2:12" ht="16.5" x14ac:dyDescent="0.25">
      <c r="B2" s="5" t="s">
        <v>370</v>
      </c>
      <c r="C2" s="15"/>
      <c r="D2" s="15"/>
      <c r="E2" s="15"/>
      <c r="F2" s="15"/>
      <c r="G2" s="15"/>
      <c r="H2" s="15"/>
      <c r="I2" s="15"/>
    </row>
    <row r="3" spans="2:12" x14ac:dyDescent="0.25">
      <c r="B3" s="14"/>
      <c r="C3" s="14"/>
      <c r="D3" s="14"/>
      <c r="E3" s="14"/>
      <c r="F3" s="14"/>
      <c r="G3" s="14"/>
      <c r="H3" s="14"/>
      <c r="I3" s="14"/>
    </row>
    <row r="4" spans="2:12" ht="15" customHeight="1" x14ac:dyDescent="0.25">
      <c r="B4" s="26"/>
      <c r="C4" s="70" t="s">
        <v>115</v>
      </c>
      <c r="D4" s="542">
        <v>2024</v>
      </c>
      <c r="E4" s="527">
        <v>2023</v>
      </c>
      <c r="F4" s="527">
        <v>2022</v>
      </c>
      <c r="G4" s="527">
        <v>2021</v>
      </c>
      <c r="H4" s="528">
        <v>2020</v>
      </c>
      <c r="I4" s="530">
        <v>2003</v>
      </c>
      <c r="J4" s="532" t="s">
        <v>372</v>
      </c>
    </row>
    <row r="5" spans="2:12" x14ac:dyDescent="0.25">
      <c r="B5" s="72" t="s">
        <v>176</v>
      </c>
      <c r="C5" s="73"/>
      <c r="D5" s="543"/>
      <c r="E5" s="495"/>
      <c r="F5" s="495"/>
      <c r="G5" s="495"/>
      <c r="H5" s="538"/>
      <c r="I5" s="539"/>
      <c r="J5" s="533"/>
    </row>
    <row r="6" spans="2:12" x14ac:dyDescent="0.25">
      <c r="B6" s="534" t="s">
        <v>116</v>
      </c>
      <c r="C6" s="535"/>
      <c r="D6" s="74">
        <v>2.6362186922668105</v>
      </c>
      <c r="E6" s="74">
        <v>4.2641729783089515</v>
      </c>
      <c r="F6" s="74">
        <v>2.9700414617788065</v>
      </c>
      <c r="G6" s="74">
        <v>2.4473746468302422</v>
      </c>
      <c r="H6" s="74">
        <v>2.733209755809574</v>
      </c>
      <c r="I6" s="234">
        <v>4.0184179550332848</v>
      </c>
      <c r="J6" s="160">
        <v>3.4146368164146477</v>
      </c>
    </row>
    <row r="7" spans="2:12" x14ac:dyDescent="0.25">
      <c r="B7" s="536" t="s">
        <v>35</v>
      </c>
      <c r="C7" s="537"/>
      <c r="D7" s="161">
        <v>1.6727443043056438</v>
      </c>
      <c r="E7" s="161">
        <v>1.689634430694575</v>
      </c>
      <c r="F7" s="161">
        <v>3.4243760786784652</v>
      </c>
      <c r="G7" s="161">
        <v>3.4304670066259471</v>
      </c>
      <c r="H7" s="161">
        <v>0</v>
      </c>
      <c r="I7" s="235">
        <v>3.6719009614872666</v>
      </c>
      <c r="J7" s="162">
        <v>2.6806882430532721</v>
      </c>
    </row>
    <row r="8" spans="2:12" x14ac:dyDescent="0.25">
      <c r="B8" s="534" t="s">
        <v>39</v>
      </c>
      <c r="C8" s="535"/>
      <c r="D8" s="74">
        <v>0</v>
      </c>
      <c r="E8" s="74">
        <v>0</v>
      </c>
      <c r="F8" s="74">
        <v>0</v>
      </c>
      <c r="G8" s="74">
        <v>2.09547837675863</v>
      </c>
      <c r="H8" s="74">
        <v>2.0856971234065274</v>
      </c>
      <c r="I8" s="234">
        <v>3.9343204543353263</v>
      </c>
      <c r="J8" s="160">
        <v>2.661454620776214</v>
      </c>
      <c r="K8" s="377"/>
    </row>
    <row r="9" spans="2:12" x14ac:dyDescent="0.25">
      <c r="B9" s="536" t="s">
        <v>40</v>
      </c>
      <c r="C9" s="537"/>
      <c r="D9" s="161">
        <v>1.8628044521026406</v>
      </c>
      <c r="E9" s="161">
        <v>0</v>
      </c>
      <c r="F9" s="161">
        <v>0</v>
      </c>
      <c r="G9" s="161">
        <v>3.9613765783609804</v>
      </c>
      <c r="H9" s="161">
        <v>5.9637404580152671</v>
      </c>
      <c r="I9" s="235">
        <v>9.9095996769470513</v>
      </c>
      <c r="J9" s="162">
        <v>4.0575974019010621</v>
      </c>
    </row>
    <row r="10" spans="2:12" x14ac:dyDescent="0.25">
      <c r="B10" s="534" t="s">
        <v>41</v>
      </c>
      <c r="C10" s="535"/>
      <c r="D10" s="74">
        <v>0</v>
      </c>
      <c r="E10" s="74">
        <v>3.0214340531732109</v>
      </c>
      <c r="F10" s="74">
        <v>2.0544659467133171</v>
      </c>
      <c r="G10" s="74">
        <v>0</v>
      </c>
      <c r="H10" s="74">
        <v>5.1960360480196872</v>
      </c>
      <c r="I10" s="234">
        <v>7.5161503280173276</v>
      </c>
      <c r="J10" s="160">
        <v>4.1950414609931057</v>
      </c>
      <c r="L10" s="432"/>
    </row>
    <row r="11" spans="2:12" x14ac:dyDescent="0.25">
      <c r="B11" s="536" t="s">
        <v>44</v>
      </c>
      <c r="C11" s="537"/>
      <c r="D11" s="161">
        <v>0</v>
      </c>
      <c r="E11" s="161">
        <v>0</v>
      </c>
      <c r="F11" s="161">
        <v>0</v>
      </c>
      <c r="G11" s="161">
        <v>3.7736418662923215</v>
      </c>
      <c r="H11" s="161">
        <v>3.7974443199726582</v>
      </c>
      <c r="I11" s="235">
        <v>4.0087229812071072</v>
      </c>
      <c r="J11" s="162">
        <v>1.9103895318989896</v>
      </c>
      <c r="L11" s="432"/>
    </row>
    <row r="12" spans="2:12" x14ac:dyDescent="0.25">
      <c r="B12" s="534" t="s">
        <v>45</v>
      </c>
      <c r="C12" s="535"/>
      <c r="D12" s="74">
        <v>1.841523971577919</v>
      </c>
      <c r="E12" s="74">
        <v>2.7789768548281018</v>
      </c>
      <c r="F12" s="74">
        <v>2.7937695214645313</v>
      </c>
      <c r="G12" s="74">
        <v>3.7174893935380742</v>
      </c>
      <c r="H12" s="74">
        <v>0.92639426969560534</v>
      </c>
      <c r="I12" s="234">
        <v>3.5689685324044498</v>
      </c>
      <c r="J12" s="160">
        <v>2.6179948695481792</v>
      </c>
      <c r="L12" s="432"/>
    </row>
    <row r="13" spans="2:12" x14ac:dyDescent="0.25">
      <c r="B13" s="536" t="s">
        <v>55</v>
      </c>
      <c r="C13" s="537"/>
      <c r="D13" s="161">
        <v>2.203528951616013</v>
      </c>
      <c r="E13" s="161">
        <v>2.2329677592950072</v>
      </c>
      <c r="F13" s="161">
        <v>7.9354372822714394</v>
      </c>
      <c r="G13" s="161">
        <v>1.1391883055485306</v>
      </c>
      <c r="H13" s="161">
        <v>4.5766433295995546</v>
      </c>
      <c r="I13" s="235">
        <v>2.5906635077842961</v>
      </c>
      <c r="J13" s="162">
        <v>3.1127214022018546</v>
      </c>
      <c r="L13" s="432"/>
    </row>
    <row r="14" spans="2:12" x14ac:dyDescent="0.25">
      <c r="B14" s="534" t="s">
        <v>61</v>
      </c>
      <c r="C14" s="535"/>
      <c r="D14" s="74">
        <v>3.6762668132648759</v>
      </c>
      <c r="E14" s="74">
        <v>3.1672804952244609</v>
      </c>
      <c r="F14" s="74">
        <v>2.6352397731468482</v>
      </c>
      <c r="G14" s="74">
        <v>3.2444042138321931</v>
      </c>
      <c r="H14" s="74">
        <v>2.3613803330667924</v>
      </c>
      <c r="I14" s="234">
        <v>4.0738231064530712</v>
      </c>
      <c r="J14" s="160">
        <v>2.9681841045872708</v>
      </c>
      <c r="L14" s="432"/>
    </row>
    <row r="15" spans="2:12" x14ac:dyDescent="0.25">
      <c r="B15" s="536" t="s">
        <v>66</v>
      </c>
      <c r="C15" s="537"/>
      <c r="D15" s="161">
        <v>2.9695808860805135</v>
      </c>
      <c r="E15" s="161">
        <v>3.0391969573296751</v>
      </c>
      <c r="F15" s="161">
        <v>1.3363082524607002</v>
      </c>
      <c r="G15" s="161">
        <v>3.1553832415792966</v>
      </c>
      <c r="H15" s="161">
        <v>3.621535096296618</v>
      </c>
      <c r="I15" s="235">
        <v>3.5953560326992493</v>
      </c>
      <c r="J15" s="162">
        <v>3.425306238138301</v>
      </c>
      <c r="L15" s="432"/>
    </row>
    <row r="16" spans="2:12" x14ac:dyDescent="0.25">
      <c r="B16" s="534" t="s">
        <v>70</v>
      </c>
      <c r="C16" s="535"/>
      <c r="D16" s="74">
        <v>0</v>
      </c>
      <c r="E16" s="74">
        <v>0</v>
      </c>
      <c r="F16" s="74">
        <v>2.1406537984831329</v>
      </c>
      <c r="G16" s="74">
        <v>0</v>
      </c>
      <c r="H16" s="74">
        <v>0</v>
      </c>
      <c r="I16" s="234">
        <v>2.1801691811284556</v>
      </c>
      <c r="J16" s="160">
        <v>1.1569071744923565</v>
      </c>
    </row>
    <row r="17" spans="2:10" x14ac:dyDescent="0.25">
      <c r="B17" s="536" t="s">
        <v>73</v>
      </c>
      <c r="C17" s="537"/>
      <c r="D17" s="161">
        <v>3.9659310657725872</v>
      </c>
      <c r="E17" s="161">
        <v>2.3922777274956442</v>
      </c>
      <c r="F17" s="161">
        <v>0</v>
      </c>
      <c r="G17" s="161">
        <v>0.80146315112870059</v>
      </c>
      <c r="H17" s="161">
        <v>3.2044708777686632</v>
      </c>
      <c r="I17" s="235">
        <v>3.9267426884051146</v>
      </c>
      <c r="J17" s="162">
        <v>2.5830957692443057</v>
      </c>
    </row>
    <row r="18" spans="2:10" x14ac:dyDescent="0.25">
      <c r="B18" s="534" t="s">
        <v>78</v>
      </c>
      <c r="C18" s="535"/>
      <c r="D18" s="74">
        <v>1.2547094735897772</v>
      </c>
      <c r="E18" s="74">
        <v>2.2486232001377444</v>
      </c>
      <c r="F18" s="74">
        <v>2.2971056796594245</v>
      </c>
      <c r="G18" s="74">
        <v>2.3037539011604009</v>
      </c>
      <c r="H18" s="74">
        <v>0.98608210842761645</v>
      </c>
      <c r="I18" s="234">
        <v>1.9411844408631749</v>
      </c>
      <c r="J18" s="160">
        <v>2.1376329376110292</v>
      </c>
    </row>
    <row r="19" spans="2:10" x14ac:dyDescent="0.25">
      <c r="B19" s="536" t="s">
        <v>79</v>
      </c>
      <c r="C19" s="537"/>
      <c r="D19" s="161">
        <v>1.5076566342168702</v>
      </c>
      <c r="E19" s="161">
        <v>1.5313255613456678</v>
      </c>
      <c r="F19" s="161">
        <v>3.1112182752961495</v>
      </c>
      <c r="G19" s="161">
        <v>0</v>
      </c>
      <c r="H19" s="161">
        <v>3.1737870579311354</v>
      </c>
      <c r="I19" s="235">
        <v>5.7258246141748517</v>
      </c>
      <c r="J19" s="162">
        <v>2.7249330007098451</v>
      </c>
    </row>
    <row r="20" spans="2:10" x14ac:dyDescent="0.25">
      <c r="B20" s="534" t="s">
        <v>80</v>
      </c>
      <c r="C20" s="535"/>
      <c r="D20" s="74">
        <v>0</v>
      </c>
      <c r="E20" s="74">
        <v>3.4285204905527116</v>
      </c>
      <c r="F20" s="74">
        <v>3.4783334608722267</v>
      </c>
      <c r="G20" s="74">
        <v>3.5042594273339245</v>
      </c>
      <c r="H20" s="74">
        <v>0</v>
      </c>
      <c r="I20" s="234">
        <v>3.9874952150057417</v>
      </c>
      <c r="J20" s="160">
        <v>2.4972617524883964</v>
      </c>
    </row>
    <row r="21" spans="2:10" x14ac:dyDescent="0.25">
      <c r="B21" s="536" t="s">
        <v>81</v>
      </c>
      <c r="C21" s="537"/>
      <c r="D21" s="161">
        <v>1.9821193017786547</v>
      </c>
      <c r="E21" s="161">
        <v>1.9986569025614789</v>
      </c>
      <c r="F21" s="161">
        <v>1.0054080901167379</v>
      </c>
      <c r="G21" s="161">
        <v>2.0109334451412328</v>
      </c>
      <c r="H21" s="161">
        <v>1.0050483579017404</v>
      </c>
      <c r="I21" s="235">
        <v>0</v>
      </c>
      <c r="J21" s="162">
        <v>1.9998538711427181</v>
      </c>
    </row>
    <row r="22" spans="2:10" x14ac:dyDescent="0.25">
      <c r="B22" s="534" t="s">
        <v>85</v>
      </c>
      <c r="C22" s="535"/>
      <c r="D22" s="74">
        <v>6.9803155102610637</v>
      </c>
      <c r="E22" s="74">
        <v>7.0549723445084096</v>
      </c>
      <c r="F22" s="74">
        <v>0</v>
      </c>
      <c r="G22" s="74">
        <v>0</v>
      </c>
      <c r="H22" s="74">
        <v>7.149956027770429</v>
      </c>
      <c r="I22" s="234">
        <v>15.951380193171213</v>
      </c>
      <c r="J22" s="160">
        <v>2.9955964731844191</v>
      </c>
    </row>
    <row r="23" spans="2:10" x14ac:dyDescent="0.25">
      <c r="B23" s="536" t="s">
        <v>86</v>
      </c>
      <c r="C23" s="537"/>
      <c r="D23" s="161">
        <v>0</v>
      </c>
      <c r="E23" s="161">
        <v>0</v>
      </c>
      <c r="F23" s="161">
        <v>29.913251570445709</v>
      </c>
      <c r="G23" s="161">
        <v>0</v>
      </c>
      <c r="H23" s="161">
        <v>0</v>
      </c>
      <c r="I23" s="235">
        <v>34.21376762009033</v>
      </c>
      <c r="J23" s="162">
        <v>4.2676135078502746</v>
      </c>
    </row>
    <row r="24" spans="2:10" x14ac:dyDescent="0.25">
      <c r="B24" s="534" t="s">
        <v>87</v>
      </c>
      <c r="C24" s="535"/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234">
        <v>0</v>
      </c>
      <c r="J24" s="160">
        <v>7.4522089837869734</v>
      </c>
    </row>
    <row r="25" spans="2:10" x14ac:dyDescent="0.25">
      <c r="B25" s="540" t="s">
        <v>153</v>
      </c>
      <c r="C25" s="541"/>
      <c r="D25" s="163">
        <v>2.261081444799665</v>
      </c>
      <c r="E25" s="163">
        <v>2.7170092885647028</v>
      </c>
      <c r="F25" s="163">
        <v>2.3784538717899197</v>
      </c>
      <c r="G25" s="163">
        <v>2.3431159540183102</v>
      </c>
      <c r="H25" s="163">
        <v>2.4908239482759331</v>
      </c>
      <c r="I25" s="236">
        <v>3.7877692610467624</v>
      </c>
      <c r="J25" s="164">
        <v>2.8982940802184509</v>
      </c>
    </row>
    <row r="26" spans="2:10" x14ac:dyDescent="0.25">
      <c r="B26" s="482" t="s">
        <v>364</v>
      </c>
      <c r="C26" s="482"/>
      <c r="D26" s="482"/>
      <c r="E26" s="482"/>
      <c r="F26" s="482"/>
      <c r="G26" s="482"/>
      <c r="H26" s="482"/>
      <c r="I26" s="482"/>
      <c r="J26" s="482"/>
    </row>
    <row r="28" spans="2:10" ht="15.75" x14ac:dyDescent="0.3">
      <c r="B28" s="27" t="s">
        <v>207</v>
      </c>
    </row>
  </sheetData>
  <mergeCells count="27">
    <mergeCell ref="G4:G5"/>
    <mergeCell ref="H4:H5"/>
    <mergeCell ref="I4:I5"/>
    <mergeCell ref="B25:C25"/>
    <mergeCell ref="B23:C23"/>
    <mergeCell ref="B24:C24"/>
    <mergeCell ref="D4:D5"/>
    <mergeCell ref="E4:E5"/>
    <mergeCell ref="B7:C7"/>
    <mergeCell ref="B8:C8"/>
    <mergeCell ref="B9:C9"/>
    <mergeCell ref="J4:J5"/>
    <mergeCell ref="B6:C6"/>
    <mergeCell ref="B21:C21"/>
    <mergeCell ref="B22:C22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F4:F5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460E-76AF-4C6B-9A05-B76C9A8976DF}">
  <dimension ref="B1:N32"/>
  <sheetViews>
    <sheetView zoomScaleNormal="100" workbookViewId="0"/>
  </sheetViews>
  <sheetFormatPr baseColWidth="10" defaultRowHeight="15" x14ac:dyDescent="0.25"/>
  <cols>
    <col min="1" max="3" width="11.42578125" customWidth="1"/>
  </cols>
  <sheetData>
    <row r="1" spans="2:10" x14ac:dyDescent="0.25">
      <c r="B1" s="28" t="s">
        <v>236</v>
      </c>
    </row>
    <row r="2" spans="2:10" ht="16.5" x14ac:dyDescent="0.25">
      <c r="B2" s="5" t="s">
        <v>362</v>
      </c>
    </row>
    <row r="4" spans="2:10" x14ac:dyDescent="0.25">
      <c r="B4" s="1"/>
      <c r="C4" s="1"/>
      <c r="D4" s="1"/>
      <c r="E4" s="1"/>
      <c r="F4" s="1"/>
      <c r="G4" s="1"/>
      <c r="H4" s="1"/>
    </row>
    <row r="5" spans="2:10" x14ac:dyDescent="0.25">
      <c r="B5" s="1"/>
      <c r="C5" s="1"/>
      <c r="D5" s="1"/>
      <c r="E5" s="1"/>
      <c r="F5" s="1"/>
      <c r="G5" s="1"/>
      <c r="H5" s="1"/>
    </row>
    <row r="6" spans="2:10" x14ac:dyDescent="0.25">
      <c r="B6" s="1"/>
      <c r="C6" s="1"/>
      <c r="D6" s="1"/>
      <c r="E6" s="1"/>
      <c r="F6" s="1"/>
      <c r="G6" s="1"/>
      <c r="H6" s="1"/>
    </row>
    <row r="7" spans="2:10" x14ac:dyDescent="0.25">
      <c r="B7" s="1"/>
      <c r="C7" s="1"/>
      <c r="D7" s="1"/>
      <c r="E7" s="1"/>
      <c r="F7" s="1"/>
      <c r="G7" s="1"/>
      <c r="H7" s="1"/>
    </row>
    <row r="8" spans="2:10" x14ac:dyDescent="0.25">
      <c r="B8" s="1"/>
      <c r="C8" s="1"/>
      <c r="D8" s="1"/>
      <c r="E8" s="1"/>
      <c r="F8" s="1"/>
      <c r="G8" s="1"/>
      <c r="H8" s="1"/>
    </row>
    <row r="9" spans="2:10" x14ac:dyDescent="0.25">
      <c r="B9" s="1"/>
      <c r="C9" s="1"/>
      <c r="D9" s="1"/>
      <c r="E9" s="1"/>
      <c r="F9" s="1"/>
      <c r="G9" s="1"/>
      <c r="H9" s="1"/>
    </row>
    <row r="10" spans="2:10" x14ac:dyDescent="0.25">
      <c r="B10" s="1"/>
      <c r="C10" s="1"/>
      <c r="D10" s="1"/>
      <c r="E10" s="1"/>
      <c r="F10" s="1"/>
      <c r="G10" s="1"/>
      <c r="H10" s="1"/>
      <c r="J10" s="329"/>
    </row>
    <row r="11" spans="2:10" x14ac:dyDescent="0.25">
      <c r="B11" s="1"/>
      <c r="C11" s="1"/>
      <c r="D11" s="1"/>
      <c r="E11" s="1"/>
      <c r="F11" s="1"/>
      <c r="G11" s="1"/>
      <c r="H11" s="1"/>
    </row>
    <row r="12" spans="2:10" x14ac:dyDescent="0.25">
      <c r="B12" s="1"/>
      <c r="C12" s="1"/>
      <c r="D12" s="1"/>
      <c r="E12" s="1"/>
      <c r="F12" s="1"/>
      <c r="G12" s="1"/>
      <c r="H12" s="1"/>
    </row>
    <row r="13" spans="2:10" x14ac:dyDescent="0.25">
      <c r="B13" s="1"/>
      <c r="C13" s="1"/>
      <c r="D13" s="1"/>
      <c r="E13" s="1"/>
      <c r="F13" s="1"/>
      <c r="G13" s="1"/>
      <c r="H13" s="1"/>
    </row>
    <row r="14" spans="2:10" x14ac:dyDescent="0.25">
      <c r="B14" s="1"/>
      <c r="C14" s="1"/>
      <c r="D14" s="1"/>
      <c r="E14" s="1"/>
      <c r="F14" s="1"/>
      <c r="G14" s="1"/>
      <c r="H14" s="1"/>
      <c r="J14" s="372"/>
    </row>
    <row r="15" spans="2:10" x14ac:dyDescent="0.25">
      <c r="B15" s="1"/>
      <c r="C15" s="1"/>
      <c r="D15" s="1"/>
      <c r="E15" s="1"/>
      <c r="F15" s="1"/>
      <c r="G15" s="1"/>
      <c r="H15" s="1"/>
      <c r="J15" s="372"/>
    </row>
    <row r="16" spans="2:10" x14ac:dyDescent="0.25">
      <c r="B16" s="1"/>
      <c r="C16" s="1"/>
      <c r="D16" s="1"/>
      <c r="E16" s="1"/>
      <c r="F16" s="1"/>
      <c r="G16" s="1"/>
      <c r="H16" s="1"/>
      <c r="J16" s="372"/>
    </row>
    <row r="17" spans="2:14" x14ac:dyDescent="0.25">
      <c r="B17" s="1"/>
      <c r="C17" s="1"/>
      <c r="D17" s="1"/>
      <c r="E17" s="1"/>
      <c r="F17" s="1"/>
      <c r="G17" s="1"/>
      <c r="H17" s="1"/>
      <c r="J17" s="377"/>
    </row>
    <row r="18" spans="2:14" x14ac:dyDescent="0.25">
      <c r="B18" s="1"/>
      <c r="C18" s="1"/>
      <c r="D18" s="1"/>
      <c r="E18" s="1"/>
      <c r="F18" s="1"/>
      <c r="G18" s="1"/>
      <c r="H18" s="1"/>
    </row>
    <row r="19" spans="2:14" x14ac:dyDescent="0.25">
      <c r="B19" s="1"/>
      <c r="C19" s="1"/>
      <c r="D19" s="1"/>
      <c r="E19" s="1"/>
      <c r="F19" s="1"/>
      <c r="G19" s="1"/>
      <c r="H19" s="1"/>
    </row>
    <row r="20" spans="2:14" x14ac:dyDescent="0.25">
      <c r="B20" s="1"/>
      <c r="C20" s="1"/>
      <c r="D20" s="1"/>
      <c r="E20" s="1"/>
      <c r="F20" s="1"/>
      <c r="G20" s="1"/>
      <c r="H20" s="1"/>
    </row>
    <row r="21" spans="2:14" x14ac:dyDescent="0.25">
      <c r="B21" s="1"/>
      <c r="C21" s="1"/>
      <c r="D21" s="1"/>
      <c r="E21" s="1"/>
      <c r="F21" s="1"/>
      <c r="G21" s="1"/>
      <c r="H21" s="1"/>
    </row>
    <row r="22" spans="2:14" x14ac:dyDescent="0.25">
      <c r="B22" s="1"/>
      <c r="C22" s="1"/>
      <c r="D22" s="1"/>
      <c r="E22" s="1"/>
      <c r="F22" s="1"/>
      <c r="G22" s="1"/>
      <c r="H22" s="1"/>
    </row>
    <row r="23" spans="2:14" x14ac:dyDescent="0.25">
      <c r="B23" s="1"/>
      <c r="C23" s="1"/>
      <c r="D23" s="1"/>
      <c r="E23" s="1"/>
      <c r="F23" s="1"/>
      <c r="G23" s="1"/>
      <c r="H23" s="1"/>
      <c r="J23" s="372"/>
      <c r="K23" s="372"/>
      <c r="L23" s="372"/>
      <c r="M23" s="372"/>
      <c r="N23" s="372"/>
    </row>
    <row r="24" spans="2:14" x14ac:dyDescent="0.25">
      <c r="B24" s="1"/>
      <c r="C24" s="1"/>
      <c r="D24" s="1"/>
      <c r="E24" s="1"/>
      <c r="F24" s="1"/>
      <c r="G24" s="1"/>
      <c r="H24" s="1"/>
      <c r="J24" s="372"/>
    </row>
    <row r="25" spans="2:14" x14ac:dyDescent="0.25">
      <c r="B25" s="1"/>
      <c r="C25" s="1"/>
      <c r="D25" s="1"/>
      <c r="E25" s="1"/>
      <c r="F25" s="1"/>
      <c r="G25" s="1"/>
      <c r="H25" s="1"/>
    </row>
    <row r="26" spans="2:14" x14ac:dyDescent="0.25">
      <c r="B26" s="1"/>
      <c r="C26" s="1"/>
      <c r="D26" s="1"/>
      <c r="E26" s="1"/>
      <c r="F26" s="1"/>
      <c r="G26" s="1"/>
      <c r="H26" s="1"/>
    </row>
    <row r="27" spans="2:14" x14ac:dyDescent="0.25">
      <c r="B27" s="1"/>
      <c r="C27" s="1"/>
      <c r="D27" s="1"/>
      <c r="E27" s="1"/>
      <c r="F27" s="1"/>
      <c r="G27" s="1"/>
      <c r="H27" s="1"/>
    </row>
    <row r="28" spans="2:14" x14ac:dyDescent="0.25">
      <c r="B28" s="1"/>
      <c r="C28" s="1"/>
      <c r="D28" s="1"/>
      <c r="E28" s="1"/>
      <c r="F28" s="1"/>
      <c r="G28" s="1"/>
      <c r="H28" s="1"/>
    </row>
    <row r="29" spans="2:14" x14ac:dyDescent="0.25">
      <c r="B29" s="1"/>
      <c r="C29" s="1"/>
      <c r="D29" s="1"/>
      <c r="E29" s="1"/>
      <c r="F29" s="1"/>
      <c r="G29" s="1"/>
      <c r="H29" s="1"/>
    </row>
    <row r="30" spans="2:14" x14ac:dyDescent="0.25">
      <c r="B30" s="483" t="s">
        <v>364</v>
      </c>
      <c r="C30" s="483"/>
      <c r="D30" s="483"/>
      <c r="E30" s="483"/>
      <c r="F30" s="483"/>
      <c r="G30" s="483"/>
      <c r="H30" s="483"/>
    </row>
    <row r="32" spans="2:14" ht="15.75" x14ac:dyDescent="0.3">
      <c r="B32" s="27" t="s">
        <v>207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BC5F-5509-46C7-ACF7-87675CF71AA5}">
  <dimension ref="B1:K27"/>
  <sheetViews>
    <sheetView workbookViewId="0"/>
  </sheetViews>
  <sheetFormatPr baseColWidth="10" defaultRowHeight="15" x14ac:dyDescent="0.25"/>
  <cols>
    <col min="2" max="2" width="25.7109375" customWidth="1"/>
    <col min="3" max="3" width="5.5703125" customWidth="1"/>
    <col min="4" max="9" width="8.7109375" customWidth="1"/>
    <col min="10" max="10" width="10.42578125" customWidth="1"/>
  </cols>
  <sheetData>
    <row r="1" spans="2:11" ht="15" customHeight="1" x14ac:dyDescent="0.25">
      <c r="B1" s="28" t="s">
        <v>265</v>
      </c>
      <c r="C1" s="15"/>
      <c r="D1" s="15"/>
      <c r="E1" s="15"/>
      <c r="F1" s="15"/>
      <c r="G1" s="15"/>
      <c r="H1" s="15"/>
      <c r="I1" s="15"/>
    </row>
    <row r="2" spans="2:11" ht="16.5" x14ac:dyDescent="0.25">
      <c r="B2" s="5" t="s">
        <v>370</v>
      </c>
      <c r="C2" s="15"/>
      <c r="D2" s="15"/>
      <c r="E2" s="15"/>
      <c r="F2" s="15"/>
      <c r="G2" s="15"/>
      <c r="H2" s="15"/>
      <c r="I2" s="15"/>
    </row>
    <row r="3" spans="2:11" x14ac:dyDescent="0.25">
      <c r="B3" s="14"/>
      <c r="C3" s="14"/>
      <c r="D3" s="14"/>
      <c r="E3" s="14"/>
      <c r="F3" s="14"/>
      <c r="G3" s="14"/>
      <c r="H3" s="14"/>
      <c r="I3" s="14"/>
    </row>
    <row r="4" spans="2:11" ht="15" customHeight="1" x14ac:dyDescent="0.25">
      <c r="B4" s="26"/>
      <c r="C4" s="70" t="s">
        <v>115</v>
      </c>
      <c r="D4" s="526">
        <v>2024</v>
      </c>
      <c r="E4" s="527">
        <v>2023</v>
      </c>
      <c r="F4" s="527">
        <v>2022</v>
      </c>
      <c r="G4" s="527">
        <v>2021</v>
      </c>
      <c r="H4" s="528">
        <v>2020</v>
      </c>
      <c r="I4" s="544">
        <v>2003</v>
      </c>
      <c r="J4" s="500" t="s">
        <v>372</v>
      </c>
    </row>
    <row r="5" spans="2:11" x14ac:dyDescent="0.25">
      <c r="B5" s="72" t="s">
        <v>176</v>
      </c>
      <c r="C5" s="73"/>
      <c r="D5" s="499"/>
      <c r="E5" s="495"/>
      <c r="F5" s="495"/>
      <c r="G5" s="495"/>
      <c r="H5" s="538"/>
      <c r="I5" s="503"/>
      <c r="J5" s="501"/>
      <c r="K5" s="8"/>
    </row>
    <row r="6" spans="2:11" x14ac:dyDescent="0.25">
      <c r="B6" s="534" t="s">
        <v>116</v>
      </c>
      <c r="C6" s="535"/>
      <c r="D6" s="74">
        <v>2.7587082072948519</v>
      </c>
      <c r="E6" s="74">
        <v>4.4559494583932686</v>
      </c>
      <c r="F6" s="74">
        <v>3.1049615309379779</v>
      </c>
      <c r="G6" s="74">
        <v>2.5603889060055627</v>
      </c>
      <c r="H6" s="74">
        <v>2.8585329208660899</v>
      </c>
      <c r="I6" s="234">
        <v>4.1846310732677399</v>
      </c>
      <c r="J6" s="160">
        <v>3.5507653588289103</v>
      </c>
    </row>
    <row r="7" spans="2:11" x14ac:dyDescent="0.25">
      <c r="B7" s="536" t="s">
        <v>35</v>
      </c>
      <c r="C7" s="537"/>
      <c r="D7" s="161">
        <v>1.7299182440637855</v>
      </c>
      <c r="E7" s="161">
        <v>1.7517951520820962</v>
      </c>
      <c r="F7" s="161">
        <v>3.5484775257175909</v>
      </c>
      <c r="G7" s="161">
        <v>3.5576237208119208</v>
      </c>
      <c r="H7" s="161">
        <v>0</v>
      </c>
      <c r="I7" s="235">
        <v>3.7653792207547703</v>
      </c>
      <c r="J7" s="162">
        <v>2.7504783809972362</v>
      </c>
    </row>
    <row r="8" spans="2:11" x14ac:dyDescent="0.25">
      <c r="B8" s="534" t="s">
        <v>39</v>
      </c>
      <c r="C8" s="535"/>
      <c r="D8" s="74">
        <v>0</v>
      </c>
      <c r="E8" s="74">
        <v>0</v>
      </c>
      <c r="F8" s="74">
        <v>0</v>
      </c>
      <c r="G8" s="74">
        <v>2.3380163801427596</v>
      </c>
      <c r="H8" s="74">
        <v>2.3267447677327033</v>
      </c>
      <c r="I8" s="234">
        <v>4.3313199914239862</v>
      </c>
      <c r="J8" s="160">
        <v>2.9492012291863934</v>
      </c>
    </row>
    <row r="9" spans="2:11" x14ac:dyDescent="0.25">
      <c r="B9" s="536" t="s">
        <v>40</v>
      </c>
      <c r="C9" s="537"/>
      <c r="D9" s="161">
        <v>1.8933871560188884</v>
      </c>
      <c r="E9" s="161">
        <v>0</v>
      </c>
      <c r="F9" s="161">
        <v>0</v>
      </c>
      <c r="G9" s="161">
        <v>4.0245821477585091</v>
      </c>
      <c r="H9" s="161">
        <v>6.0588557245078691</v>
      </c>
      <c r="I9" s="235">
        <v>9.9709098704529531</v>
      </c>
      <c r="J9" s="162">
        <v>4.1066982791174196</v>
      </c>
    </row>
    <row r="10" spans="2:11" x14ac:dyDescent="0.25">
      <c r="B10" s="534" t="s">
        <v>41</v>
      </c>
      <c r="C10" s="535"/>
      <c r="D10" s="74">
        <v>0</v>
      </c>
      <c r="E10" s="74">
        <v>3.1295998597939261</v>
      </c>
      <c r="F10" s="74">
        <v>2.1285676123537809</v>
      </c>
      <c r="G10" s="74">
        <v>0</v>
      </c>
      <c r="H10" s="74">
        <v>5.3681302694908757</v>
      </c>
      <c r="I10" s="234">
        <v>7.5242280142057423</v>
      </c>
      <c r="J10" s="160">
        <v>4.275019103991621</v>
      </c>
    </row>
    <row r="11" spans="2:11" x14ac:dyDescent="0.25">
      <c r="B11" s="536" t="s">
        <v>44</v>
      </c>
      <c r="C11" s="537"/>
      <c r="D11" s="161">
        <v>0</v>
      </c>
      <c r="E11" s="161">
        <v>0</v>
      </c>
      <c r="F11" s="161">
        <v>0</v>
      </c>
      <c r="G11" s="161">
        <v>4.0759263561625971</v>
      </c>
      <c r="H11" s="161">
        <v>4.1039615540881611</v>
      </c>
      <c r="I11" s="235">
        <v>4.2671400347345205</v>
      </c>
      <c r="J11" s="162">
        <v>2.0430477592130774</v>
      </c>
    </row>
    <row r="12" spans="2:11" x14ac:dyDescent="0.25">
      <c r="B12" s="534" t="s">
        <v>45</v>
      </c>
      <c r="C12" s="535"/>
      <c r="D12" s="74">
        <v>1.9210727270107628</v>
      </c>
      <c r="E12" s="74">
        <v>2.8984863138307073</v>
      </c>
      <c r="F12" s="74">
        <v>2.914896676629136</v>
      </c>
      <c r="G12" s="74">
        <v>3.8792016602983104</v>
      </c>
      <c r="H12" s="74">
        <v>0.96693470096577439</v>
      </c>
      <c r="I12" s="234">
        <v>3.6987207049761666</v>
      </c>
      <c r="J12" s="160">
        <v>2.7122876845568737</v>
      </c>
    </row>
    <row r="13" spans="2:11" x14ac:dyDescent="0.25">
      <c r="B13" s="536" t="s">
        <v>55</v>
      </c>
      <c r="C13" s="537"/>
      <c r="D13" s="161">
        <v>2.2093661659874706</v>
      </c>
      <c r="E13" s="161">
        <v>2.2396165776419079</v>
      </c>
      <c r="F13" s="161">
        <v>7.9843142443587976</v>
      </c>
      <c r="G13" s="161">
        <v>1.1467258683008275</v>
      </c>
      <c r="H13" s="161">
        <v>4.6095854023649476</v>
      </c>
      <c r="I13" s="235">
        <v>2.6177393726325819</v>
      </c>
      <c r="J13" s="162">
        <v>3.1131177177449079</v>
      </c>
    </row>
    <row r="14" spans="2:11" x14ac:dyDescent="0.25">
      <c r="B14" s="534" t="s">
        <v>61</v>
      </c>
      <c r="C14" s="535"/>
      <c r="D14" s="74">
        <v>3.5518710812872336</v>
      </c>
      <c r="E14" s="74">
        <v>3.3212139218041314</v>
      </c>
      <c r="F14" s="74">
        <v>2.7627752261331522</v>
      </c>
      <c r="G14" s="74">
        <v>3.4017297486523734</v>
      </c>
      <c r="H14" s="74">
        <v>2.4792632869142937</v>
      </c>
      <c r="I14" s="234">
        <v>4.2329923657982684</v>
      </c>
      <c r="J14" s="160">
        <v>3.0782181954265324</v>
      </c>
    </row>
    <row r="15" spans="2:11" x14ac:dyDescent="0.25">
      <c r="B15" s="536" t="s">
        <v>66</v>
      </c>
      <c r="C15" s="537"/>
      <c r="D15" s="161">
        <v>3.1146396517654886</v>
      </c>
      <c r="E15" s="161">
        <v>3.1875456217467115</v>
      </c>
      <c r="F15" s="161">
        <v>1.3987259471589311</v>
      </c>
      <c r="G15" s="161">
        <v>3.3003144728219103</v>
      </c>
      <c r="H15" s="161">
        <v>3.7846192129032805</v>
      </c>
      <c r="I15" s="235">
        <v>3.715236663229188</v>
      </c>
      <c r="J15" s="162">
        <v>3.5428518692553772</v>
      </c>
      <c r="K15" s="372"/>
    </row>
    <row r="16" spans="2:11" x14ac:dyDescent="0.25">
      <c r="B16" s="534" t="s">
        <v>70</v>
      </c>
      <c r="C16" s="535"/>
      <c r="D16" s="74">
        <v>0</v>
      </c>
      <c r="E16" s="74">
        <v>0</v>
      </c>
      <c r="F16" s="74">
        <v>2.2163660904853617</v>
      </c>
      <c r="G16" s="74">
        <v>0</v>
      </c>
      <c r="H16" s="74">
        <v>0</v>
      </c>
      <c r="I16" s="234">
        <v>2.2311468094600624</v>
      </c>
      <c r="J16" s="160">
        <v>1.1887145815060973</v>
      </c>
      <c r="K16" s="256"/>
    </row>
    <row r="17" spans="2:11" x14ac:dyDescent="0.25">
      <c r="B17" s="536" t="s">
        <v>73</v>
      </c>
      <c r="C17" s="537"/>
      <c r="D17" s="161">
        <v>4.3497815974659915</v>
      </c>
      <c r="E17" s="161">
        <v>2.6235219733082875</v>
      </c>
      <c r="F17" s="161">
        <v>0</v>
      </c>
      <c r="G17" s="161">
        <v>0.8793025372274712</v>
      </c>
      <c r="H17" s="161">
        <v>3.5174823268497342</v>
      </c>
      <c r="I17" s="235">
        <v>4.3031148527172887</v>
      </c>
      <c r="J17" s="162">
        <v>2.8257483445039351</v>
      </c>
      <c r="K17" s="432"/>
    </row>
    <row r="18" spans="2:11" x14ac:dyDescent="0.25">
      <c r="B18" s="534" t="s">
        <v>78</v>
      </c>
      <c r="C18" s="535"/>
      <c r="D18" s="74">
        <v>1.3958151368474607</v>
      </c>
      <c r="E18" s="74">
        <v>2.5075153818157849</v>
      </c>
      <c r="F18" s="74">
        <v>2.5629665972224762</v>
      </c>
      <c r="G18" s="74">
        <v>2.5728493093186029</v>
      </c>
      <c r="H18" s="74">
        <v>1.1015286279946892</v>
      </c>
      <c r="I18" s="234">
        <v>2.1208520905026971</v>
      </c>
      <c r="J18" s="160">
        <v>2.3590369278922618</v>
      </c>
      <c r="K18" s="432"/>
    </row>
    <row r="19" spans="2:11" x14ac:dyDescent="0.25">
      <c r="B19" s="536" t="s">
        <v>79</v>
      </c>
      <c r="C19" s="537"/>
      <c r="D19" s="161">
        <v>1.5177017139405455</v>
      </c>
      <c r="E19" s="161">
        <v>1.5408961543854676</v>
      </c>
      <c r="F19" s="161">
        <v>3.1338384036227169</v>
      </c>
      <c r="G19" s="161">
        <v>0</v>
      </c>
      <c r="H19" s="161">
        <v>3.1999385611796254</v>
      </c>
      <c r="I19" s="235">
        <v>5.6865354214291397</v>
      </c>
      <c r="J19" s="162">
        <v>2.7184414993654706</v>
      </c>
      <c r="K19" s="432"/>
    </row>
    <row r="20" spans="2:11" x14ac:dyDescent="0.25">
      <c r="B20" s="534" t="s">
        <v>80</v>
      </c>
      <c r="C20" s="535"/>
      <c r="D20" s="74">
        <v>0</v>
      </c>
      <c r="E20" s="74">
        <v>3.5454078105334066</v>
      </c>
      <c r="F20" s="74">
        <v>3.5953763460190196</v>
      </c>
      <c r="G20" s="74">
        <v>3.618337735644245</v>
      </c>
      <c r="H20" s="74">
        <v>0</v>
      </c>
      <c r="I20" s="234">
        <v>4.0312827541723779</v>
      </c>
      <c r="J20" s="160">
        <v>2.5514873129844848</v>
      </c>
      <c r="K20" s="432"/>
    </row>
    <row r="21" spans="2:11" x14ac:dyDescent="0.25">
      <c r="B21" s="536" t="s">
        <v>81</v>
      </c>
      <c r="C21" s="537"/>
      <c r="D21" s="161">
        <v>2.126286536247338</v>
      </c>
      <c r="E21" s="161">
        <v>2.1473950487512363</v>
      </c>
      <c r="F21" s="161">
        <v>1.0807597741212072</v>
      </c>
      <c r="G21" s="161">
        <v>2.1627045918543892</v>
      </c>
      <c r="H21" s="161">
        <v>1.0815674941379041</v>
      </c>
      <c r="I21" s="235">
        <v>0</v>
      </c>
      <c r="J21" s="162">
        <v>2.13519127415851</v>
      </c>
    </row>
    <row r="22" spans="2:11" x14ac:dyDescent="0.25">
      <c r="B22" s="534" t="s">
        <v>85</v>
      </c>
      <c r="C22" s="535"/>
      <c r="D22" s="74">
        <v>7.2628497970033488</v>
      </c>
      <c r="E22" s="74">
        <v>7.3321846244088427</v>
      </c>
      <c r="F22" s="74">
        <v>0</v>
      </c>
      <c r="G22" s="74">
        <v>0</v>
      </c>
      <c r="H22" s="74">
        <v>7.448401200682274</v>
      </c>
      <c r="I22" s="234">
        <v>15.957107295589456</v>
      </c>
      <c r="J22" s="160">
        <v>3.0500658136423344</v>
      </c>
    </row>
    <row r="23" spans="2:11" x14ac:dyDescent="0.25">
      <c r="B23" s="536" t="s">
        <v>86</v>
      </c>
      <c r="C23" s="537"/>
      <c r="D23" s="161">
        <v>0</v>
      </c>
      <c r="E23" s="161">
        <v>0</v>
      </c>
      <c r="F23" s="161">
        <v>29.538606959295798</v>
      </c>
      <c r="G23" s="161">
        <v>0</v>
      </c>
      <c r="H23" s="161">
        <v>0</v>
      </c>
      <c r="I23" s="235">
        <v>32.470695197584178</v>
      </c>
      <c r="J23" s="162">
        <v>4.1341789107265408</v>
      </c>
    </row>
    <row r="24" spans="2:11" x14ac:dyDescent="0.25">
      <c r="B24" s="534" t="s">
        <v>87</v>
      </c>
      <c r="C24" s="535"/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234">
        <v>0</v>
      </c>
      <c r="J24" s="160">
        <v>7.2693754298018227</v>
      </c>
    </row>
    <row r="25" spans="2:11" x14ac:dyDescent="0.25">
      <c r="B25" s="540" t="s">
        <v>153</v>
      </c>
      <c r="C25" s="541"/>
      <c r="D25" s="163">
        <v>2.3393782868264932</v>
      </c>
      <c r="E25" s="163">
        <v>2.871124384286138</v>
      </c>
      <c r="F25" s="163">
        <v>2.513913505688584</v>
      </c>
      <c r="G25" s="163">
        <v>2.476852048427411</v>
      </c>
      <c r="H25" s="163">
        <v>2.6337734031026661</v>
      </c>
      <c r="I25" s="236">
        <v>3.9600552020540079</v>
      </c>
      <c r="J25" s="164">
        <v>3.0362820215124571</v>
      </c>
    </row>
    <row r="27" spans="2:11" ht="15.75" x14ac:dyDescent="0.3">
      <c r="B27" s="27" t="s">
        <v>207</v>
      </c>
    </row>
  </sheetData>
  <mergeCells count="27">
    <mergeCell ref="B11:C11"/>
    <mergeCell ref="B12:C12"/>
    <mergeCell ref="B13:C13"/>
    <mergeCell ref="B10:C10"/>
    <mergeCell ref="D4:D5"/>
    <mergeCell ref="B7:C7"/>
    <mergeCell ref="B8:C8"/>
    <mergeCell ref="B9:C9"/>
    <mergeCell ref="E4:E5"/>
    <mergeCell ref="F4:F5"/>
    <mergeCell ref="G4:G5"/>
    <mergeCell ref="J4:J5"/>
    <mergeCell ref="B6:C6"/>
    <mergeCell ref="H4:H5"/>
    <mergeCell ref="I4:I5"/>
    <mergeCell ref="B14:C14"/>
    <mergeCell ref="B15:C15"/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16:C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0CB9-BA48-40E3-B835-7509D012BAA4}">
  <dimension ref="B1:T19"/>
  <sheetViews>
    <sheetView workbookViewId="0"/>
  </sheetViews>
  <sheetFormatPr baseColWidth="10" defaultColWidth="11.5703125" defaultRowHeight="15" x14ac:dyDescent="0.25"/>
  <sheetData>
    <row r="1" spans="2:20" x14ac:dyDescent="0.25">
      <c r="B1" s="28" t="s">
        <v>358</v>
      </c>
    </row>
    <row r="2" spans="2:20" ht="16.5" x14ac:dyDescent="0.25">
      <c r="B2" s="5" t="s">
        <v>365</v>
      </c>
    </row>
    <row r="5" spans="2:20" x14ac:dyDescent="0.25">
      <c r="I5" s="8"/>
    </row>
    <row r="9" spans="2:20" x14ac:dyDescent="0.25">
      <c r="I9" s="477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1" spans="2:20" x14ac:dyDescent="0.25">
      <c r="I11" s="21"/>
    </row>
    <row r="12" spans="2:20" x14ac:dyDescent="0.25">
      <c r="I12" s="21"/>
    </row>
    <row r="14" spans="2:20" x14ac:dyDescent="0.25">
      <c r="I14" s="21"/>
    </row>
    <row r="15" spans="2:20" x14ac:dyDescent="0.25">
      <c r="I15" s="222"/>
    </row>
    <row r="16" spans="2:20" x14ac:dyDescent="0.25">
      <c r="I16" s="224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/>
  <dimension ref="B1:I19"/>
  <sheetViews>
    <sheetView workbookViewId="0"/>
  </sheetViews>
  <sheetFormatPr baseColWidth="10" defaultRowHeight="15" x14ac:dyDescent="0.25"/>
  <cols>
    <col min="2" max="3" width="11.42578125" customWidth="1"/>
  </cols>
  <sheetData>
    <row r="1" spans="2:9" x14ac:dyDescent="0.25">
      <c r="B1" s="28" t="s">
        <v>268</v>
      </c>
      <c r="C1" s="28"/>
    </row>
    <row r="2" spans="2:9" ht="16.5" x14ac:dyDescent="0.25">
      <c r="B2" s="5" t="s">
        <v>369</v>
      </c>
      <c r="C2" s="5"/>
    </row>
    <row r="4" spans="2:9" x14ac:dyDescent="0.25">
      <c r="I4" s="21"/>
    </row>
    <row r="19" spans="2:3" ht="15.75" x14ac:dyDescent="0.3">
      <c r="B19" s="27" t="s">
        <v>207</v>
      </c>
      <c r="C19" s="27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8951-159B-4223-87C6-9454AE732C64}">
  <dimension ref="B1:Q19"/>
  <sheetViews>
    <sheetView workbookViewId="0"/>
  </sheetViews>
  <sheetFormatPr baseColWidth="10" defaultRowHeight="15" x14ac:dyDescent="0.25"/>
  <cols>
    <col min="2" max="2" width="11.42578125" customWidth="1"/>
  </cols>
  <sheetData>
    <row r="1" spans="2:17" x14ac:dyDescent="0.25">
      <c r="B1" s="28" t="s">
        <v>269</v>
      </c>
    </row>
    <row r="2" spans="2:17" ht="16.5" x14ac:dyDescent="0.25">
      <c r="B2" s="5" t="s">
        <v>381</v>
      </c>
    </row>
    <row r="4" spans="2:17" x14ac:dyDescent="0.25">
      <c r="I4" s="60"/>
      <c r="J4" s="60"/>
      <c r="K4" s="60"/>
    </row>
    <row r="6" spans="2:17" x14ac:dyDescent="0.25">
      <c r="J6" s="60"/>
      <c r="K6" s="60"/>
    </row>
    <row r="8" spans="2:17" x14ac:dyDescent="0.25">
      <c r="K8" s="21"/>
      <c r="L8" s="60"/>
      <c r="M8" s="7"/>
      <c r="N8" s="7"/>
      <c r="O8" s="7"/>
      <c r="P8" s="7"/>
      <c r="Q8" s="7"/>
    </row>
    <row r="17" spans="2:10" x14ac:dyDescent="0.25">
      <c r="I17" s="8"/>
      <c r="J17" s="8"/>
    </row>
    <row r="19" spans="2:10" ht="15.75" x14ac:dyDescent="0.3">
      <c r="B19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510D-3824-4D74-B17D-56873C08D449}">
  <dimension ref="B1:P20"/>
  <sheetViews>
    <sheetView workbookViewId="0"/>
  </sheetViews>
  <sheetFormatPr baseColWidth="10" defaultRowHeight="15" x14ac:dyDescent="0.25"/>
  <cols>
    <col min="2" max="2" width="17.5703125" customWidth="1"/>
    <col min="3" max="3" width="5.5703125" customWidth="1"/>
    <col min="4" max="9" width="8.7109375" customWidth="1"/>
    <col min="10" max="10" width="10.140625" customWidth="1"/>
  </cols>
  <sheetData>
    <row r="1" spans="2:16" x14ac:dyDescent="0.25">
      <c r="B1" s="28" t="s">
        <v>266</v>
      </c>
    </row>
    <row r="2" spans="2:16" ht="16.5" x14ac:dyDescent="0.25">
      <c r="B2" s="5" t="s">
        <v>370</v>
      </c>
    </row>
    <row r="4" spans="2:16" ht="15" customHeight="1" x14ac:dyDescent="0.25">
      <c r="B4" s="11"/>
      <c r="C4" s="45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2003</v>
      </c>
      <c r="J4" s="500" t="s">
        <v>372</v>
      </c>
    </row>
    <row r="5" spans="2:16" x14ac:dyDescent="0.25">
      <c r="B5" s="61" t="s">
        <v>197</v>
      </c>
      <c r="C5" s="46"/>
      <c r="D5" s="499"/>
      <c r="E5" s="495"/>
      <c r="F5" s="495"/>
      <c r="G5" s="495"/>
      <c r="H5" s="538"/>
      <c r="I5" s="539"/>
      <c r="J5" s="501"/>
    </row>
    <row r="6" spans="2:16" x14ac:dyDescent="0.25">
      <c r="B6" s="545" t="s">
        <v>192</v>
      </c>
      <c r="C6" s="546"/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166">
        <v>0</v>
      </c>
      <c r="J6" s="48">
        <v>2</v>
      </c>
      <c r="L6" s="116"/>
      <c r="M6" s="116"/>
      <c r="N6" s="116"/>
      <c r="O6" s="116"/>
      <c r="P6" s="116"/>
    </row>
    <row r="7" spans="2:16" x14ac:dyDescent="0.25">
      <c r="B7" s="547" t="s">
        <v>280</v>
      </c>
      <c r="C7" s="548"/>
      <c r="D7" s="93">
        <v>1</v>
      </c>
      <c r="E7" s="93">
        <v>1</v>
      </c>
      <c r="F7" s="93">
        <v>1</v>
      </c>
      <c r="G7" s="93">
        <v>1</v>
      </c>
      <c r="H7" s="93">
        <v>0</v>
      </c>
      <c r="I7" s="167">
        <v>1</v>
      </c>
      <c r="J7" s="49">
        <v>14</v>
      </c>
      <c r="K7" s="116"/>
      <c r="L7" s="116"/>
      <c r="M7" s="116"/>
      <c r="N7" s="116"/>
      <c r="O7" s="116"/>
      <c r="P7" s="116"/>
    </row>
    <row r="8" spans="2:16" x14ac:dyDescent="0.25">
      <c r="B8" s="545" t="s">
        <v>146</v>
      </c>
      <c r="C8" s="546"/>
      <c r="D8" s="85">
        <v>1</v>
      </c>
      <c r="E8" s="85">
        <v>0</v>
      </c>
      <c r="F8" s="85">
        <v>3</v>
      </c>
      <c r="G8" s="85">
        <v>0</v>
      </c>
      <c r="H8" s="85">
        <v>1</v>
      </c>
      <c r="I8" s="166">
        <v>1</v>
      </c>
      <c r="J8" s="48">
        <v>38</v>
      </c>
      <c r="K8" s="116"/>
      <c r="L8" s="116"/>
      <c r="M8" s="116"/>
      <c r="N8" s="116"/>
      <c r="O8" s="116"/>
      <c r="P8" s="116"/>
    </row>
    <row r="9" spans="2:16" x14ac:dyDescent="0.25">
      <c r="B9" s="547" t="s">
        <v>89</v>
      </c>
      <c r="C9" s="548"/>
      <c r="D9" s="93">
        <v>5</v>
      </c>
      <c r="E9" s="93">
        <v>10</v>
      </c>
      <c r="F9" s="93">
        <v>6</v>
      </c>
      <c r="G9" s="93">
        <v>7</v>
      </c>
      <c r="H9" s="93">
        <v>6</v>
      </c>
      <c r="I9" s="167">
        <v>16</v>
      </c>
      <c r="J9" s="49">
        <v>247</v>
      </c>
      <c r="K9" s="116"/>
      <c r="L9" s="116"/>
      <c r="M9" s="116"/>
      <c r="N9" s="116"/>
      <c r="O9" s="116"/>
      <c r="P9" s="116"/>
    </row>
    <row r="10" spans="2:16" x14ac:dyDescent="0.25">
      <c r="B10" s="545" t="s">
        <v>90</v>
      </c>
      <c r="C10" s="546"/>
      <c r="D10" s="85">
        <v>13</v>
      </c>
      <c r="E10" s="85">
        <v>22</v>
      </c>
      <c r="F10" s="85">
        <v>9</v>
      </c>
      <c r="G10" s="85">
        <v>16</v>
      </c>
      <c r="H10" s="85">
        <v>11</v>
      </c>
      <c r="I10" s="166">
        <v>26</v>
      </c>
      <c r="J10" s="48">
        <v>359</v>
      </c>
      <c r="K10" s="116"/>
      <c r="L10" s="116"/>
      <c r="M10" s="116"/>
      <c r="N10" s="116"/>
      <c r="O10" s="116"/>
      <c r="P10" s="116"/>
    </row>
    <row r="11" spans="2:16" x14ac:dyDescent="0.25">
      <c r="B11" s="547" t="s">
        <v>125</v>
      </c>
      <c r="C11" s="548"/>
      <c r="D11" s="93">
        <v>14</v>
      </c>
      <c r="E11" s="93">
        <v>13</v>
      </c>
      <c r="F11" s="93">
        <v>17</v>
      </c>
      <c r="G11" s="93">
        <v>11</v>
      </c>
      <c r="H11" s="93">
        <v>14</v>
      </c>
      <c r="I11" s="167">
        <v>15</v>
      </c>
      <c r="J11" s="49">
        <v>306</v>
      </c>
      <c r="M11" s="116"/>
      <c r="N11" s="116"/>
      <c r="O11" s="116"/>
      <c r="P11" s="116"/>
    </row>
    <row r="12" spans="2:16" x14ac:dyDescent="0.25">
      <c r="B12" s="545" t="s">
        <v>147</v>
      </c>
      <c r="C12" s="546"/>
      <c r="D12" s="85">
        <v>7</v>
      </c>
      <c r="E12" s="85">
        <v>4</v>
      </c>
      <c r="F12" s="85">
        <v>7</v>
      </c>
      <c r="G12" s="85">
        <v>9</v>
      </c>
      <c r="H12" s="85">
        <v>8</v>
      </c>
      <c r="I12" s="166">
        <v>4</v>
      </c>
      <c r="J12" s="48">
        <v>136</v>
      </c>
      <c r="K12" s="116"/>
      <c r="L12" s="116"/>
      <c r="M12" s="116"/>
      <c r="N12" s="116"/>
      <c r="O12" s="116"/>
      <c r="P12" s="116"/>
    </row>
    <row r="13" spans="2:16" x14ac:dyDescent="0.25">
      <c r="B13" s="547" t="s">
        <v>148</v>
      </c>
      <c r="C13" s="548"/>
      <c r="D13" s="93">
        <v>5</v>
      </c>
      <c r="E13" s="93">
        <v>3</v>
      </c>
      <c r="F13" s="93">
        <v>3</v>
      </c>
      <c r="G13" s="93">
        <v>2</v>
      </c>
      <c r="H13" s="93">
        <v>5</v>
      </c>
      <c r="I13" s="167">
        <v>1</v>
      </c>
      <c r="J13" s="49">
        <v>83</v>
      </c>
      <c r="K13" s="116"/>
      <c r="L13" s="116"/>
      <c r="M13" s="116"/>
      <c r="N13" s="116"/>
      <c r="O13" s="116"/>
      <c r="P13" s="116"/>
    </row>
    <row r="14" spans="2:16" x14ac:dyDescent="0.25">
      <c r="B14" s="545" t="s">
        <v>149</v>
      </c>
      <c r="C14" s="546"/>
      <c r="D14" s="85">
        <v>3</v>
      </c>
      <c r="E14" s="85">
        <v>4</v>
      </c>
      <c r="F14" s="85">
        <v>3</v>
      </c>
      <c r="G14" s="85">
        <v>3</v>
      </c>
      <c r="H14" s="85">
        <v>7</v>
      </c>
      <c r="I14" s="166">
        <v>5</v>
      </c>
      <c r="J14" s="48">
        <v>99</v>
      </c>
      <c r="K14" s="116"/>
      <c r="L14" s="116"/>
      <c r="M14" s="116"/>
      <c r="N14" s="116"/>
      <c r="O14" s="116"/>
      <c r="P14" s="116"/>
    </row>
    <row r="15" spans="2:16" x14ac:dyDescent="0.25">
      <c r="B15" s="547" t="s">
        <v>150</v>
      </c>
      <c r="C15" s="548"/>
      <c r="D15" s="93">
        <v>0</v>
      </c>
      <c r="E15" s="93">
        <v>1</v>
      </c>
      <c r="F15" s="93">
        <v>1</v>
      </c>
      <c r="G15" s="93">
        <v>0</v>
      </c>
      <c r="H15" s="93">
        <v>0</v>
      </c>
      <c r="I15" s="167">
        <v>1</v>
      </c>
      <c r="J15" s="49">
        <v>10</v>
      </c>
      <c r="K15" s="116"/>
      <c r="L15" s="116"/>
      <c r="M15" s="116"/>
      <c r="N15" s="116"/>
      <c r="O15" s="116"/>
      <c r="P15" s="116"/>
    </row>
    <row r="16" spans="2:16" x14ac:dyDescent="0.25">
      <c r="B16" s="545" t="s">
        <v>88</v>
      </c>
      <c r="C16" s="546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166">
        <v>1</v>
      </c>
      <c r="J16" s="48">
        <v>1</v>
      </c>
      <c r="K16" s="116"/>
      <c r="L16" s="116"/>
      <c r="M16" s="116"/>
      <c r="N16" s="116"/>
      <c r="O16" s="116"/>
      <c r="P16" s="116"/>
    </row>
    <row r="17" spans="2:16" ht="15.75" thickBot="1" x14ac:dyDescent="0.3">
      <c r="B17" s="353" t="s">
        <v>131</v>
      </c>
      <c r="C17" s="354"/>
      <c r="D17" s="355">
        <v>49</v>
      </c>
      <c r="E17" s="356">
        <v>58</v>
      </c>
      <c r="F17" s="356">
        <v>50</v>
      </c>
      <c r="G17" s="356">
        <v>49</v>
      </c>
      <c r="H17" s="357">
        <v>52</v>
      </c>
      <c r="I17" s="358">
        <v>71</v>
      </c>
      <c r="J17" s="359">
        <v>1295</v>
      </c>
      <c r="K17" s="116"/>
      <c r="L17" s="116"/>
      <c r="M17" s="116"/>
      <c r="N17" s="116"/>
      <c r="O17" s="116"/>
      <c r="P17" s="116"/>
    </row>
    <row r="18" spans="2:16" x14ac:dyDescent="0.25">
      <c r="B18" s="351" t="s">
        <v>282</v>
      </c>
      <c r="C18" s="347"/>
      <c r="D18" s="348">
        <v>44.775510204081634</v>
      </c>
      <c r="E18" s="348">
        <v>42.775862068965502</v>
      </c>
      <c r="F18" s="348">
        <v>44.64</v>
      </c>
      <c r="G18" s="348">
        <v>44.16326530612244</v>
      </c>
      <c r="H18" s="360">
        <v>48.346153846153854</v>
      </c>
      <c r="I18" s="349">
        <v>40.857142857142854</v>
      </c>
      <c r="J18" s="350">
        <v>42.924214009928292</v>
      </c>
    </row>
    <row r="19" spans="2:16" x14ac:dyDescent="0.25">
      <c r="H19" s="352"/>
    </row>
    <row r="20" spans="2:16" ht="15.75" x14ac:dyDescent="0.3">
      <c r="B20" s="27" t="s">
        <v>207</v>
      </c>
    </row>
  </sheetData>
  <mergeCells count="18">
    <mergeCell ref="B11:C11"/>
    <mergeCell ref="B10:C10"/>
    <mergeCell ref="D4:D5"/>
    <mergeCell ref="E4:E5"/>
    <mergeCell ref="F4:F5"/>
    <mergeCell ref="B9:C9"/>
    <mergeCell ref="G4:G5"/>
    <mergeCell ref="J4:J5"/>
    <mergeCell ref="B6:C6"/>
    <mergeCell ref="B7:C7"/>
    <mergeCell ref="B8:C8"/>
    <mergeCell ref="H4:H5"/>
    <mergeCell ref="I4:I5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A8D6-DAAA-4A37-AE76-371DFEB26AC4}">
  <dimension ref="B1:P21"/>
  <sheetViews>
    <sheetView workbookViewId="0"/>
  </sheetViews>
  <sheetFormatPr baseColWidth="10" defaultRowHeight="15" x14ac:dyDescent="0.25"/>
  <cols>
    <col min="2" max="2" width="17.5703125" customWidth="1"/>
    <col min="3" max="3" width="5.5703125" customWidth="1"/>
    <col min="4" max="9" width="8.7109375" customWidth="1"/>
    <col min="10" max="10" width="10.140625" customWidth="1"/>
  </cols>
  <sheetData>
    <row r="1" spans="2:16" x14ac:dyDescent="0.25">
      <c r="B1" s="28" t="s">
        <v>267</v>
      </c>
    </row>
    <row r="2" spans="2:16" ht="16.5" x14ac:dyDescent="0.25">
      <c r="B2" s="5" t="s">
        <v>370</v>
      </c>
    </row>
    <row r="4" spans="2:16" ht="15" customHeight="1" x14ac:dyDescent="0.25">
      <c r="B4" s="11"/>
      <c r="C4" s="45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2003</v>
      </c>
      <c r="J4" s="500" t="s">
        <v>372</v>
      </c>
      <c r="K4" s="8"/>
    </row>
    <row r="5" spans="2:16" x14ac:dyDescent="0.25">
      <c r="B5" s="12" t="s">
        <v>130</v>
      </c>
      <c r="C5" s="46"/>
      <c r="D5" s="515"/>
      <c r="E5" s="516"/>
      <c r="F5" s="516"/>
      <c r="G5" s="516"/>
      <c r="H5" s="529"/>
      <c r="I5" s="531"/>
      <c r="J5" s="501"/>
      <c r="K5" s="8"/>
    </row>
    <row r="6" spans="2:16" x14ac:dyDescent="0.25">
      <c r="B6" s="545" t="s">
        <v>192</v>
      </c>
      <c r="C6" s="546"/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166">
        <v>0</v>
      </c>
      <c r="J6" s="48">
        <v>0</v>
      </c>
      <c r="K6" s="116"/>
      <c r="L6" s="116"/>
      <c r="M6" s="116"/>
      <c r="N6" s="116"/>
      <c r="O6" s="116"/>
      <c r="P6" s="116"/>
    </row>
    <row r="7" spans="2:16" x14ac:dyDescent="0.25">
      <c r="B7" s="547" t="s">
        <v>280</v>
      </c>
      <c r="C7" s="548"/>
      <c r="D7" s="93">
        <v>1</v>
      </c>
      <c r="E7" s="93">
        <v>0</v>
      </c>
      <c r="F7" s="93">
        <v>0</v>
      </c>
      <c r="G7" s="93">
        <v>0</v>
      </c>
      <c r="H7" s="93">
        <v>0</v>
      </c>
      <c r="I7" s="167">
        <v>0</v>
      </c>
      <c r="J7" s="49">
        <v>2</v>
      </c>
      <c r="L7" s="116"/>
      <c r="M7" s="116"/>
      <c r="N7" s="116"/>
      <c r="O7" s="116"/>
      <c r="P7" s="116"/>
    </row>
    <row r="8" spans="2:16" x14ac:dyDescent="0.25">
      <c r="B8" s="545" t="s">
        <v>146</v>
      </c>
      <c r="C8" s="546"/>
      <c r="D8" s="85">
        <v>0</v>
      </c>
      <c r="E8" s="85">
        <v>0</v>
      </c>
      <c r="F8" s="85">
        <v>2</v>
      </c>
      <c r="G8" s="85">
        <v>0</v>
      </c>
      <c r="H8" s="85">
        <v>0</v>
      </c>
      <c r="I8" s="166">
        <v>0</v>
      </c>
      <c r="J8" s="48">
        <v>15</v>
      </c>
      <c r="L8" s="116"/>
      <c r="M8" s="116"/>
      <c r="N8" s="116"/>
      <c r="O8" s="116"/>
      <c r="P8" s="116"/>
    </row>
    <row r="9" spans="2:16" x14ac:dyDescent="0.25">
      <c r="B9" s="547" t="s">
        <v>89</v>
      </c>
      <c r="C9" s="548"/>
      <c r="D9" s="93">
        <v>2</v>
      </c>
      <c r="E9" s="93">
        <v>9</v>
      </c>
      <c r="F9" s="93">
        <v>2</v>
      </c>
      <c r="G9" s="93">
        <v>4</v>
      </c>
      <c r="H9" s="93">
        <v>9</v>
      </c>
      <c r="I9" s="167">
        <v>6</v>
      </c>
      <c r="J9" s="49">
        <v>159</v>
      </c>
      <c r="K9" s="116"/>
      <c r="L9" s="116"/>
      <c r="M9" s="116"/>
      <c r="N9" s="116"/>
      <c r="O9" s="116"/>
      <c r="P9" s="116"/>
    </row>
    <row r="10" spans="2:16" x14ac:dyDescent="0.25">
      <c r="B10" s="545" t="s">
        <v>90</v>
      </c>
      <c r="C10" s="546"/>
      <c r="D10" s="85">
        <v>13</v>
      </c>
      <c r="E10" s="85">
        <v>9</v>
      </c>
      <c r="F10" s="85">
        <v>10</v>
      </c>
      <c r="G10" s="85">
        <v>10</v>
      </c>
      <c r="H10" s="85">
        <v>8</v>
      </c>
      <c r="I10" s="166">
        <v>24</v>
      </c>
      <c r="J10" s="48">
        <v>335</v>
      </c>
      <c r="K10" s="116"/>
      <c r="L10" s="116"/>
      <c r="M10" s="116"/>
      <c r="N10" s="116"/>
      <c r="O10" s="116"/>
      <c r="P10" s="116"/>
    </row>
    <row r="11" spans="2:16" x14ac:dyDescent="0.25">
      <c r="B11" s="547" t="s">
        <v>125</v>
      </c>
      <c r="C11" s="548"/>
      <c r="D11" s="93">
        <v>13</v>
      </c>
      <c r="E11" s="93">
        <v>23</v>
      </c>
      <c r="F11" s="93">
        <v>19</v>
      </c>
      <c r="G11" s="93">
        <v>14</v>
      </c>
      <c r="H11" s="93">
        <v>12</v>
      </c>
      <c r="I11" s="167">
        <v>17</v>
      </c>
      <c r="J11" s="49">
        <v>343</v>
      </c>
      <c r="K11" s="256"/>
      <c r="L11" s="116"/>
      <c r="M11" s="116"/>
      <c r="N11" s="116"/>
      <c r="O11" s="116"/>
      <c r="P11" s="116"/>
    </row>
    <row r="12" spans="2:16" x14ac:dyDescent="0.25">
      <c r="B12" s="545" t="s">
        <v>147</v>
      </c>
      <c r="C12" s="546"/>
      <c r="D12" s="85">
        <v>11</v>
      </c>
      <c r="E12" s="85">
        <v>6</v>
      </c>
      <c r="F12" s="85">
        <v>8</v>
      </c>
      <c r="G12" s="85">
        <v>12</v>
      </c>
      <c r="H12" s="85">
        <v>10</v>
      </c>
      <c r="I12" s="166">
        <v>11</v>
      </c>
      <c r="J12" s="48">
        <v>181</v>
      </c>
      <c r="L12" s="116"/>
      <c r="M12" s="116"/>
      <c r="N12" s="116"/>
      <c r="O12" s="116"/>
      <c r="P12" s="116"/>
    </row>
    <row r="13" spans="2:16" x14ac:dyDescent="0.25">
      <c r="B13" s="547" t="s">
        <v>148</v>
      </c>
      <c r="C13" s="548"/>
      <c r="D13" s="93">
        <v>4</v>
      </c>
      <c r="E13" s="93">
        <v>5</v>
      </c>
      <c r="F13" s="93">
        <v>3</v>
      </c>
      <c r="G13" s="93">
        <v>6</v>
      </c>
      <c r="H13" s="93">
        <v>6</v>
      </c>
      <c r="I13" s="167">
        <v>2</v>
      </c>
      <c r="J13" s="49">
        <v>102</v>
      </c>
      <c r="K13" s="116"/>
      <c r="L13" s="116"/>
      <c r="M13" s="116"/>
      <c r="N13" s="116"/>
      <c r="O13" s="116"/>
      <c r="P13" s="116"/>
    </row>
    <row r="14" spans="2:16" x14ac:dyDescent="0.25">
      <c r="B14" s="545" t="s">
        <v>149</v>
      </c>
      <c r="C14" s="546"/>
      <c r="D14" s="85">
        <v>3</v>
      </c>
      <c r="E14" s="85">
        <v>4</v>
      </c>
      <c r="F14" s="85">
        <v>6</v>
      </c>
      <c r="G14" s="85">
        <v>3</v>
      </c>
      <c r="H14" s="85">
        <v>6</v>
      </c>
      <c r="I14" s="166">
        <v>5</v>
      </c>
      <c r="J14" s="48">
        <v>124</v>
      </c>
      <c r="M14" s="116"/>
      <c r="N14" s="116"/>
      <c r="O14" s="116"/>
      <c r="P14" s="116"/>
    </row>
    <row r="15" spans="2:16" x14ac:dyDescent="0.25">
      <c r="B15" s="547" t="s">
        <v>150</v>
      </c>
      <c r="C15" s="548"/>
      <c r="D15" s="93">
        <v>1</v>
      </c>
      <c r="E15" s="93">
        <v>2</v>
      </c>
      <c r="F15" s="93">
        <v>0</v>
      </c>
      <c r="G15" s="93">
        <v>0</v>
      </c>
      <c r="H15" s="93">
        <v>1</v>
      </c>
      <c r="I15" s="167">
        <v>1</v>
      </c>
      <c r="J15" s="49">
        <v>22</v>
      </c>
      <c r="K15" s="116"/>
      <c r="N15" s="116"/>
      <c r="O15" s="116"/>
      <c r="P15" s="116"/>
    </row>
    <row r="16" spans="2:16" x14ac:dyDescent="0.25">
      <c r="B16" s="551" t="s">
        <v>88</v>
      </c>
      <c r="C16" s="552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166">
        <v>5</v>
      </c>
      <c r="J16" s="48">
        <v>11</v>
      </c>
      <c r="K16" s="116"/>
      <c r="M16" s="116"/>
      <c r="N16" s="116"/>
      <c r="O16" s="116"/>
      <c r="P16" s="116"/>
    </row>
    <row r="17" spans="2:16" ht="15.75" thickBot="1" x14ac:dyDescent="0.3">
      <c r="B17" s="365" t="s">
        <v>132</v>
      </c>
      <c r="C17" s="366"/>
      <c r="D17" s="367">
        <v>48</v>
      </c>
      <c r="E17" s="368">
        <v>58</v>
      </c>
      <c r="F17" s="368">
        <v>50</v>
      </c>
      <c r="G17" s="368">
        <v>49</v>
      </c>
      <c r="H17" s="369">
        <v>52</v>
      </c>
      <c r="I17" s="370">
        <v>71</v>
      </c>
      <c r="J17" s="371">
        <v>1294</v>
      </c>
      <c r="K17" s="116"/>
      <c r="M17" s="116"/>
      <c r="N17" s="116"/>
      <c r="O17" s="116"/>
      <c r="P17" s="116"/>
    </row>
    <row r="18" spans="2:16" x14ac:dyDescent="0.25">
      <c r="B18" s="351" t="s">
        <v>282</v>
      </c>
      <c r="C18" s="347"/>
      <c r="D18" s="361">
        <v>48.6</v>
      </c>
      <c r="E18" s="361">
        <v>47.103448275862078</v>
      </c>
      <c r="F18" s="361">
        <v>48.359999999999985</v>
      </c>
      <c r="G18" s="361">
        <v>48.632653061224481</v>
      </c>
      <c r="H18" s="362">
        <v>49.211538461538453</v>
      </c>
      <c r="I18" s="363">
        <v>45.333333333333336</v>
      </c>
      <c r="J18" s="364">
        <v>46.959875403353685</v>
      </c>
    </row>
    <row r="20" spans="2:16" ht="15.95" customHeight="1" x14ac:dyDescent="0.3">
      <c r="B20" s="27" t="s">
        <v>207</v>
      </c>
    </row>
    <row r="21" spans="2:16" x14ac:dyDescent="0.25">
      <c r="B21" s="256"/>
    </row>
  </sheetData>
  <mergeCells count="18">
    <mergeCell ref="B11:C11"/>
    <mergeCell ref="B10:C10"/>
    <mergeCell ref="D4:D5"/>
    <mergeCell ref="E4:E5"/>
    <mergeCell ref="F4:F5"/>
    <mergeCell ref="B9:C9"/>
    <mergeCell ref="G4:G5"/>
    <mergeCell ref="J4:J5"/>
    <mergeCell ref="B6:C6"/>
    <mergeCell ref="B7:C7"/>
    <mergeCell ref="B8:C8"/>
    <mergeCell ref="H4:H5"/>
    <mergeCell ref="I4:I5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9"/>
  <dimension ref="B1:J20"/>
  <sheetViews>
    <sheetView workbookViewId="0"/>
  </sheetViews>
  <sheetFormatPr baseColWidth="10" defaultRowHeight="15" x14ac:dyDescent="0.25"/>
  <cols>
    <col min="1" max="1" width="11.5703125" customWidth="1"/>
  </cols>
  <sheetData>
    <row r="1" spans="2:10" ht="16.5" x14ac:dyDescent="0.25">
      <c r="B1" s="28" t="s">
        <v>313</v>
      </c>
    </row>
    <row r="2" spans="2:10" ht="16.5" x14ac:dyDescent="0.25">
      <c r="B2" s="5" t="s">
        <v>362</v>
      </c>
    </row>
    <row r="3" spans="2:10" x14ac:dyDescent="0.25">
      <c r="B3" s="6"/>
      <c r="C3" s="6"/>
    </row>
    <row r="4" spans="2:10" x14ac:dyDescent="0.25">
      <c r="J4" s="8"/>
    </row>
    <row r="6" spans="2:10" x14ac:dyDescent="0.25">
      <c r="I6" s="7"/>
    </row>
    <row r="7" spans="2:10" x14ac:dyDescent="0.25">
      <c r="I7" s="19"/>
    </row>
    <row r="8" spans="2:10" x14ac:dyDescent="0.25">
      <c r="J8" s="116"/>
    </row>
    <row r="10" spans="2:10" x14ac:dyDescent="0.25">
      <c r="J10" s="256"/>
    </row>
    <row r="11" spans="2:10" x14ac:dyDescent="0.25">
      <c r="J11" s="372"/>
    </row>
    <row r="12" spans="2:10" x14ac:dyDescent="0.25">
      <c r="J12" s="372"/>
    </row>
    <row r="13" spans="2:10" x14ac:dyDescent="0.25">
      <c r="J13" s="372"/>
    </row>
    <row r="18" spans="2:2" x14ac:dyDescent="0.25">
      <c r="B18" s="484" t="s">
        <v>312</v>
      </c>
    </row>
    <row r="20" spans="2:2" ht="15.75" x14ac:dyDescent="0.3">
      <c r="B20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35"/>
  <sheetViews>
    <sheetView workbookViewId="0"/>
  </sheetViews>
  <sheetFormatPr baseColWidth="10" defaultRowHeight="15" x14ac:dyDescent="0.25"/>
  <cols>
    <col min="2" max="2" width="11.42578125" customWidth="1"/>
  </cols>
  <sheetData>
    <row r="1" spans="2:9" x14ac:dyDescent="0.25">
      <c r="B1" s="28" t="s">
        <v>270</v>
      </c>
    </row>
    <row r="2" spans="2:9" ht="16.5" x14ac:dyDescent="0.25">
      <c r="B2" s="5" t="s">
        <v>368</v>
      </c>
    </row>
    <row r="4" spans="2:9" x14ac:dyDescent="0.25">
      <c r="I4" s="60"/>
    </row>
    <row r="5" spans="2:9" x14ac:dyDescent="0.25">
      <c r="I5" s="60"/>
    </row>
    <row r="20" spans="2:2" ht="15.75" x14ac:dyDescent="0.3">
      <c r="B20" s="27" t="s">
        <v>207</v>
      </c>
    </row>
    <row r="21" spans="2:2" ht="15.75" x14ac:dyDescent="0.3">
      <c r="B21" s="27"/>
    </row>
    <row r="22" spans="2:2" ht="15.75" x14ac:dyDescent="0.3">
      <c r="B22" s="27"/>
    </row>
    <row r="23" spans="2:2" ht="15.75" x14ac:dyDescent="0.3">
      <c r="B23" s="27"/>
    </row>
    <row r="24" spans="2:2" ht="15.75" x14ac:dyDescent="0.3">
      <c r="B24" s="27"/>
    </row>
    <row r="25" spans="2:2" ht="15.75" x14ac:dyDescent="0.3">
      <c r="B25" s="27"/>
    </row>
    <row r="26" spans="2:2" ht="15.75" x14ac:dyDescent="0.3">
      <c r="B26" s="27"/>
    </row>
    <row r="27" spans="2:2" ht="15.75" x14ac:dyDescent="0.3">
      <c r="B27" s="27"/>
    </row>
    <row r="28" spans="2:2" ht="15.75" x14ac:dyDescent="0.3">
      <c r="B28" s="27"/>
    </row>
    <row r="29" spans="2:2" ht="15.75" x14ac:dyDescent="0.3">
      <c r="B29" s="27"/>
    </row>
    <row r="30" spans="2:2" ht="15.75" x14ac:dyDescent="0.3">
      <c r="B30" s="27"/>
    </row>
    <row r="31" spans="2:2" ht="15.75" x14ac:dyDescent="0.3">
      <c r="B31" s="27"/>
    </row>
    <row r="32" spans="2:2" ht="15.75" x14ac:dyDescent="0.3">
      <c r="B32" s="27"/>
    </row>
    <row r="33" spans="2:2" ht="15.75" x14ac:dyDescent="0.3">
      <c r="B33" s="27"/>
    </row>
    <row r="34" spans="2:2" ht="15.75" x14ac:dyDescent="0.3">
      <c r="B34" s="27"/>
    </row>
    <row r="35" spans="2:2" ht="15.75" x14ac:dyDescent="0.3">
      <c r="B35" s="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8"/>
  <dimension ref="B1:J20"/>
  <sheetViews>
    <sheetView workbookViewId="0"/>
  </sheetViews>
  <sheetFormatPr baseColWidth="10" defaultRowHeight="15" x14ac:dyDescent="0.25"/>
  <cols>
    <col min="2" max="2" width="11.42578125" customWidth="1"/>
  </cols>
  <sheetData>
    <row r="1" spans="2:10" x14ac:dyDescent="0.25">
      <c r="B1" s="28" t="s">
        <v>271</v>
      </c>
    </row>
    <row r="2" spans="2:10" ht="16.5" x14ac:dyDescent="0.25">
      <c r="B2" s="5" t="s">
        <v>368</v>
      </c>
    </row>
    <row r="4" spans="2:10" x14ac:dyDescent="0.25">
      <c r="I4" s="60"/>
    </row>
    <row r="5" spans="2:10" x14ac:dyDescent="0.25">
      <c r="I5" s="8"/>
    </row>
    <row r="9" spans="2:10" x14ac:dyDescent="0.25">
      <c r="J9" s="116"/>
    </row>
    <row r="12" spans="2:10" x14ac:dyDescent="0.25">
      <c r="J12" s="256"/>
    </row>
    <row r="13" spans="2:10" x14ac:dyDescent="0.25">
      <c r="J13" s="372"/>
    </row>
    <row r="20" spans="2:2" ht="15.75" x14ac:dyDescent="0.3">
      <c r="B20" s="27" t="s">
        <v>207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1"/>
  <dimension ref="B1:J33"/>
  <sheetViews>
    <sheetView zoomScaleNormal="100" workbookViewId="0"/>
  </sheetViews>
  <sheetFormatPr baseColWidth="10" defaultRowHeight="15" x14ac:dyDescent="0.25"/>
  <cols>
    <col min="5" max="5" width="11.5703125" customWidth="1"/>
    <col min="14" max="14" width="11.85546875" bestFit="1" customWidth="1"/>
  </cols>
  <sheetData>
    <row r="1" spans="2:10" x14ac:dyDescent="0.25">
      <c r="B1" s="28" t="s">
        <v>316</v>
      </c>
    </row>
    <row r="2" spans="2:10" ht="16.5" x14ac:dyDescent="0.25">
      <c r="B2" s="5" t="s">
        <v>114</v>
      </c>
    </row>
    <row r="4" spans="2:10" x14ac:dyDescent="0.25">
      <c r="B4" s="35"/>
      <c r="C4" s="36"/>
      <c r="D4" s="36"/>
      <c r="E4" s="36"/>
      <c r="F4" s="36"/>
      <c r="G4" s="36"/>
      <c r="H4" s="37"/>
      <c r="I4" s="19"/>
    </row>
    <row r="5" spans="2:10" x14ac:dyDescent="0.25">
      <c r="B5" s="17"/>
      <c r="C5" s="3"/>
      <c r="D5" s="3"/>
      <c r="E5" s="3"/>
      <c r="F5" s="3"/>
      <c r="G5" s="3"/>
      <c r="H5" s="38"/>
      <c r="I5" s="8"/>
    </row>
    <row r="6" spans="2:10" x14ac:dyDescent="0.25">
      <c r="B6" s="17"/>
      <c r="C6" s="3"/>
      <c r="D6" s="3"/>
      <c r="E6" s="3"/>
      <c r="F6" s="3"/>
      <c r="G6" s="3"/>
      <c r="H6" s="38"/>
    </row>
    <row r="7" spans="2:10" x14ac:dyDescent="0.25">
      <c r="B7" s="17"/>
      <c r="C7" s="3"/>
      <c r="D7" s="3"/>
      <c r="E7" s="3"/>
      <c r="F7" s="3"/>
      <c r="G7" s="3"/>
      <c r="H7" s="38"/>
    </row>
    <row r="8" spans="2:10" x14ac:dyDescent="0.25">
      <c r="B8" s="17"/>
      <c r="C8" s="3"/>
      <c r="D8" s="3"/>
      <c r="E8" s="3"/>
      <c r="F8" s="3"/>
      <c r="G8" s="3"/>
      <c r="H8" s="38"/>
    </row>
    <row r="9" spans="2:10" x14ac:dyDescent="0.25">
      <c r="B9" s="17"/>
      <c r="C9" s="3"/>
      <c r="D9" s="3"/>
      <c r="E9" s="3"/>
      <c r="F9" s="3"/>
      <c r="G9" s="3"/>
      <c r="H9" s="38"/>
    </row>
    <row r="10" spans="2:10" x14ac:dyDescent="0.25">
      <c r="B10" s="17"/>
      <c r="C10" s="3"/>
      <c r="D10" s="3"/>
      <c r="E10" s="3"/>
      <c r="F10" s="3"/>
      <c r="G10" s="3"/>
      <c r="H10" s="38"/>
    </row>
    <row r="11" spans="2:10" x14ac:dyDescent="0.25">
      <c r="B11" s="17"/>
      <c r="C11" s="3"/>
      <c r="D11" s="3"/>
      <c r="E11" s="3"/>
      <c r="F11" s="3"/>
      <c r="G11" s="3"/>
      <c r="H11" s="38"/>
    </row>
    <row r="12" spans="2:10" x14ac:dyDescent="0.25">
      <c r="B12" s="17"/>
      <c r="C12" s="3"/>
      <c r="D12" s="3"/>
      <c r="E12" s="3"/>
      <c r="F12" s="3"/>
      <c r="G12" s="3"/>
      <c r="H12" s="38"/>
      <c r="J12" s="256"/>
    </row>
    <row r="13" spans="2:10" x14ac:dyDescent="0.25">
      <c r="B13" s="17"/>
      <c r="C13" s="3"/>
      <c r="D13" s="3"/>
      <c r="E13" s="3"/>
      <c r="F13" s="3"/>
      <c r="G13" s="3"/>
      <c r="H13" s="38"/>
    </row>
    <row r="14" spans="2:10" x14ac:dyDescent="0.25">
      <c r="B14" s="17"/>
      <c r="C14" s="3"/>
      <c r="D14" s="3"/>
      <c r="E14" s="3"/>
      <c r="F14" s="3"/>
      <c r="G14" s="3"/>
      <c r="H14" s="38"/>
    </row>
    <row r="15" spans="2:10" x14ac:dyDescent="0.25">
      <c r="B15" s="17"/>
      <c r="C15" s="3"/>
      <c r="D15" s="3"/>
      <c r="E15" s="3"/>
      <c r="F15" s="3"/>
      <c r="G15" s="3"/>
      <c r="H15" s="38"/>
    </row>
    <row r="16" spans="2:10" x14ac:dyDescent="0.25">
      <c r="B16" s="17"/>
      <c r="C16" s="3"/>
      <c r="D16" s="3"/>
      <c r="E16" s="3"/>
      <c r="F16" s="3"/>
      <c r="G16" s="3"/>
      <c r="H16" s="38"/>
    </row>
    <row r="17" spans="2:8" x14ac:dyDescent="0.25">
      <c r="B17" s="17"/>
      <c r="C17" s="3"/>
      <c r="D17" s="3"/>
      <c r="E17" s="3"/>
      <c r="F17" s="3"/>
      <c r="G17" s="3"/>
      <c r="H17" s="38"/>
    </row>
    <row r="18" spans="2:8" x14ac:dyDescent="0.25">
      <c r="B18" s="17"/>
      <c r="C18" s="3"/>
      <c r="D18" s="3"/>
      <c r="E18" s="3"/>
      <c r="F18" s="3"/>
      <c r="G18" s="3"/>
      <c r="H18" s="38"/>
    </row>
    <row r="19" spans="2:8" x14ac:dyDescent="0.25">
      <c r="B19" s="17"/>
      <c r="C19" s="3"/>
      <c r="D19" s="3"/>
      <c r="E19" s="3"/>
      <c r="F19" s="3"/>
      <c r="G19" s="3"/>
      <c r="H19" s="38"/>
    </row>
    <row r="20" spans="2:8" x14ac:dyDescent="0.25">
      <c r="B20" s="17"/>
      <c r="C20" s="3"/>
      <c r="D20" s="3"/>
      <c r="E20" s="3"/>
      <c r="F20" s="3"/>
      <c r="G20" s="3"/>
      <c r="H20" s="38"/>
    </row>
    <row r="21" spans="2:8" x14ac:dyDescent="0.25">
      <c r="B21" s="17"/>
      <c r="C21" s="3"/>
      <c r="D21" s="3"/>
      <c r="E21" s="3"/>
      <c r="F21" s="3"/>
      <c r="G21" s="3"/>
      <c r="H21" s="38"/>
    </row>
    <row r="22" spans="2:8" x14ac:dyDescent="0.25">
      <c r="B22" s="17"/>
      <c r="C22" s="3"/>
      <c r="D22" s="3"/>
      <c r="E22" s="3"/>
      <c r="F22" s="3"/>
      <c r="G22" s="3"/>
      <c r="H22" s="38"/>
    </row>
    <row r="23" spans="2:8" x14ac:dyDescent="0.25">
      <c r="B23" s="17"/>
      <c r="C23" s="3"/>
      <c r="D23" s="3"/>
      <c r="E23" s="3"/>
      <c r="F23" s="3"/>
      <c r="G23" s="3"/>
      <c r="H23" s="38"/>
    </row>
    <row r="24" spans="2:8" x14ac:dyDescent="0.25">
      <c r="B24" s="17"/>
      <c r="C24" s="3"/>
      <c r="D24" s="3"/>
      <c r="E24" s="3"/>
      <c r="F24" s="3"/>
      <c r="G24" s="3"/>
      <c r="H24" s="38"/>
    </row>
    <row r="25" spans="2:8" x14ac:dyDescent="0.25">
      <c r="B25" s="17"/>
      <c r="C25" s="3"/>
      <c r="D25" s="3"/>
      <c r="E25" s="3"/>
      <c r="F25" s="3"/>
      <c r="G25" s="3"/>
      <c r="H25" s="38"/>
    </row>
    <row r="26" spans="2:8" x14ac:dyDescent="0.25">
      <c r="B26" s="17"/>
      <c r="C26" s="3"/>
      <c r="D26" s="3"/>
      <c r="E26" s="3"/>
      <c r="F26" s="3"/>
      <c r="G26" s="3"/>
      <c r="H26" s="38"/>
    </row>
    <row r="27" spans="2:8" x14ac:dyDescent="0.25">
      <c r="B27" s="17"/>
      <c r="C27" s="3"/>
      <c r="D27" s="3"/>
      <c r="E27" s="3"/>
      <c r="F27" s="3"/>
      <c r="G27" s="3"/>
      <c r="H27" s="38"/>
    </row>
    <row r="28" spans="2:8" x14ac:dyDescent="0.25">
      <c r="B28" s="17"/>
      <c r="C28" s="3"/>
      <c r="D28" s="3"/>
      <c r="E28" s="3"/>
      <c r="F28" s="3"/>
      <c r="G28" s="3"/>
      <c r="H28" s="38"/>
    </row>
    <row r="29" spans="2:8" x14ac:dyDescent="0.25">
      <c r="B29" s="17"/>
      <c r="C29" s="3"/>
      <c r="D29" s="3"/>
      <c r="E29" s="3"/>
      <c r="F29" s="3"/>
      <c r="G29" s="3"/>
      <c r="H29" s="38"/>
    </row>
    <row r="30" spans="2:8" x14ac:dyDescent="0.25">
      <c r="B30" s="17"/>
      <c r="C30" s="3"/>
      <c r="D30" s="3"/>
      <c r="E30" s="3"/>
      <c r="F30" s="3"/>
      <c r="G30" s="3"/>
      <c r="H30" s="38"/>
    </row>
    <row r="31" spans="2:8" x14ac:dyDescent="0.25">
      <c r="B31" s="39"/>
      <c r="C31" s="40"/>
      <c r="D31" s="40"/>
      <c r="E31" s="40"/>
      <c r="F31" s="40"/>
      <c r="G31" s="40"/>
      <c r="H31" s="41"/>
    </row>
    <row r="33" spans="2:2" ht="15.75" x14ac:dyDescent="0.3">
      <c r="B33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2"/>
  <dimension ref="B1:K34"/>
  <sheetViews>
    <sheetView zoomScaleNormal="100" workbookViewId="0"/>
  </sheetViews>
  <sheetFormatPr baseColWidth="10" defaultRowHeight="15" x14ac:dyDescent="0.25"/>
  <cols>
    <col min="2" max="8" width="11.42578125" customWidth="1"/>
    <col min="9" max="18" width="11.5703125" customWidth="1"/>
  </cols>
  <sheetData>
    <row r="1" spans="2:9" ht="16.5" x14ac:dyDescent="0.25">
      <c r="B1" s="28" t="s">
        <v>361</v>
      </c>
    </row>
    <row r="2" spans="2:9" ht="16.5" x14ac:dyDescent="0.25">
      <c r="B2" s="5" t="s">
        <v>114</v>
      </c>
    </row>
    <row r="4" spans="2:9" x14ac:dyDescent="0.25">
      <c r="B4" s="35"/>
      <c r="C4" s="36"/>
      <c r="D4" s="36"/>
      <c r="E4" s="36"/>
      <c r="F4" s="36"/>
      <c r="G4" s="36"/>
      <c r="H4" s="37"/>
      <c r="I4" s="60"/>
    </row>
    <row r="5" spans="2:9" x14ac:dyDescent="0.25">
      <c r="B5" s="17"/>
      <c r="C5" s="3"/>
      <c r="D5" s="3"/>
      <c r="E5" s="3"/>
      <c r="F5" s="3"/>
      <c r="G5" s="3"/>
      <c r="H5" s="38"/>
    </row>
    <row r="6" spans="2:9" x14ac:dyDescent="0.25">
      <c r="B6" s="17"/>
      <c r="C6" s="3"/>
      <c r="D6" s="3"/>
      <c r="E6" s="3"/>
      <c r="F6" s="3"/>
      <c r="G6" s="3"/>
      <c r="H6" s="38"/>
    </row>
    <row r="7" spans="2:9" x14ac:dyDescent="0.25">
      <c r="B7" s="17"/>
      <c r="C7" s="3"/>
      <c r="D7" s="3"/>
      <c r="E7" s="3"/>
      <c r="F7" s="3"/>
      <c r="G7" s="3"/>
      <c r="H7" s="38"/>
      <c r="I7" s="8"/>
    </row>
    <row r="8" spans="2:9" x14ac:dyDescent="0.25">
      <c r="B8" s="17"/>
      <c r="C8" s="3"/>
      <c r="D8" s="3"/>
      <c r="E8" s="3"/>
      <c r="F8" s="3"/>
      <c r="G8" s="3"/>
      <c r="H8" s="38"/>
    </row>
    <row r="9" spans="2:9" x14ac:dyDescent="0.25">
      <c r="B9" s="17"/>
      <c r="C9" s="3"/>
      <c r="D9" s="3"/>
      <c r="E9" s="3"/>
      <c r="F9" s="3"/>
      <c r="G9" s="3"/>
      <c r="H9" s="38"/>
      <c r="I9" s="8"/>
    </row>
    <row r="10" spans="2:9" x14ac:dyDescent="0.25">
      <c r="B10" s="17"/>
      <c r="C10" s="3"/>
      <c r="D10" s="3"/>
      <c r="E10" s="3"/>
      <c r="F10" s="3"/>
      <c r="G10" s="3"/>
      <c r="H10" s="38"/>
    </row>
    <row r="11" spans="2:9" x14ac:dyDescent="0.25">
      <c r="B11" s="17"/>
      <c r="C11" s="3"/>
      <c r="D11" s="3"/>
      <c r="E11" s="3"/>
      <c r="F11" s="3"/>
      <c r="G11" s="3"/>
      <c r="H11" s="38"/>
    </row>
    <row r="12" spans="2:9" x14ac:dyDescent="0.25">
      <c r="B12" s="17"/>
      <c r="C12" s="3"/>
      <c r="D12" s="3"/>
      <c r="E12" s="3"/>
      <c r="F12" s="3"/>
      <c r="G12" s="3"/>
      <c r="H12" s="38"/>
    </row>
    <row r="13" spans="2:9" x14ac:dyDescent="0.25">
      <c r="B13" s="17"/>
      <c r="C13" s="3"/>
      <c r="D13" s="3"/>
      <c r="E13" s="3"/>
      <c r="F13" s="3"/>
      <c r="G13" s="3"/>
      <c r="H13" s="38"/>
    </row>
    <row r="14" spans="2:9" x14ac:dyDescent="0.25">
      <c r="B14" s="17"/>
      <c r="C14" s="3"/>
      <c r="D14" s="3"/>
      <c r="E14" s="3"/>
      <c r="F14" s="3"/>
      <c r="G14" s="3"/>
      <c r="H14" s="38"/>
    </row>
    <row r="15" spans="2:9" x14ac:dyDescent="0.25">
      <c r="B15" s="17"/>
      <c r="C15" s="3"/>
      <c r="D15" s="3"/>
      <c r="E15" s="3"/>
      <c r="F15" s="3"/>
      <c r="G15" s="3"/>
      <c r="H15" s="38"/>
    </row>
    <row r="16" spans="2:9" x14ac:dyDescent="0.25">
      <c r="B16" s="17"/>
      <c r="C16" s="3"/>
      <c r="D16" s="3"/>
      <c r="E16" s="3"/>
      <c r="F16" s="3"/>
      <c r="G16" s="3"/>
      <c r="H16" s="38"/>
    </row>
    <row r="17" spans="2:11" x14ac:dyDescent="0.25">
      <c r="B17" s="17"/>
      <c r="C17" s="3"/>
      <c r="D17" s="3"/>
      <c r="E17" s="3"/>
      <c r="F17" s="3"/>
      <c r="G17" s="3"/>
      <c r="H17" s="38"/>
    </row>
    <row r="18" spans="2:11" x14ac:dyDescent="0.25">
      <c r="B18" s="17"/>
      <c r="C18" s="3"/>
      <c r="D18" s="3"/>
      <c r="E18" s="3"/>
      <c r="F18" s="3"/>
      <c r="G18" s="3"/>
      <c r="H18" s="38"/>
    </row>
    <row r="19" spans="2:11" x14ac:dyDescent="0.25">
      <c r="B19" s="17"/>
      <c r="C19" s="3"/>
      <c r="D19" s="3"/>
      <c r="E19" s="3"/>
      <c r="F19" s="3"/>
      <c r="G19" s="3"/>
      <c r="H19" s="38"/>
    </row>
    <row r="20" spans="2:11" x14ac:dyDescent="0.25">
      <c r="B20" s="17"/>
      <c r="C20" s="3"/>
      <c r="D20" s="3"/>
      <c r="E20" s="3"/>
      <c r="F20" s="3"/>
      <c r="G20" s="3"/>
      <c r="H20" s="38"/>
    </row>
    <row r="21" spans="2:11" x14ac:dyDescent="0.25">
      <c r="B21" s="17"/>
      <c r="C21" s="3"/>
      <c r="D21" s="3"/>
      <c r="E21" s="3"/>
      <c r="F21" s="3"/>
      <c r="G21" s="3"/>
      <c r="H21" s="38"/>
    </row>
    <row r="22" spans="2:11" x14ac:dyDescent="0.25">
      <c r="B22" s="17"/>
      <c r="C22" s="3"/>
      <c r="D22" s="3"/>
      <c r="E22" s="3"/>
      <c r="F22" s="3"/>
      <c r="G22" s="3"/>
      <c r="H22" s="38"/>
    </row>
    <row r="23" spans="2:11" x14ac:dyDescent="0.25">
      <c r="B23" s="17"/>
      <c r="C23" s="3"/>
      <c r="D23" s="3"/>
      <c r="E23" s="3"/>
      <c r="F23" s="3"/>
      <c r="G23" s="3"/>
      <c r="H23" s="38"/>
      <c r="K23" s="19"/>
    </row>
    <row r="24" spans="2:11" x14ac:dyDescent="0.25">
      <c r="B24" s="17"/>
      <c r="C24" s="3"/>
      <c r="D24" s="3"/>
      <c r="E24" s="3"/>
      <c r="F24" s="3"/>
      <c r="G24" s="3"/>
      <c r="H24" s="38"/>
    </row>
    <row r="25" spans="2:11" x14ac:dyDescent="0.25">
      <c r="B25" s="17"/>
      <c r="C25" s="3"/>
      <c r="D25" s="3"/>
      <c r="E25" s="3"/>
      <c r="F25" s="3"/>
      <c r="G25" s="3"/>
      <c r="H25" s="38"/>
      <c r="K25" s="19"/>
    </row>
    <row r="26" spans="2:11" x14ac:dyDescent="0.25">
      <c r="B26" s="17"/>
      <c r="C26" s="3"/>
      <c r="D26" s="3"/>
      <c r="E26" s="3"/>
      <c r="F26" s="3"/>
      <c r="G26" s="3"/>
      <c r="H26" s="38"/>
    </row>
    <row r="27" spans="2:11" x14ac:dyDescent="0.25">
      <c r="B27" s="17"/>
      <c r="C27" s="3"/>
      <c r="D27" s="3"/>
      <c r="E27" s="3"/>
      <c r="F27" s="3"/>
      <c r="G27" s="3"/>
      <c r="H27" s="38"/>
    </row>
    <row r="28" spans="2:11" x14ac:dyDescent="0.25">
      <c r="B28" s="17"/>
      <c r="C28" s="3"/>
      <c r="D28" s="3"/>
      <c r="E28" s="3"/>
      <c r="F28" s="3"/>
      <c r="G28" s="3"/>
      <c r="H28" s="38"/>
    </row>
    <row r="29" spans="2:11" x14ac:dyDescent="0.25">
      <c r="B29" s="17"/>
      <c r="C29" s="3"/>
      <c r="D29" s="3"/>
      <c r="E29" s="3"/>
      <c r="F29" s="3"/>
      <c r="G29" s="3"/>
      <c r="H29" s="38"/>
    </row>
    <row r="30" spans="2:11" x14ac:dyDescent="0.25">
      <c r="B30" s="17"/>
      <c r="C30" s="3"/>
      <c r="D30" s="3"/>
      <c r="E30" s="3"/>
      <c r="F30" s="3"/>
      <c r="G30" s="3"/>
      <c r="H30" s="38"/>
    </row>
    <row r="31" spans="2:11" x14ac:dyDescent="0.25">
      <c r="B31" s="39"/>
      <c r="C31" s="40"/>
      <c r="D31" s="40"/>
      <c r="E31" s="40"/>
      <c r="F31" s="40"/>
      <c r="G31" s="40"/>
      <c r="H31" s="41"/>
    </row>
    <row r="32" spans="2:11" x14ac:dyDescent="0.25">
      <c r="B32" s="482" t="s">
        <v>360</v>
      </c>
      <c r="C32" s="482"/>
      <c r="D32" s="482"/>
      <c r="E32" s="482"/>
      <c r="F32" s="482"/>
      <c r="G32" s="482"/>
      <c r="H32" s="482"/>
    </row>
    <row r="34" spans="2:2" ht="15.75" x14ac:dyDescent="0.3">
      <c r="B34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EB14-4272-4B90-93F3-B20BE5DFDA86}">
  <dimension ref="B1:J20"/>
  <sheetViews>
    <sheetView workbookViewId="0"/>
  </sheetViews>
  <sheetFormatPr baseColWidth="10" defaultRowHeight="15" x14ac:dyDescent="0.25"/>
  <cols>
    <col min="1" max="1" width="11.5703125" customWidth="1"/>
    <col min="7" max="7" width="11.42578125" customWidth="1"/>
    <col min="9" max="9" width="11.5703125" customWidth="1"/>
  </cols>
  <sheetData>
    <row r="1" spans="2:9" ht="16.5" x14ac:dyDescent="0.25">
      <c r="B1" s="28" t="s">
        <v>317</v>
      </c>
      <c r="D1" s="18"/>
      <c r="E1" s="18"/>
      <c r="F1" s="18"/>
      <c r="G1" s="18"/>
      <c r="H1" s="18"/>
      <c r="I1" s="18"/>
    </row>
    <row r="2" spans="2:9" ht="16.5" x14ac:dyDescent="0.25">
      <c r="B2" s="5" t="s">
        <v>362</v>
      </c>
      <c r="D2" s="18"/>
      <c r="E2" s="18"/>
      <c r="F2" s="18"/>
      <c r="G2" s="18"/>
      <c r="H2" s="18"/>
      <c r="I2" s="18"/>
    </row>
    <row r="3" spans="2:9" x14ac:dyDescent="0.25">
      <c r="D3" s="18"/>
      <c r="E3" s="18"/>
      <c r="F3" s="18"/>
      <c r="G3" s="18"/>
      <c r="I3" s="18"/>
    </row>
    <row r="4" spans="2:9" x14ac:dyDescent="0.25">
      <c r="I4" s="8"/>
    </row>
    <row r="10" spans="2:9" x14ac:dyDescent="0.25">
      <c r="I10" s="21"/>
    </row>
    <row r="13" spans="2:9" x14ac:dyDescent="0.25">
      <c r="I13" s="372"/>
    </row>
    <row r="14" spans="2:9" x14ac:dyDescent="0.25">
      <c r="I14" s="372"/>
    </row>
    <row r="15" spans="2:9" x14ac:dyDescent="0.25">
      <c r="I15" s="372"/>
    </row>
    <row r="16" spans="2:9" x14ac:dyDescent="0.25">
      <c r="I16" s="372"/>
    </row>
    <row r="17" spans="2:10" x14ac:dyDescent="0.25">
      <c r="I17" s="372"/>
    </row>
    <row r="18" spans="2:10" x14ac:dyDescent="0.25">
      <c r="B18" s="482" t="s">
        <v>287</v>
      </c>
      <c r="C18" s="482"/>
      <c r="D18" s="482"/>
      <c r="E18" s="482"/>
      <c r="F18" s="482"/>
      <c r="G18" s="482"/>
      <c r="H18" s="482"/>
      <c r="I18" s="482"/>
      <c r="J18" s="482"/>
    </row>
    <row r="19" spans="2:10" x14ac:dyDescent="0.25">
      <c r="B19" s="482"/>
      <c r="C19" s="482"/>
      <c r="D19" s="482"/>
      <c r="E19" s="482"/>
      <c r="F19" s="482"/>
      <c r="G19" s="482"/>
      <c r="H19" s="482"/>
      <c r="I19" s="482"/>
      <c r="J19" s="482"/>
    </row>
    <row r="20" spans="2:10" ht="15.75" x14ac:dyDescent="0.3">
      <c r="B20" s="27" t="s">
        <v>209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M14"/>
  <sheetViews>
    <sheetView workbookViewId="0"/>
  </sheetViews>
  <sheetFormatPr baseColWidth="10" defaultRowHeight="15" x14ac:dyDescent="0.25"/>
  <cols>
    <col min="1" max="1" width="11.5703125" customWidth="1"/>
    <col min="2" max="2" width="18.7109375" customWidth="1"/>
    <col min="3" max="3" width="5.7109375" customWidth="1"/>
    <col min="4" max="9" width="8.140625" customWidth="1"/>
    <col min="10" max="10" width="10.7109375" customWidth="1"/>
  </cols>
  <sheetData>
    <row r="1" spans="2:13" x14ac:dyDescent="0.25">
      <c r="B1" s="28" t="s">
        <v>318</v>
      </c>
    </row>
    <row r="2" spans="2:13" ht="16.5" x14ac:dyDescent="0.25">
      <c r="B2" s="5" t="s">
        <v>370</v>
      </c>
    </row>
    <row r="4" spans="2:13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2003</v>
      </c>
      <c r="J4" s="500" t="s">
        <v>372</v>
      </c>
      <c r="K4" s="8"/>
    </row>
    <row r="5" spans="2:13" x14ac:dyDescent="0.25">
      <c r="B5" s="61" t="s">
        <v>177</v>
      </c>
      <c r="C5" s="46"/>
      <c r="D5" s="515"/>
      <c r="E5" s="516"/>
      <c r="F5" s="516"/>
      <c r="G5" s="516"/>
      <c r="H5" s="529"/>
      <c r="I5" s="531"/>
      <c r="J5" s="501"/>
    </row>
    <row r="6" spans="2:13" x14ac:dyDescent="0.25">
      <c r="B6" s="545" t="s">
        <v>91</v>
      </c>
      <c r="C6" s="546"/>
      <c r="D6" s="85">
        <v>25</v>
      </c>
      <c r="E6" s="85">
        <v>32</v>
      </c>
      <c r="F6" s="85">
        <v>34</v>
      </c>
      <c r="G6" s="85">
        <v>27</v>
      </c>
      <c r="H6" s="171">
        <v>34</v>
      </c>
      <c r="I6" s="172">
        <v>61</v>
      </c>
      <c r="J6" s="173">
        <v>836</v>
      </c>
    </row>
    <row r="7" spans="2:13" x14ac:dyDescent="0.25">
      <c r="B7" s="547" t="s">
        <v>288</v>
      </c>
      <c r="C7" s="548"/>
      <c r="D7" s="174">
        <v>5</v>
      </c>
      <c r="E7" s="174">
        <v>5</v>
      </c>
      <c r="F7" s="174">
        <v>3</v>
      </c>
      <c r="G7" s="174">
        <v>4</v>
      </c>
      <c r="H7" s="175">
        <v>11</v>
      </c>
      <c r="I7" s="176">
        <v>1</v>
      </c>
      <c r="J7" s="177">
        <v>133</v>
      </c>
      <c r="L7" s="372"/>
    </row>
    <row r="8" spans="2:13" x14ac:dyDescent="0.25">
      <c r="B8" s="545" t="s">
        <v>92</v>
      </c>
      <c r="C8" s="546"/>
      <c r="D8" s="85">
        <v>6</v>
      </c>
      <c r="E8" s="85">
        <v>6</v>
      </c>
      <c r="F8" s="85">
        <v>3</v>
      </c>
      <c r="G8" s="85">
        <v>5</v>
      </c>
      <c r="H8" s="178">
        <v>1</v>
      </c>
      <c r="I8" s="179">
        <v>0</v>
      </c>
      <c r="J8" s="173">
        <v>68</v>
      </c>
    </row>
    <row r="9" spans="2:13" x14ac:dyDescent="0.25">
      <c r="B9" s="547" t="s">
        <v>93</v>
      </c>
      <c r="C9" s="548"/>
      <c r="D9" s="174">
        <v>9</v>
      </c>
      <c r="E9" s="174">
        <v>5</v>
      </c>
      <c r="F9" s="174">
        <v>6</v>
      </c>
      <c r="G9" s="174">
        <v>8</v>
      </c>
      <c r="H9" s="175">
        <v>2</v>
      </c>
      <c r="I9" s="176">
        <v>7</v>
      </c>
      <c r="J9" s="177">
        <v>161</v>
      </c>
    </row>
    <row r="10" spans="2:13" x14ac:dyDescent="0.25">
      <c r="B10" s="545" t="s">
        <v>133</v>
      </c>
      <c r="C10" s="546"/>
      <c r="D10" s="85">
        <v>4</v>
      </c>
      <c r="E10" s="85">
        <v>10</v>
      </c>
      <c r="F10" s="85">
        <v>4</v>
      </c>
      <c r="G10" s="85">
        <v>5</v>
      </c>
      <c r="H10" s="178">
        <v>4</v>
      </c>
      <c r="I10" s="179">
        <v>0</v>
      </c>
      <c r="J10" s="173">
        <v>92</v>
      </c>
    </row>
    <row r="11" spans="2:13" x14ac:dyDescent="0.25">
      <c r="B11" s="547" t="s">
        <v>88</v>
      </c>
      <c r="C11" s="548"/>
      <c r="D11" s="174">
        <v>0</v>
      </c>
      <c r="E11" s="174">
        <v>0</v>
      </c>
      <c r="F11" s="174">
        <v>0</v>
      </c>
      <c r="G11" s="174">
        <v>0</v>
      </c>
      <c r="H11" s="180">
        <v>0</v>
      </c>
      <c r="I11" s="181">
        <v>2</v>
      </c>
      <c r="J11" s="182">
        <v>5</v>
      </c>
      <c r="M11" s="225"/>
    </row>
    <row r="12" spans="2:13" x14ac:dyDescent="0.25">
      <c r="B12" s="16" t="s">
        <v>131</v>
      </c>
      <c r="C12" s="80"/>
      <c r="D12" s="95">
        <v>49</v>
      </c>
      <c r="E12" s="168">
        <v>58</v>
      </c>
      <c r="F12" s="168">
        <v>50</v>
      </c>
      <c r="G12" s="168">
        <v>49</v>
      </c>
      <c r="H12" s="169">
        <v>52</v>
      </c>
      <c r="I12" s="170">
        <v>71</v>
      </c>
      <c r="J12" s="96">
        <v>1295</v>
      </c>
    </row>
    <row r="14" spans="2:13" ht="15.75" x14ac:dyDescent="0.3">
      <c r="B14" s="27" t="s">
        <v>207</v>
      </c>
    </row>
  </sheetData>
  <mergeCells count="13">
    <mergeCell ref="B9:C9"/>
    <mergeCell ref="B10:C10"/>
    <mergeCell ref="B11:C11"/>
    <mergeCell ref="J4:J5"/>
    <mergeCell ref="B6:C6"/>
    <mergeCell ref="B7:C7"/>
    <mergeCell ref="B8:C8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L15"/>
  <sheetViews>
    <sheetView workbookViewId="0"/>
  </sheetViews>
  <sheetFormatPr baseColWidth="10" defaultRowHeight="15" x14ac:dyDescent="0.25"/>
  <cols>
    <col min="1" max="1" width="11.5703125" customWidth="1"/>
    <col min="2" max="2" width="18.7109375" customWidth="1"/>
    <col min="3" max="3" width="5.7109375" customWidth="1"/>
    <col min="4" max="9" width="8.140625" customWidth="1"/>
    <col min="10" max="10" width="10.7109375" customWidth="1"/>
  </cols>
  <sheetData>
    <row r="1" spans="2:12" x14ac:dyDescent="0.25">
      <c r="B1" s="28" t="s">
        <v>384</v>
      </c>
    </row>
    <row r="2" spans="2:12" ht="16.5" x14ac:dyDescent="0.25">
      <c r="B2" s="5" t="s">
        <v>370</v>
      </c>
    </row>
    <row r="4" spans="2:12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2003</v>
      </c>
      <c r="J4" s="500" t="s">
        <v>372</v>
      </c>
    </row>
    <row r="5" spans="2:12" x14ac:dyDescent="0.25">
      <c r="B5" s="61" t="s">
        <v>177</v>
      </c>
      <c r="C5" s="46"/>
      <c r="D5" s="515"/>
      <c r="E5" s="516"/>
      <c r="F5" s="516"/>
      <c r="G5" s="516"/>
      <c r="H5" s="529"/>
      <c r="I5" s="531"/>
      <c r="J5" s="501"/>
      <c r="K5" s="8"/>
    </row>
    <row r="6" spans="2:12" x14ac:dyDescent="0.25">
      <c r="B6" s="545" t="s">
        <v>91</v>
      </c>
      <c r="C6" s="546"/>
      <c r="D6" s="85">
        <v>31</v>
      </c>
      <c r="E6" s="85">
        <v>32</v>
      </c>
      <c r="F6" s="85">
        <v>31</v>
      </c>
      <c r="G6" s="85">
        <v>38</v>
      </c>
      <c r="H6" s="171">
        <v>38</v>
      </c>
      <c r="I6" s="172">
        <v>59</v>
      </c>
      <c r="J6" s="183">
        <v>862</v>
      </c>
    </row>
    <row r="7" spans="2:12" x14ac:dyDescent="0.25">
      <c r="B7" s="547" t="s">
        <v>288</v>
      </c>
      <c r="C7" s="548"/>
      <c r="D7" s="174">
        <v>3</v>
      </c>
      <c r="E7" s="174">
        <v>4</v>
      </c>
      <c r="F7" s="174">
        <v>3</v>
      </c>
      <c r="G7" s="174">
        <v>3</v>
      </c>
      <c r="H7" s="175">
        <v>7</v>
      </c>
      <c r="I7" s="176">
        <v>5</v>
      </c>
      <c r="J7" s="184">
        <v>121</v>
      </c>
      <c r="K7" s="8"/>
    </row>
    <row r="8" spans="2:12" x14ac:dyDescent="0.25">
      <c r="B8" s="545" t="s">
        <v>92</v>
      </c>
      <c r="C8" s="546"/>
      <c r="D8" s="85">
        <v>6</v>
      </c>
      <c r="E8" s="85">
        <v>9</v>
      </c>
      <c r="F8" s="85">
        <v>5</v>
      </c>
      <c r="G8" s="85">
        <v>5</v>
      </c>
      <c r="H8" s="178">
        <v>1</v>
      </c>
      <c r="I8" s="179">
        <v>1</v>
      </c>
      <c r="J8" s="183">
        <v>96</v>
      </c>
    </row>
    <row r="9" spans="2:12" x14ac:dyDescent="0.25">
      <c r="B9" s="547" t="s">
        <v>93</v>
      </c>
      <c r="C9" s="548"/>
      <c r="D9" s="174">
        <v>4</v>
      </c>
      <c r="E9" s="174">
        <v>4</v>
      </c>
      <c r="F9" s="174">
        <v>8</v>
      </c>
      <c r="G9" s="174">
        <v>1</v>
      </c>
      <c r="H9" s="175">
        <v>4</v>
      </c>
      <c r="I9" s="176">
        <v>3</v>
      </c>
      <c r="J9" s="184">
        <v>127</v>
      </c>
    </row>
    <row r="10" spans="2:12" x14ac:dyDescent="0.25">
      <c r="B10" s="545" t="s">
        <v>133</v>
      </c>
      <c r="C10" s="546"/>
      <c r="D10" s="85">
        <v>4</v>
      </c>
      <c r="E10" s="85">
        <v>9</v>
      </c>
      <c r="F10" s="85">
        <v>3</v>
      </c>
      <c r="G10" s="85">
        <v>2</v>
      </c>
      <c r="H10" s="178">
        <v>2</v>
      </c>
      <c r="I10" s="179">
        <v>1</v>
      </c>
      <c r="J10" s="183">
        <v>79</v>
      </c>
      <c r="K10" s="256"/>
      <c r="L10" s="372"/>
    </row>
    <row r="11" spans="2:12" x14ac:dyDescent="0.25">
      <c r="B11" s="547" t="s">
        <v>88</v>
      </c>
      <c r="C11" s="548"/>
      <c r="D11" s="174">
        <v>0</v>
      </c>
      <c r="E11" s="174">
        <v>0</v>
      </c>
      <c r="F11" s="174">
        <v>0</v>
      </c>
      <c r="G11" s="174">
        <v>0</v>
      </c>
      <c r="H11" s="180">
        <v>0</v>
      </c>
      <c r="I11" s="181">
        <v>2</v>
      </c>
      <c r="J11" s="185">
        <v>9</v>
      </c>
    </row>
    <row r="12" spans="2:12" x14ac:dyDescent="0.25">
      <c r="B12" s="16" t="s">
        <v>132</v>
      </c>
      <c r="C12" s="80"/>
      <c r="D12" s="95">
        <v>48</v>
      </c>
      <c r="E12" s="168">
        <v>58</v>
      </c>
      <c r="F12" s="168">
        <v>50</v>
      </c>
      <c r="G12" s="168">
        <v>49</v>
      </c>
      <c r="H12" s="169">
        <v>52</v>
      </c>
      <c r="I12" s="170">
        <v>71</v>
      </c>
      <c r="J12" s="96">
        <v>1294</v>
      </c>
    </row>
    <row r="14" spans="2:12" ht="15.75" x14ac:dyDescent="0.3">
      <c r="B14" s="27" t="s">
        <v>207</v>
      </c>
    </row>
    <row r="15" spans="2:12" x14ac:dyDescent="0.25">
      <c r="B15" s="256"/>
    </row>
  </sheetData>
  <mergeCells count="13">
    <mergeCell ref="J4:J5"/>
    <mergeCell ref="D4:D5"/>
    <mergeCell ref="E4:E5"/>
    <mergeCell ref="F4:F5"/>
    <mergeCell ref="G4:G5"/>
    <mergeCell ref="H4:H5"/>
    <mergeCell ref="I4:I5"/>
    <mergeCell ref="B11:C11"/>
    <mergeCell ref="B6:C6"/>
    <mergeCell ref="B8:C8"/>
    <mergeCell ref="B10:C10"/>
    <mergeCell ref="B7:C7"/>
    <mergeCell ref="B9:C9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392A-EE83-484E-B529-ABF1F6A83553}">
  <dimension ref="B1:L15"/>
  <sheetViews>
    <sheetView workbookViewId="0"/>
  </sheetViews>
  <sheetFormatPr baseColWidth="10" defaultRowHeight="15" x14ac:dyDescent="0.25"/>
  <cols>
    <col min="2" max="2" width="17.7109375" customWidth="1"/>
    <col min="3" max="3" width="5.42578125" customWidth="1"/>
    <col min="4" max="4" width="10" customWidth="1"/>
    <col min="5" max="5" width="11" customWidth="1"/>
    <col min="6" max="10" width="10" customWidth="1"/>
  </cols>
  <sheetData>
    <row r="1" spans="2:12" ht="16.5" x14ac:dyDescent="0.25">
      <c r="B1" s="28" t="s">
        <v>319</v>
      </c>
    </row>
    <row r="2" spans="2:12" ht="16.5" x14ac:dyDescent="0.25">
      <c r="B2" s="5" t="s">
        <v>362</v>
      </c>
    </row>
    <row r="3" spans="2:12" ht="16.5" x14ac:dyDescent="0.25">
      <c r="B3" s="5"/>
    </row>
    <row r="4" spans="2:12" ht="15" customHeight="1" x14ac:dyDescent="0.25">
      <c r="B4" s="11"/>
      <c r="C4" s="45" t="s">
        <v>151</v>
      </c>
      <c r="D4" s="559" t="s">
        <v>91</v>
      </c>
      <c r="E4" s="559" t="s">
        <v>94</v>
      </c>
      <c r="F4" s="559" t="s">
        <v>95</v>
      </c>
      <c r="G4" s="559" t="s">
        <v>96</v>
      </c>
      <c r="H4" s="559" t="s">
        <v>97</v>
      </c>
      <c r="I4" s="559" t="s">
        <v>88</v>
      </c>
      <c r="J4" s="557" t="s">
        <v>131</v>
      </c>
      <c r="K4" s="8"/>
    </row>
    <row r="5" spans="2:12" x14ac:dyDescent="0.25">
      <c r="B5" s="13" t="s">
        <v>202</v>
      </c>
      <c r="C5" s="67"/>
      <c r="D5" s="560" t="s">
        <v>91</v>
      </c>
      <c r="E5" s="560" t="s">
        <v>94</v>
      </c>
      <c r="F5" s="560" t="s">
        <v>95</v>
      </c>
      <c r="G5" s="560" t="s">
        <v>96</v>
      </c>
      <c r="H5" s="560" t="s">
        <v>97</v>
      </c>
      <c r="I5" s="560" t="s">
        <v>88</v>
      </c>
      <c r="J5" s="558"/>
      <c r="K5" s="8"/>
    </row>
    <row r="6" spans="2:12" x14ac:dyDescent="0.25">
      <c r="B6" s="553" t="s">
        <v>91</v>
      </c>
      <c r="C6" s="554" t="s">
        <v>91</v>
      </c>
      <c r="D6" s="186">
        <v>747</v>
      </c>
      <c r="E6" s="186">
        <v>21</v>
      </c>
      <c r="F6" s="186">
        <v>4</v>
      </c>
      <c r="G6" s="186">
        <v>4</v>
      </c>
      <c r="H6" s="186">
        <v>60</v>
      </c>
      <c r="I6" s="186">
        <v>0</v>
      </c>
      <c r="J6" s="187">
        <v>836</v>
      </c>
      <c r="K6" s="8"/>
    </row>
    <row r="7" spans="2:12" x14ac:dyDescent="0.25">
      <c r="B7" s="553" t="s">
        <v>94</v>
      </c>
      <c r="C7" s="554" t="s">
        <v>94</v>
      </c>
      <c r="D7" s="188">
        <v>9</v>
      </c>
      <c r="E7" s="188">
        <v>45</v>
      </c>
      <c r="F7" s="188">
        <v>0</v>
      </c>
      <c r="G7" s="188">
        <v>0</v>
      </c>
      <c r="H7" s="188">
        <v>1</v>
      </c>
      <c r="I7" s="188">
        <v>0</v>
      </c>
      <c r="J7" s="187">
        <v>55</v>
      </c>
      <c r="K7" s="8"/>
    </row>
    <row r="8" spans="2:12" x14ac:dyDescent="0.25">
      <c r="B8" s="553" t="s">
        <v>95</v>
      </c>
      <c r="C8" s="554" t="s">
        <v>95</v>
      </c>
      <c r="D8" s="186">
        <v>6</v>
      </c>
      <c r="E8" s="186">
        <v>0</v>
      </c>
      <c r="F8" s="186">
        <v>37</v>
      </c>
      <c r="G8" s="186">
        <v>0</v>
      </c>
      <c r="H8" s="186">
        <v>5</v>
      </c>
      <c r="I8" s="186">
        <v>0</v>
      </c>
      <c r="J8" s="187">
        <v>48</v>
      </c>
      <c r="K8" s="8"/>
    </row>
    <row r="9" spans="2:12" x14ac:dyDescent="0.25">
      <c r="B9" s="553" t="s">
        <v>96</v>
      </c>
      <c r="C9" s="554" t="s">
        <v>96</v>
      </c>
      <c r="D9" s="188">
        <v>6</v>
      </c>
      <c r="E9" s="188">
        <v>3</v>
      </c>
      <c r="F9" s="188">
        <v>1</v>
      </c>
      <c r="G9" s="188">
        <v>22</v>
      </c>
      <c r="H9" s="188">
        <v>6</v>
      </c>
      <c r="I9" s="188">
        <v>0</v>
      </c>
      <c r="J9" s="187">
        <v>38</v>
      </c>
    </row>
    <row r="10" spans="2:12" x14ac:dyDescent="0.25">
      <c r="B10" s="553" t="s">
        <v>97</v>
      </c>
      <c r="C10" s="554" t="s">
        <v>97</v>
      </c>
      <c r="D10" s="186">
        <v>95</v>
      </c>
      <c r="E10" s="186">
        <v>6</v>
      </c>
      <c r="F10" s="186">
        <v>1</v>
      </c>
      <c r="G10" s="186">
        <v>3</v>
      </c>
      <c r="H10" s="186">
        <v>213</v>
      </c>
      <c r="I10" s="186">
        <v>0</v>
      </c>
      <c r="J10" s="187">
        <v>318</v>
      </c>
    </row>
    <row r="11" spans="2:12" x14ac:dyDescent="0.25">
      <c r="B11" s="553" t="s">
        <v>88</v>
      </c>
      <c r="C11" s="554" t="s">
        <v>88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87">
        <v>0</v>
      </c>
    </row>
    <row r="12" spans="2:12" x14ac:dyDescent="0.25">
      <c r="B12" s="555" t="s">
        <v>142</v>
      </c>
      <c r="C12" s="556"/>
      <c r="D12" s="155">
        <v>863</v>
      </c>
      <c r="E12" s="189">
        <v>75</v>
      </c>
      <c r="F12" s="189">
        <v>43</v>
      </c>
      <c r="G12" s="189">
        <v>29</v>
      </c>
      <c r="H12" s="189">
        <v>285</v>
      </c>
      <c r="I12" s="190">
        <v>0</v>
      </c>
      <c r="J12" s="191">
        <v>1295</v>
      </c>
      <c r="K12" s="330"/>
    </row>
    <row r="13" spans="2:12" x14ac:dyDescent="0.25">
      <c r="B13" s="482" t="s">
        <v>287</v>
      </c>
      <c r="C13" s="482"/>
      <c r="D13" s="482"/>
      <c r="E13" s="482"/>
      <c r="F13" s="482"/>
      <c r="G13" s="482"/>
      <c r="H13" s="482"/>
      <c r="I13" s="482"/>
      <c r="J13" s="482"/>
      <c r="L13" s="372"/>
    </row>
    <row r="14" spans="2:12" x14ac:dyDescent="0.25">
      <c r="L14" s="372"/>
    </row>
    <row r="15" spans="2:12" ht="15.75" x14ac:dyDescent="0.3">
      <c r="B15" s="27" t="s">
        <v>207</v>
      </c>
      <c r="I15" s="116"/>
      <c r="L15" s="378"/>
    </row>
  </sheetData>
  <mergeCells count="14">
    <mergeCell ref="B11:C11"/>
    <mergeCell ref="B12:C12"/>
    <mergeCell ref="J4:J5"/>
    <mergeCell ref="B6:C6"/>
    <mergeCell ref="B7:C7"/>
    <mergeCell ref="B8:C8"/>
    <mergeCell ref="B9:C9"/>
    <mergeCell ref="B10:C10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"/>
  <dimension ref="B1:I29"/>
  <sheetViews>
    <sheetView workbookViewId="0"/>
  </sheetViews>
  <sheetFormatPr baseColWidth="10" defaultRowHeight="15" x14ac:dyDescent="0.25"/>
  <cols>
    <col min="2" max="3" width="11.42578125" customWidth="1"/>
    <col min="4" max="4" width="10.85546875" customWidth="1"/>
  </cols>
  <sheetData>
    <row r="1" spans="2:9" x14ac:dyDescent="0.25">
      <c r="B1" s="28" t="s">
        <v>254</v>
      </c>
    </row>
    <row r="2" spans="2:9" ht="16.5" x14ac:dyDescent="0.25">
      <c r="B2" s="5" t="s">
        <v>362</v>
      </c>
    </row>
    <row r="4" spans="2:9" ht="64.5" customHeight="1" x14ac:dyDescent="0.25">
      <c r="B4" s="122" t="s">
        <v>102</v>
      </c>
      <c r="C4" s="121" t="s">
        <v>253</v>
      </c>
      <c r="D4" s="260" t="s">
        <v>128</v>
      </c>
      <c r="E4" s="121" t="s">
        <v>219</v>
      </c>
      <c r="F4" s="121" t="s">
        <v>218</v>
      </c>
      <c r="G4" s="121" t="s">
        <v>220</v>
      </c>
      <c r="H4" s="271" t="s">
        <v>235</v>
      </c>
      <c r="I4" s="60"/>
    </row>
    <row r="5" spans="2:9" x14ac:dyDescent="0.25">
      <c r="B5" s="123" t="s">
        <v>278</v>
      </c>
      <c r="C5" s="264">
        <v>49</v>
      </c>
      <c r="D5" s="262">
        <v>-15.517241379310342</v>
      </c>
      <c r="E5" s="254">
        <v>10</v>
      </c>
      <c r="F5" s="254">
        <v>1</v>
      </c>
      <c r="G5" s="254">
        <v>4</v>
      </c>
      <c r="H5" s="254">
        <v>1</v>
      </c>
    </row>
    <row r="6" spans="2:9" x14ac:dyDescent="0.25">
      <c r="B6" s="124" t="s">
        <v>259</v>
      </c>
      <c r="C6" s="265">
        <v>58</v>
      </c>
      <c r="D6" s="263">
        <v>15.999999999999993</v>
      </c>
      <c r="E6" s="253">
        <v>12</v>
      </c>
      <c r="F6" s="253">
        <v>4</v>
      </c>
      <c r="G6" s="253">
        <v>6</v>
      </c>
      <c r="H6" s="253">
        <v>0</v>
      </c>
    </row>
    <row r="7" spans="2:9" x14ac:dyDescent="0.25">
      <c r="B7" s="123" t="s">
        <v>216</v>
      </c>
      <c r="C7" s="264">
        <v>50</v>
      </c>
      <c r="D7" s="262">
        <v>2.0408163265306145</v>
      </c>
      <c r="E7" s="254">
        <v>21</v>
      </c>
      <c r="F7" s="254">
        <v>4</v>
      </c>
      <c r="G7" s="254">
        <v>9</v>
      </c>
      <c r="H7" s="254">
        <v>0</v>
      </c>
    </row>
    <row r="8" spans="2:9" x14ac:dyDescent="0.25">
      <c r="B8" s="124" t="s">
        <v>212</v>
      </c>
      <c r="C8" s="265">
        <v>49</v>
      </c>
      <c r="D8" s="263">
        <v>-5.7692307692307709</v>
      </c>
      <c r="E8" s="253" t="s">
        <v>112</v>
      </c>
      <c r="F8" s="253" t="s">
        <v>112</v>
      </c>
      <c r="G8" s="253" t="s">
        <v>112</v>
      </c>
      <c r="H8" s="253" t="s">
        <v>112</v>
      </c>
    </row>
    <row r="9" spans="2:9" x14ac:dyDescent="0.25">
      <c r="B9" s="123" t="s">
        <v>211</v>
      </c>
      <c r="C9" s="264">
        <v>52</v>
      </c>
      <c r="D9" s="262">
        <v>-7.1428571428571397</v>
      </c>
      <c r="E9" s="254" t="s">
        <v>112</v>
      </c>
      <c r="F9" s="254" t="s">
        <v>112</v>
      </c>
      <c r="G9" s="254" t="s">
        <v>112</v>
      </c>
      <c r="H9" s="254" t="s">
        <v>112</v>
      </c>
    </row>
    <row r="10" spans="2:9" x14ac:dyDescent="0.25">
      <c r="B10" s="124" t="s">
        <v>205</v>
      </c>
      <c r="C10" s="265">
        <v>56</v>
      </c>
      <c r="D10" s="263">
        <v>7.6923076923076872</v>
      </c>
      <c r="E10" s="253" t="s">
        <v>112</v>
      </c>
      <c r="F10" s="253" t="s">
        <v>112</v>
      </c>
      <c r="G10" s="253" t="s">
        <v>112</v>
      </c>
      <c r="H10" s="253" t="s">
        <v>112</v>
      </c>
    </row>
    <row r="11" spans="2:9" x14ac:dyDescent="0.25">
      <c r="B11" s="123" t="s">
        <v>152</v>
      </c>
      <c r="C11" s="264">
        <v>52</v>
      </c>
      <c r="D11" s="262">
        <v>6.1224489795918435</v>
      </c>
      <c r="E11" s="254" t="s">
        <v>112</v>
      </c>
      <c r="F11" s="254" t="s">
        <v>112</v>
      </c>
      <c r="G11" s="254" t="s">
        <v>112</v>
      </c>
      <c r="H11" s="254" t="s">
        <v>112</v>
      </c>
    </row>
    <row r="12" spans="2:9" x14ac:dyDescent="0.25">
      <c r="B12" s="124" t="s">
        <v>0</v>
      </c>
      <c r="C12" s="265">
        <v>49</v>
      </c>
      <c r="D12" s="263">
        <v>0</v>
      </c>
      <c r="E12" s="253" t="s">
        <v>112</v>
      </c>
      <c r="F12" s="253" t="s">
        <v>112</v>
      </c>
      <c r="G12" s="253" t="s">
        <v>112</v>
      </c>
      <c r="H12" s="253" t="s">
        <v>112</v>
      </c>
    </row>
    <row r="13" spans="2:9" x14ac:dyDescent="0.25">
      <c r="B13" s="123" t="s">
        <v>1</v>
      </c>
      <c r="C13" s="264">
        <v>49</v>
      </c>
      <c r="D13" s="262">
        <v>-16.949152542372879</v>
      </c>
      <c r="E13" s="254" t="s">
        <v>112</v>
      </c>
      <c r="F13" s="254" t="s">
        <v>112</v>
      </c>
      <c r="G13" s="254" t="s">
        <v>112</v>
      </c>
      <c r="H13" s="254" t="s">
        <v>112</v>
      </c>
    </row>
    <row r="14" spans="2:9" x14ac:dyDescent="0.25">
      <c r="B14" s="124" t="s">
        <v>2</v>
      </c>
      <c r="C14" s="265">
        <v>59</v>
      </c>
      <c r="D14" s="263">
        <v>3.5087719298245723</v>
      </c>
      <c r="E14" s="253" t="s">
        <v>112</v>
      </c>
      <c r="F14" s="253" t="s">
        <v>112</v>
      </c>
      <c r="G14" s="253" t="s">
        <v>112</v>
      </c>
      <c r="H14" s="253" t="s">
        <v>112</v>
      </c>
    </row>
    <row r="15" spans="2:9" x14ac:dyDescent="0.25">
      <c r="B15" s="123" t="s">
        <v>3</v>
      </c>
      <c r="C15" s="264">
        <v>57</v>
      </c>
      <c r="D15" s="262">
        <v>5.555555555555558</v>
      </c>
      <c r="E15" s="254" t="s">
        <v>112</v>
      </c>
      <c r="F15" s="254" t="s">
        <v>112</v>
      </c>
      <c r="G15" s="254" t="s">
        <v>112</v>
      </c>
      <c r="H15" s="254" t="s">
        <v>112</v>
      </c>
    </row>
    <row r="16" spans="2:9" x14ac:dyDescent="0.25">
      <c r="B16" s="124" t="s">
        <v>4</v>
      </c>
      <c r="C16" s="265">
        <v>54</v>
      </c>
      <c r="D16" s="263">
        <v>5.8823529411764719</v>
      </c>
      <c r="E16" s="253" t="s">
        <v>112</v>
      </c>
      <c r="F16" s="253" t="s">
        <v>112</v>
      </c>
      <c r="G16" s="253" t="s">
        <v>112</v>
      </c>
      <c r="H16" s="253" t="s">
        <v>112</v>
      </c>
    </row>
    <row r="17" spans="2:8" x14ac:dyDescent="0.25">
      <c r="B17" s="123" t="s">
        <v>5</v>
      </c>
      <c r="C17" s="264">
        <v>51</v>
      </c>
      <c r="D17" s="262">
        <v>-17.741935483870964</v>
      </c>
      <c r="E17" s="254" t="s">
        <v>112</v>
      </c>
      <c r="F17" s="254" t="s">
        <v>112</v>
      </c>
      <c r="G17" s="254" t="s">
        <v>112</v>
      </c>
      <c r="H17" s="254" t="s">
        <v>112</v>
      </c>
    </row>
    <row r="18" spans="2:8" x14ac:dyDescent="0.25">
      <c r="B18" s="124" t="s">
        <v>6</v>
      </c>
      <c r="C18" s="265">
        <v>62</v>
      </c>
      <c r="D18" s="263">
        <v>-16.216216216216218</v>
      </c>
      <c r="E18" s="253" t="s">
        <v>112</v>
      </c>
      <c r="F18" s="253" t="s">
        <v>112</v>
      </c>
      <c r="G18" s="253" t="s">
        <v>112</v>
      </c>
      <c r="H18" s="253" t="s">
        <v>112</v>
      </c>
    </row>
    <row r="19" spans="2:8" x14ac:dyDescent="0.25">
      <c r="B19" s="123" t="s">
        <v>7</v>
      </c>
      <c r="C19" s="264">
        <v>74</v>
      </c>
      <c r="D19" s="262">
        <v>27.586206896551737</v>
      </c>
      <c r="E19" s="254" t="s">
        <v>112</v>
      </c>
      <c r="F19" s="254" t="s">
        <v>112</v>
      </c>
      <c r="G19" s="254" t="s">
        <v>112</v>
      </c>
      <c r="H19" s="254" t="s">
        <v>112</v>
      </c>
    </row>
    <row r="20" spans="2:8" x14ac:dyDescent="0.25">
      <c r="B20" s="124" t="s">
        <v>8</v>
      </c>
      <c r="C20" s="265">
        <v>58</v>
      </c>
      <c r="D20" s="263">
        <v>-23.684210526315784</v>
      </c>
      <c r="E20" s="253" t="s">
        <v>112</v>
      </c>
      <c r="F20" s="253" t="s">
        <v>112</v>
      </c>
      <c r="G20" s="253" t="s">
        <v>112</v>
      </c>
      <c r="H20" s="253" t="s">
        <v>112</v>
      </c>
    </row>
    <row r="21" spans="2:8" x14ac:dyDescent="0.25">
      <c r="B21" s="123" t="s">
        <v>9</v>
      </c>
      <c r="C21" s="264">
        <v>76</v>
      </c>
      <c r="D21" s="262">
        <v>7.0422535211267512</v>
      </c>
      <c r="E21" s="254" t="s">
        <v>112</v>
      </c>
      <c r="F21" s="254" t="s">
        <v>112</v>
      </c>
      <c r="G21" s="254" t="s">
        <v>112</v>
      </c>
      <c r="H21" s="254" t="s">
        <v>112</v>
      </c>
    </row>
    <row r="22" spans="2:8" x14ac:dyDescent="0.25">
      <c r="B22" s="124" t="s">
        <v>10</v>
      </c>
      <c r="C22" s="265">
        <v>71</v>
      </c>
      <c r="D22" s="263">
        <v>2.8985507246376718</v>
      </c>
      <c r="E22" s="253" t="s">
        <v>112</v>
      </c>
      <c r="F22" s="253" t="s">
        <v>112</v>
      </c>
      <c r="G22" s="253" t="s">
        <v>112</v>
      </c>
      <c r="H22" s="253" t="s">
        <v>112</v>
      </c>
    </row>
    <row r="23" spans="2:8" x14ac:dyDescent="0.25">
      <c r="B23" s="123" t="s">
        <v>11</v>
      </c>
      <c r="C23" s="264">
        <v>69</v>
      </c>
      <c r="D23" s="262">
        <v>21.052631578947366</v>
      </c>
      <c r="E23" s="254" t="s">
        <v>112</v>
      </c>
      <c r="F23" s="254" t="s">
        <v>112</v>
      </c>
      <c r="G23" s="254" t="s">
        <v>112</v>
      </c>
      <c r="H23" s="254" t="s">
        <v>112</v>
      </c>
    </row>
    <row r="24" spans="2:8" x14ac:dyDescent="0.25">
      <c r="B24" s="124" t="s">
        <v>12</v>
      </c>
      <c r="C24" s="265">
        <v>57</v>
      </c>
      <c r="D24" s="263">
        <v>-20.833333333333336</v>
      </c>
      <c r="E24" s="253" t="s">
        <v>112</v>
      </c>
      <c r="F24" s="253" t="s">
        <v>112</v>
      </c>
      <c r="G24" s="253" t="s">
        <v>112</v>
      </c>
      <c r="H24" s="253" t="s">
        <v>112</v>
      </c>
    </row>
    <row r="25" spans="2:8" x14ac:dyDescent="0.25">
      <c r="B25" s="123" t="s">
        <v>13</v>
      </c>
      <c r="C25" s="264">
        <v>72</v>
      </c>
      <c r="D25" s="262">
        <v>1.4084507042253502</v>
      </c>
      <c r="E25" s="254" t="s">
        <v>112</v>
      </c>
      <c r="F25" s="254" t="s">
        <v>112</v>
      </c>
      <c r="G25" s="254" t="s">
        <v>112</v>
      </c>
      <c r="H25" s="254" t="s">
        <v>112</v>
      </c>
    </row>
    <row r="26" spans="2:8" x14ac:dyDescent="0.25">
      <c r="B26" s="124" t="s">
        <v>14</v>
      </c>
      <c r="C26" s="265">
        <v>71</v>
      </c>
      <c r="D26" s="263" t="s">
        <v>112</v>
      </c>
      <c r="E26" s="253" t="s">
        <v>112</v>
      </c>
      <c r="F26" s="253" t="s">
        <v>112</v>
      </c>
      <c r="G26" s="253" t="s">
        <v>112</v>
      </c>
      <c r="H26" s="253" t="s">
        <v>112</v>
      </c>
    </row>
    <row r="27" spans="2:8" x14ac:dyDescent="0.25">
      <c r="B27" s="125" t="s">
        <v>104</v>
      </c>
      <c r="C27" s="126">
        <v>1295</v>
      </c>
      <c r="D27" s="261" t="s">
        <v>112</v>
      </c>
      <c r="E27" s="126">
        <v>43</v>
      </c>
      <c r="F27" s="126">
        <v>9</v>
      </c>
      <c r="G27" s="126">
        <v>19</v>
      </c>
      <c r="H27" s="137">
        <v>1</v>
      </c>
    </row>
    <row r="29" spans="2:8" ht="15.75" x14ac:dyDescent="0.3">
      <c r="B29" s="27" t="s">
        <v>206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0"/>
  <dimension ref="B1:P12"/>
  <sheetViews>
    <sheetView workbookViewId="0"/>
  </sheetViews>
  <sheetFormatPr baseColWidth="10" defaultRowHeight="15" x14ac:dyDescent="0.25"/>
  <cols>
    <col min="2" max="2" width="9.7109375" customWidth="1"/>
    <col min="3" max="3" width="30.7109375" customWidth="1"/>
    <col min="4" max="9" width="8.42578125" customWidth="1"/>
    <col min="10" max="10" width="10.28515625" customWidth="1"/>
  </cols>
  <sheetData>
    <row r="1" spans="2:16" x14ac:dyDescent="0.25">
      <c r="B1" s="28" t="s">
        <v>320</v>
      </c>
    </row>
    <row r="2" spans="2:16" ht="16.5" x14ac:dyDescent="0.25">
      <c r="B2" s="5" t="s">
        <v>370</v>
      </c>
    </row>
    <row r="4" spans="2:16" x14ac:dyDescent="0.25">
      <c r="B4" s="11"/>
      <c r="C4" s="63" t="s">
        <v>115</v>
      </c>
      <c r="D4" s="498">
        <v>2024</v>
      </c>
      <c r="E4" s="498">
        <v>2023</v>
      </c>
      <c r="F4" s="498">
        <v>2022</v>
      </c>
      <c r="G4" s="498">
        <v>2021</v>
      </c>
      <c r="H4" s="549">
        <v>2020</v>
      </c>
      <c r="I4" s="550">
        <v>2003</v>
      </c>
      <c r="J4" s="500" t="s">
        <v>372</v>
      </c>
    </row>
    <row r="5" spans="2:16" x14ac:dyDescent="0.25">
      <c r="B5" s="61" t="s">
        <v>180</v>
      </c>
      <c r="C5" s="46"/>
      <c r="D5" s="515"/>
      <c r="E5" s="515"/>
      <c r="F5" s="515"/>
      <c r="G5" s="515"/>
      <c r="H5" s="529"/>
      <c r="I5" s="531"/>
      <c r="J5" s="501"/>
    </row>
    <row r="6" spans="2:16" x14ac:dyDescent="0.25">
      <c r="B6" s="563" t="s">
        <v>98</v>
      </c>
      <c r="C6" s="84" t="s">
        <v>182</v>
      </c>
      <c r="D6" s="30">
        <v>14</v>
      </c>
      <c r="E6" s="30">
        <v>9</v>
      </c>
      <c r="F6" s="30">
        <v>19</v>
      </c>
      <c r="G6" s="30">
        <v>10</v>
      </c>
      <c r="H6" s="192">
        <v>20</v>
      </c>
      <c r="I6" s="193">
        <v>20</v>
      </c>
      <c r="J6" s="194">
        <v>389</v>
      </c>
      <c r="P6" s="116"/>
    </row>
    <row r="7" spans="2:16" x14ac:dyDescent="0.25">
      <c r="B7" s="564"/>
      <c r="C7" s="84" t="s">
        <v>183</v>
      </c>
      <c r="D7" s="195">
        <v>16</v>
      </c>
      <c r="E7" s="195">
        <v>25</v>
      </c>
      <c r="F7" s="195">
        <v>14</v>
      </c>
      <c r="G7" s="195">
        <v>16</v>
      </c>
      <c r="H7" s="196">
        <v>20</v>
      </c>
      <c r="I7" s="197">
        <v>23</v>
      </c>
      <c r="J7" s="198">
        <v>407</v>
      </c>
      <c r="L7" s="372"/>
      <c r="P7" s="116"/>
    </row>
    <row r="8" spans="2:16" x14ac:dyDescent="0.25">
      <c r="B8" s="565" t="s">
        <v>99</v>
      </c>
      <c r="C8" s="566" t="s">
        <v>99</v>
      </c>
      <c r="D8" s="30">
        <v>4</v>
      </c>
      <c r="E8" s="30">
        <v>10</v>
      </c>
      <c r="F8" s="30">
        <v>7</v>
      </c>
      <c r="G8" s="30">
        <v>8</v>
      </c>
      <c r="H8" s="199">
        <v>5</v>
      </c>
      <c r="I8" s="200">
        <v>12</v>
      </c>
      <c r="J8" s="194">
        <v>204</v>
      </c>
      <c r="P8" s="116"/>
    </row>
    <row r="9" spans="2:16" x14ac:dyDescent="0.25">
      <c r="B9" s="561" t="s">
        <v>173</v>
      </c>
      <c r="C9" s="562"/>
      <c r="D9" s="195">
        <v>15</v>
      </c>
      <c r="E9" s="195">
        <v>14</v>
      </c>
      <c r="F9" s="195">
        <v>10</v>
      </c>
      <c r="G9" s="195">
        <v>15</v>
      </c>
      <c r="H9" s="201">
        <v>7</v>
      </c>
      <c r="I9" s="202">
        <v>16</v>
      </c>
      <c r="J9" s="203">
        <v>295</v>
      </c>
      <c r="P9" s="116"/>
    </row>
    <row r="10" spans="2:16" x14ac:dyDescent="0.25">
      <c r="B10" s="16" t="s">
        <v>131</v>
      </c>
      <c r="C10" s="80"/>
      <c r="D10" s="95">
        <v>49</v>
      </c>
      <c r="E10" s="168">
        <v>58</v>
      </c>
      <c r="F10" s="168">
        <v>50</v>
      </c>
      <c r="G10" s="168">
        <v>49</v>
      </c>
      <c r="H10" s="169">
        <v>52</v>
      </c>
      <c r="I10" s="170">
        <v>71</v>
      </c>
      <c r="J10" s="96">
        <v>1295</v>
      </c>
      <c r="P10" s="116"/>
    </row>
    <row r="11" spans="2:16" x14ac:dyDescent="0.25">
      <c r="K11" s="94"/>
    </row>
    <row r="12" spans="2:16" ht="15.75" x14ac:dyDescent="0.3">
      <c r="B12" s="27" t="s">
        <v>207</v>
      </c>
      <c r="K12" s="94"/>
    </row>
  </sheetData>
  <mergeCells count="10">
    <mergeCell ref="B9:C9"/>
    <mergeCell ref="B6:B7"/>
    <mergeCell ref="B8:C8"/>
    <mergeCell ref="J4:J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32"/>
  <dimension ref="B1:P11"/>
  <sheetViews>
    <sheetView workbookViewId="0"/>
  </sheetViews>
  <sheetFormatPr baseColWidth="10" defaultRowHeight="15" x14ac:dyDescent="0.25"/>
  <cols>
    <col min="2" max="2" width="14.5703125" customWidth="1"/>
    <col min="3" max="3" width="5.7109375" customWidth="1"/>
    <col min="4" max="9" width="8.42578125" customWidth="1"/>
    <col min="10" max="10" width="10.42578125" customWidth="1"/>
  </cols>
  <sheetData>
    <row r="1" spans="2:16" x14ac:dyDescent="0.25">
      <c r="B1" s="28" t="s">
        <v>321</v>
      </c>
    </row>
    <row r="2" spans="2:16" ht="16.5" x14ac:dyDescent="0.25">
      <c r="B2" s="5" t="s">
        <v>370</v>
      </c>
    </row>
    <row r="4" spans="2:16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2003</v>
      </c>
      <c r="J4" s="500" t="s">
        <v>372</v>
      </c>
    </row>
    <row r="5" spans="2:16" x14ac:dyDescent="0.25">
      <c r="B5" s="61" t="s">
        <v>178</v>
      </c>
      <c r="C5" s="46"/>
      <c r="D5" s="515"/>
      <c r="E5" s="516"/>
      <c r="F5" s="516"/>
      <c r="G5" s="516"/>
      <c r="H5" s="529"/>
      <c r="I5" s="531"/>
      <c r="J5" s="501"/>
    </row>
    <row r="6" spans="2:16" x14ac:dyDescent="0.25">
      <c r="B6" s="545" t="s">
        <v>101</v>
      </c>
      <c r="C6" s="546"/>
      <c r="D6" s="85">
        <v>31</v>
      </c>
      <c r="E6" s="204">
        <v>39</v>
      </c>
      <c r="F6" s="204">
        <v>35</v>
      </c>
      <c r="G6" s="204">
        <v>28</v>
      </c>
      <c r="H6" s="205">
        <v>41</v>
      </c>
      <c r="I6" s="166">
        <v>55</v>
      </c>
      <c r="J6" s="48">
        <v>841</v>
      </c>
      <c r="K6" s="116"/>
      <c r="L6" s="116"/>
      <c r="M6" s="116"/>
      <c r="N6" s="116"/>
      <c r="O6" s="116"/>
      <c r="P6" s="116"/>
    </row>
    <row r="7" spans="2:16" x14ac:dyDescent="0.25">
      <c r="B7" s="547" t="s">
        <v>100</v>
      </c>
      <c r="C7" s="548"/>
      <c r="D7" s="174">
        <v>14</v>
      </c>
      <c r="E7" s="206">
        <v>15</v>
      </c>
      <c r="F7" s="206">
        <v>11</v>
      </c>
      <c r="G7" s="206">
        <v>16</v>
      </c>
      <c r="H7" s="207">
        <v>8</v>
      </c>
      <c r="I7" s="208">
        <v>16</v>
      </c>
      <c r="J7" s="209">
        <v>423</v>
      </c>
      <c r="K7" s="116"/>
      <c r="L7" s="116"/>
      <c r="M7" s="116"/>
      <c r="N7" s="116"/>
      <c r="O7" s="116"/>
      <c r="P7" s="116"/>
    </row>
    <row r="8" spans="2:16" x14ac:dyDescent="0.25">
      <c r="B8" s="545" t="s">
        <v>105</v>
      </c>
      <c r="C8" s="546"/>
      <c r="D8" s="85">
        <v>4</v>
      </c>
      <c r="E8" s="204">
        <v>4</v>
      </c>
      <c r="F8" s="204">
        <v>4</v>
      </c>
      <c r="G8" s="204">
        <v>5</v>
      </c>
      <c r="H8" s="205">
        <v>3</v>
      </c>
      <c r="I8" s="166">
        <v>0</v>
      </c>
      <c r="J8" s="97">
        <v>31</v>
      </c>
      <c r="K8" s="116"/>
      <c r="L8" s="116"/>
      <c r="M8" s="116"/>
      <c r="N8" s="116"/>
      <c r="O8" s="116"/>
      <c r="P8" s="116"/>
    </row>
    <row r="9" spans="2:16" x14ac:dyDescent="0.25">
      <c r="B9" s="16" t="s">
        <v>131</v>
      </c>
      <c r="C9" s="80"/>
      <c r="D9" s="95">
        <v>49</v>
      </c>
      <c r="E9" s="168">
        <v>58</v>
      </c>
      <c r="F9" s="168">
        <v>50</v>
      </c>
      <c r="G9" s="168">
        <v>49</v>
      </c>
      <c r="H9" s="169">
        <v>52</v>
      </c>
      <c r="I9" s="170">
        <v>71</v>
      </c>
      <c r="J9" s="96">
        <v>1295</v>
      </c>
      <c r="K9" s="116"/>
      <c r="L9" s="116"/>
      <c r="M9" s="116"/>
      <c r="N9" s="116"/>
      <c r="O9" s="116"/>
      <c r="P9" s="116"/>
    </row>
    <row r="11" spans="2:16" ht="15.75" x14ac:dyDescent="0.3">
      <c r="B11" s="27" t="s">
        <v>207</v>
      </c>
      <c r="D11" s="4"/>
      <c r="E11" s="4"/>
      <c r="F11" s="4"/>
      <c r="G11" s="4"/>
      <c r="H11" s="4"/>
      <c r="I11" s="4"/>
      <c r="J11" s="4"/>
    </row>
  </sheetData>
  <mergeCells count="10">
    <mergeCell ref="J4:J5"/>
    <mergeCell ref="B7:C7"/>
    <mergeCell ref="B6:C6"/>
    <mergeCell ref="B8:C8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33"/>
  <dimension ref="B1:B19"/>
  <sheetViews>
    <sheetView workbookViewId="0"/>
  </sheetViews>
  <sheetFormatPr baseColWidth="10" defaultRowHeight="15" x14ac:dyDescent="0.25"/>
  <cols>
    <col min="2" max="2" width="11.5703125" customWidth="1"/>
    <col min="8" max="8" width="11.5703125" customWidth="1"/>
  </cols>
  <sheetData>
    <row r="1" spans="2:2" x14ac:dyDescent="0.25">
      <c r="B1" s="28" t="s">
        <v>322</v>
      </c>
    </row>
    <row r="2" spans="2:2" ht="16.5" x14ac:dyDescent="0.25">
      <c r="B2" s="5" t="s">
        <v>373</v>
      </c>
    </row>
    <row r="19" spans="2:2" ht="15.75" x14ac:dyDescent="0.3">
      <c r="B19" s="27" t="s">
        <v>207</v>
      </c>
    </row>
  </sheetData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37"/>
  <dimension ref="B1:W10"/>
  <sheetViews>
    <sheetView workbookViewId="0"/>
  </sheetViews>
  <sheetFormatPr baseColWidth="10" defaultRowHeight="15" x14ac:dyDescent="0.25"/>
  <cols>
    <col min="2" max="2" width="13.140625" customWidth="1"/>
    <col min="3" max="3" width="6" customWidth="1"/>
    <col min="4" max="9" width="8.28515625" customWidth="1"/>
    <col min="10" max="10" width="9.7109375" bestFit="1" customWidth="1"/>
  </cols>
  <sheetData>
    <row r="1" spans="2:23" x14ac:dyDescent="0.25">
      <c r="B1" s="28" t="s">
        <v>323</v>
      </c>
    </row>
    <row r="2" spans="2:23" ht="16.5" x14ac:dyDescent="0.25">
      <c r="B2" s="5" t="s">
        <v>380</v>
      </c>
    </row>
    <row r="4" spans="2:23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2012</v>
      </c>
      <c r="J4" s="500" t="s">
        <v>379</v>
      </c>
      <c r="K4" s="21"/>
    </row>
    <row r="5" spans="2:23" x14ac:dyDescent="0.25">
      <c r="B5" s="61" t="s">
        <v>198</v>
      </c>
      <c r="C5" s="46"/>
      <c r="D5" s="515"/>
      <c r="E5" s="516"/>
      <c r="F5" s="516"/>
      <c r="G5" s="516"/>
      <c r="H5" s="529"/>
      <c r="I5" s="531"/>
      <c r="J5" s="501"/>
      <c r="K5" s="21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2:23" x14ac:dyDescent="0.25">
      <c r="B6" s="545" t="s">
        <v>101</v>
      </c>
      <c r="C6" s="546"/>
      <c r="D6" s="85">
        <v>9</v>
      </c>
      <c r="E6" s="85">
        <v>6</v>
      </c>
      <c r="F6" s="85">
        <v>3</v>
      </c>
      <c r="G6" s="85">
        <v>6</v>
      </c>
      <c r="H6" s="85">
        <v>6</v>
      </c>
      <c r="I6" s="166">
        <v>8</v>
      </c>
      <c r="J6" s="97">
        <v>76</v>
      </c>
      <c r="P6" s="19"/>
      <c r="Q6" s="19"/>
      <c r="R6" s="19"/>
      <c r="S6" s="19"/>
      <c r="T6" s="19"/>
      <c r="U6" s="19"/>
    </row>
    <row r="7" spans="2:23" x14ac:dyDescent="0.25">
      <c r="B7" s="547" t="s">
        <v>100</v>
      </c>
      <c r="C7" s="548"/>
      <c r="D7" s="174">
        <v>40</v>
      </c>
      <c r="E7" s="174">
        <v>52</v>
      </c>
      <c r="F7" s="174">
        <v>47</v>
      </c>
      <c r="G7" s="174">
        <v>43</v>
      </c>
      <c r="H7" s="174">
        <v>46</v>
      </c>
      <c r="I7" s="208">
        <v>43</v>
      </c>
      <c r="J7" s="209">
        <v>609</v>
      </c>
      <c r="P7" s="19"/>
      <c r="Q7" s="19"/>
      <c r="R7" s="19"/>
      <c r="S7" s="19"/>
      <c r="T7" s="19"/>
      <c r="U7" s="19"/>
      <c r="V7" s="19"/>
      <c r="W7" s="19"/>
    </row>
    <row r="8" spans="2:23" x14ac:dyDescent="0.25">
      <c r="B8" s="16" t="s">
        <v>131</v>
      </c>
      <c r="C8" s="80"/>
      <c r="D8" s="95">
        <v>49</v>
      </c>
      <c r="E8" s="168">
        <v>58</v>
      </c>
      <c r="F8" s="168">
        <v>50</v>
      </c>
      <c r="G8" s="168">
        <v>49</v>
      </c>
      <c r="H8" s="169">
        <v>52</v>
      </c>
      <c r="I8" s="170">
        <v>51</v>
      </c>
      <c r="J8" s="96">
        <v>685</v>
      </c>
      <c r="P8" s="19"/>
      <c r="Q8" s="19"/>
      <c r="R8" s="19"/>
      <c r="S8" s="19"/>
      <c r="T8" s="19"/>
      <c r="U8" s="19"/>
    </row>
    <row r="9" spans="2:23" x14ac:dyDescent="0.25">
      <c r="F9" s="22"/>
      <c r="K9" s="222"/>
      <c r="P9" s="7"/>
    </row>
    <row r="10" spans="2:23" ht="15.75" x14ac:dyDescent="0.3">
      <c r="B10" s="27" t="s">
        <v>207</v>
      </c>
      <c r="J10" s="22"/>
      <c r="K10" s="222"/>
    </row>
  </sheetData>
  <mergeCells count="9">
    <mergeCell ref="J4:J5"/>
    <mergeCell ref="B6:C6"/>
    <mergeCell ref="B7:C7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67"/>
  <dimension ref="B1:K19"/>
  <sheetViews>
    <sheetView workbookViewId="0"/>
  </sheetViews>
  <sheetFormatPr baseColWidth="10" defaultRowHeight="15" x14ac:dyDescent="0.25"/>
  <cols>
    <col min="2" max="9" width="11.42578125" customWidth="1"/>
  </cols>
  <sheetData>
    <row r="1" spans="2:11" x14ac:dyDescent="0.25">
      <c r="B1" s="28" t="s">
        <v>324</v>
      </c>
    </row>
    <row r="2" spans="2:11" ht="16.5" x14ac:dyDescent="0.25">
      <c r="B2" s="5" t="s">
        <v>378</v>
      </c>
    </row>
    <row r="5" spans="2:11" x14ac:dyDescent="0.25">
      <c r="I5" s="372"/>
    </row>
    <row r="6" spans="2:11" x14ac:dyDescent="0.25">
      <c r="I6" s="372"/>
    </row>
    <row r="7" spans="2:11" x14ac:dyDescent="0.25">
      <c r="I7" s="476"/>
    </row>
    <row r="8" spans="2:11" x14ac:dyDescent="0.25">
      <c r="K8" s="372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39"/>
  <dimension ref="B1:K10"/>
  <sheetViews>
    <sheetView workbookViewId="0"/>
  </sheetViews>
  <sheetFormatPr baseColWidth="10" defaultRowHeight="15" x14ac:dyDescent="0.25"/>
  <cols>
    <col min="2" max="2" width="18.5703125" customWidth="1"/>
    <col min="3" max="3" width="5.5703125" customWidth="1"/>
    <col min="4" max="9" width="8.42578125" customWidth="1"/>
    <col min="10" max="10" width="9.7109375" bestFit="1" customWidth="1"/>
  </cols>
  <sheetData>
    <row r="1" spans="2:11" x14ac:dyDescent="0.25">
      <c r="B1" s="28" t="s">
        <v>325</v>
      </c>
    </row>
    <row r="2" spans="2:11" ht="16.5" x14ac:dyDescent="0.25">
      <c r="B2" s="5" t="s">
        <v>376</v>
      </c>
    </row>
    <row r="4" spans="2:11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2006</v>
      </c>
      <c r="J4" s="500" t="s">
        <v>375</v>
      </c>
    </row>
    <row r="5" spans="2:11" ht="15" customHeight="1" x14ac:dyDescent="0.25">
      <c r="B5" s="61" t="s">
        <v>179</v>
      </c>
      <c r="C5" s="46"/>
      <c r="D5" s="515"/>
      <c r="E5" s="516"/>
      <c r="F5" s="516"/>
      <c r="G5" s="516"/>
      <c r="H5" s="529"/>
      <c r="I5" s="531"/>
      <c r="J5" s="501"/>
    </row>
    <row r="6" spans="2:11" x14ac:dyDescent="0.25">
      <c r="B6" s="545" t="s">
        <v>106</v>
      </c>
      <c r="C6" s="546"/>
      <c r="D6" s="85">
        <v>16</v>
      </c>
      <c r="E6" s="204">
        <v>15</v>
      </c>
      <c r="F6" s="204">
        <v>21</v>
      </c>
      <c r="G6" s="204">
        <v>10</v>
      </c>
      <c r="H6" s="205">
        <v>8</v>
      </c>
      <c r="I6" s="166">
        <v>22</v>
      </c>
      <c r="J6" s="97">
        <v>287</v>
      </c>
    </row>
    <row r="7" spans="2:11" x14ac:dyDescent="0.25">
      <c r="B7" s="547" t="s">
        <v>107</v>
      </c>
      <c r="C7" s="548"/>
      <c r="D7" s="174">
        <v>33</v>
      </c>
      <c r="E7" s="206">
        <v>43</v>
      </c>
      <c r="F7" s="206">
        <v>29</v>
      </c>
      <c r="G7" s="206">
        <v>39</v>
      </c>
      <c r="H7" s="207">
        <v>44</v>
      </c>
      <c r="I7" s="208">
        <v>47</v>
      </c>
      <c r="J7" s="209">
        <v>808</v>
      </c>
      <c r="K7" s="372"/>
    </row>
    <row r="8" spans="2:11" x14ac:dyDescent="0.25">
      <c r="B8" s="16" t="s">
        <v>131</v>
      </c>
      <c r="C8" s="80"/>
      <c r="D8" s="95">
        <v>49</v>
      </c>
      <c r="E8" s="168">
        <v>58</v>
      </c>
      <c r="F8" s="168">
        <v>50</v>
      </c>
      <c r="G8" s="168">
        <v>49</v>
      </c>
      <c r="H8" s="169">
        <v>52</v>
      </c>
      <c r="I8" s="170">
        <v>69</v>
      </c>
      <c r="J8" s="96">
        <v>1095</v>
      </c>
    </row>
    <row r="9" spans="2:11" x14ac:dyDescent="0.25">
      <c r="K9" s="225"/>
    </row>
    <row r="10" spans="2:11" ht="15.75" x14ac:dyDescent="0.3">
      <c r="B10" s="27" t="s">
        <v>207</v>
      </c>
    </row>
  </sheetData>
  <mergeCells count="9">
    <mergeCell ref="J4:J5"/>
    <mergeCell ref="B6:C6"/>
    <mergeCell ref="B7:C7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40"/>
  <dimension ref="B1:J19"/>
  <sheetViews>
    <sheetView workbookViewId="0"/>
  </sheetViews>
  <sheetFormatPr baseColWidth="10" defaultRowHeight="15" x14ac:dyDescent="0.25"/>
  <cols>
    <col min="2" max="2" width="11.5703125" customWidth="1"/>
  </cols>
  <sheetData>
    <row r="1" spans="2:10" x14ac:dyDescent="0.25">
      <c r="B1" s="28" t="s">
        <v>326</v>
      </c>
    </row>
    <row r="2" spans="2:10" ht="16.5" x14ac:dyDescent="0.25">
      <c r="B2" s="5" t="s">
        <v>374</v>
      </c>
    </row>
    <row r="5" spans="2:10" x14ac:dyDescent="0.25">
      <c r="J5" s="372"/>
    </row>
    <row r="6" spans="2:10" x14ac:dyDescent="0.25">
      <c r="J6" s="372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42"/>
  <dimension ref="B1:B19"/>
  <sheetViews>
    <sheetView workbookViewId="0"/>
  </sheetViews>
  <sheetFormatPr baseColWidth="10" defaultRowHeight="15" x14ac:dyDescent="0.25"/>
  <cols>
    <col min="1" max="1" width="11.5703125" customWidth="1"/>
    <col min="3" max="4" width="11.85546875" bestFit="1" customWidth="1"/>
  </cols>
  <sheetData>
    <row r="1" spans="2:2" x14ac:dyDescent="0.25">
      <c r="B1" s="28" t="s">
        <v>327</v>
      </c>
    </row>
    <row r="2" spans="2:2" ht="16.5" x14ac:dyDescent="0.25">
      <c r="B2" s="5" t="s">
        <v>377</v>
      </c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P13"/>
  <sheetViews>
    <sheetView workbookViewId="0"/>
  </sheetViews>
  <sheetFormatPr baseColWidth="10" defaultRowHeight="15" x14ac:dyDescent="0.25"/>
  <cols>
    <col min="1" max="1" width="11.5703125" customWidth="1"/>
    <col min="2" max="2" width="17.85546875" customWidth="1"/>
    <col min="3" max="3" width="5.7109375" customWidth="1"/>
    <col min="4" max="9" width="8.42578125" customWidth="1"/>
    <col min="10" max="10" width="9.7109375" bestFit="1" customWidth="1"/>
  </cols>
  <sheetData>
    <row r="1" spans="2:16" x14ac:dyDescent="0.25">
      <c r="B1" s="28" t="s">
        <v>328</v>
      </c>
    </row>
    <row r="2" spans="2:16" ht="16.5" x14ac:dyDescent="0.25">
      <c r="B2" s="5" t="s">
        <v>376</v>
      </c>
    </row>
    <row r="4" spans="2:16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2006</v>
      </c>
      <c r="J4" s="500" t="s">
        <v>375</v>
      </c>
      <c r="K4" s="22"/>
      <c r="L4" s="372"/>
    </row>
    <row r="5" spans="2:16" x14ac:dyDescent="0.25">
      <c r="B5" s="61" t="s">
        <v>177</v>
      </c>
      <c r="C5" s="46"/>
      <c r="D5" s="515"/>
      <c r="E5" s="516"/>
      <c r="F5" s="516"/>
      <c r="G5" s="516"/>
      <c r="H5" s="529"/>
      <c r="I5" s="531"/>
      <c r="J5" s="501"/>
    </row>
    <row r="6" spans="2:16" x14ac:dyDescent="0.25">
      <c r="B6" s="545" t="s">
        <v>91</v>
      </c>
      <c r="C6" s="546"/>
      <c r="D6" s="43">
        <v>7</v>
      </c>
      <c r="E6" s="56">
        <v>5</v>
      </c>
      <c r="F6" s="56">
        <v>11</v>
      </c>
      <c r="G6" s="56">
        <v>4</v>
      </c>
      <c r="H6" s="76">
        <v>5</v>
      </c>
      <c r="I6" s="78">
        <v>14</v>
      </c>
      <c r="J6" s="23">
        <v>157</v>
      </c>
      <c r="K6" s="22"/>
      <c r="L6" s="22"/>
      <c r="M6" s="22"/>
      <c r="N6" s="22"/>
      <c r="O6" s="22"/>
      <c r="P6" s="22"/>
    </row>
    <row r="7" spans="2:16" x14ac:dyDescent="0.25">
      <c r="B7" s="547" t="s">
        <v>288</v>
      </c>
      <c r="C7" s="548"/>
      <c r="D7" s="57">
        <v>2</v>
      </c>
      <c r="E7" s="58">
        <v>0</v>
      </c>
      <c r="F7" s="58">
        <v>1</v>
      </c>
      <c r="G7" s="58">
        <v>1</v>
      </c>
      <c r="H7" s="77">
        <v>3</v>
      </c>
      <c r="I7" s="79">
        <v>1</v>
      </c>
      <c r="J7" s="54">
        <v>28</v>
      </c>
      <c r="K7" s="22"/>
      <c r="L7" s="22"/>
      <c r="M7" s="22"/>
      <c r="N7" s="22"/>
      <c r="O7" s="22"/>
      <c r="P7" s="22"/>
    </row>
    <row r="8" spans="2:16" x14ac:dyDescent="0.25">
      <c r="B8" s="545" t="s">
        <v>92</v>
      </c>
      <c r="C8" s="546"/>
      <c r="D8" s="43">
        <v>2</v>
      </c>
      <c r="E8" s="56">
        <v>4</v>
      </c>
      <c r="F8" s="56">
        <v>3</v>
      </c>
      <c r="G8" s="56">
        <v>3</v>
      </c>
      <c r="H8" s="76">
        <v>0</v>
      </c>
      <c r="I8" s="78">
        <v>4</v>
      </c>
      <c r="J8" s="23">
        <v>33</v>
      </c>
      <c r="K8" s="22"/>
      <c r="L8" s="22"/>
      <c r="M8" s="22"/>
      <c r="N8" s="22"/>
      <c r="O8" s="22"/>
      <c r="P8" s="22"/>
    </row>
    <row r="9" spans="2:16" x14ac:dyDescent="0.25">
      <c r="B9" s="547" t="s">
        <v>93</v>
      </c>
      <c r="C9" s="548"/>
      <c r="D9" s="57">
        <v>5</v>
      </c>
      <c r="E9" s="58">
        <v>4</v>
      </c>
      <c r="F9" s="58">
        <v>3</v>
      </c>
      <c r="G9" s="58">
        <v>1</v>
      </c>
      <c r="H9" s="77">
        <v>0</v>
      </c>
      <c r="I9" s="79">
        <v>3</v>
      </c>
      <c r="J9" s="54">
        <v>51</v>
      </c>
      <c r="K9" s="22"/>
      <c r="L9" s="22"/>
      <c r="M9" s="22"/>
      <c r="N9" s="22"/>
      <c r="O9" s="22"/>
      <c r="P9" s="22"/>
    </row>
    <row r="10" spans="2:16" x14ac:dyDescent="0.25">
      <c r="B10" s="545" t="s">
        <v>133</v>
      </c>
      <c r="C10" s="546"/>
      <c r="D10" s="43">
        <v>0</v>
      </c>
      <c r="E10" s="56">
        <v>2</v>
      </c>
      <c r="F10" s="56">
        <v>3</v>
      </c>
      <c r="G10" s="56">
        <v>1</v>
      </c>
      <c r="H10" s="76">
        <v>0</v>
      </c>
      <c r="I10" s="78">
        <v>0</v>
      </c>
      <c r="J10" s="23">
        <v>18</v>
      </c>
      <c r="K10" s="22"/>
      <c r="L10" s="22"/>
      <c r="M10" s="22"/>
      <c r="N10" s="22"/>
      <c r="O10" s="22"/>
      <c r="P10" s="22"/>
    </row>
    <row r="11" spans="2:16" x14ac:dyDescent="0.25">
      <c r="B11" s="16" t="s">
        <v>131</v>
      </c>
      <c r="C11" s="80"/>
      <c r="D11" s="32">
        <v>16</v>
      </c>
      <c r="E11" s="24">
        <v>15</v>
      </c>
      <c r="F11" s="24">
        <v>21</v>
      </c>
      <c r="G11" s="24">
        <v>10</v>
      </c>
      <c r="H11" s="81">
        <v>8</v>
      </c>
      <c r="I11" s="82">
        <v>22</v>
      </c>
      <c r="J11" s="25">
        <v>287</v>
      </c>
      <c r="K11" s="22"/>
      <c r="L11" s="22"/>
      <c r="M11" s="22"/>
      <c r="N11" s="22"/>
      <c r="O11" s="22"/>
      <c r="P11" s="22"/>
    </row>
    <row r="13" spans="2:16" s="2" customFormat="1" ht="15.75" x14ac:dyDescent="0.3">
      <c r="B13" s="27" t="s">
        <v>215</v>
      </c>
      <c r="G13"/>
    </row>
  </sheetData>
  <mergeCells count="12">
    <mergeCell ref="E4:E5"/>
    <mergeCell ref="F4:F5"/>
    <mergeCell ref="G4:G5"/>
    <mergeCell ref="J4:J5"/>
    <mergeCell ref="B6:C6"/>
    <mergeCell ref="H4:H5"/>
    <mergeCell ref="I4:I5"/>
    <mergeCell ref="B10:C10"/>
    <mergeCell ref="D4:D5"/>
    <mergeCell ref="B7:C7"/>
    <mergeCell ref="B8:C8"/>
    <mergeCell ref="B9:C9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D85F-1D90-43BC-93FB-E311711B3EF3}">
  <dimension ref="B1:J19"/>
  <sheetViews>
    <sheetView workbookViewId="0"/>
  </sheetViews>
  <sheetFormatPr baseColWidth="10" defaultRowHeight="15" x14ac:dyDescent="0.25"/>
  <cols>
    <col min="2" max="2" width="11.5703125" customWidth="1"/>
    <col min="4" max="4" width="11.42578125" customWidth="1"/>
  </cols>
  <sheetData>
    <row r="1" spans="2:10" x14ac:dyDescent="0.25">
      <c r="B1" s="28" t="s">
        <v>329</v>
      </c>
    </row>
    <row r="2" spans="2:10" ht="16.5" x14ac:dyDescent="0.25">
      <c r="B2" s="5" t="s">
        <v>368</v>
      </c>
    </row>
    <row r="4" spans="2:10" x14ac:dyDescent="0.25">
      <c r="I4" s="19"/>
    </row>
    <row r="8" spans="2:10" x14ac:dyDescent="0.25">
      <c r="J8" s="372"/>
    </row>
    <row r="9" spans="2:10" x14ac:dyDescent="0.25">
      <c r="J9" s="372"/>
    </row>
    <row r="10" spans="2:10" x14ac:dyDescent="0.25">
      <c r="J10" s="372"/>
    </row>
    <row r="11" spans="2:10" x14ac:dyDescent="0.25">
      <c r="J11" s="372"/>
    </row>
    <row r="19" spans="2:2" ht="15.75" x14ac:dyDescent="0.3">
      <c r="B19" s="27" t="s">
        <v>207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B1:I27"/>
  <sheetViews>
    <sheetView workbookViewId="0"/>
  </sheetViews>
  <sheetFormatPr baseColWidth="10" defaultRowHeight="15" x14ac:dyDescent="0.25"/>
  <cols>
    <col min="2" max="4" width="11.5703125" customWidth="1"/>
    <col min="8" max="8" width="11.42578125" customWidth="1"/>
    <col min="9" max="9" width="11.5703125" customWidth="1"/>
  </cols>
  <sheetData>
    <row r="1" spans="2:2" x14ac:dyDescent="0.25">
      <c r="B1" s="28" t="s">
        <v>240</v>
      </c>
    </row>
    <row r="2" spans="2:2" ht="16.5" x14ac:dyDescent="0.25">
      <c r="B2" s="5" t="s">
        <v>362</v>
      </c>
    </row>
    <row r="19" spans="2:9" ht="15.75" x14ac:dyDescent="0.3">
      <c r="B19" s="27" t="s">
        <v>207</v>
      </c>
    </row>
    <row r="24" spans="2:9" x14ac:dyDescent="0.25">
      <c r="H24" s="9"/>
      <c r="I24" s="10"/>
    </row>
    <row r="25" spans="2:9" x14ac:dyDescent="0.25">
      <c r="H25" s="9"/>
      <c r="I25" s="10"/>
    </row>
    <row r="26" spans="2:9" x14ac:dyDescent="0.25">
      <c r="H26" s="9"/>
      <c r="I26" s="10"/>
    </row>
    <row r="27" spans="2:9" x14ac:dyDescent="0.25">
      <c r="H27" s="9"/>
      <c r="I27" s="10"/>
    </row>
  </sheetData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45"/>
  <dimension ref="B1:P12"/>
  <sheetViews>
    <sheetView workbookViewId="0"/>
  </sheetViews>
  <sheetFormatPr baseColWidth="10" defaultRowHeight="15" x14ac:dyDescent="0.25"/>
  <cols>
    <col min="2" max="2" width="9.7109375" customWidth="1"/>
    <col min="3" max="3" width="30.7109375" customWidth="1"/>
    <col min="4" max="9" width="8.42578125" customWidth="1"/>
    <col min="10" max="10" width="10.28515625" customWidth="1"/>
  </cols>
  <sheetData>
    <row r="1" spans="2:16" x14ac:dyDescent="0.25">
      <c r="B1" s="28" t="s">
        <v>330</v>
      </c>
    </row>
    <row r="2" spans="2:16" ht="16.5" x14ac:dyDescent="0.25">
      <c r="B2" s="5" t="s">
        <v>376</v>
      </c>
    </row>
    <row r="4" spans="2:16" ht="15" customHeight="1" x14ac:dyDescent="0.25">
      <c r="B4" s="11"/>
      <c r="C4" s="63" t="s">
        <v>115</v>
      </c>
      <c r="D4" s="567">
        <v>2024</v>
      </c>
      <c r="E4" s="494">
        <v>2023</v>
      </c>
      <c r="F4" s="494">
        <v>2022</v>
      </c>
      <c r="G4" s="494">
        <v>2021</v>
      </c>
      <c r="H4" s="549">
        <v>2020</v>
      </c>
      <c r="I4" s="502">
        <v>2006</v>
      </c>
      <c r="J4" s="532" t="s">
        <v>375</v>
      </c>
    </row>
    <row r="5" spans="2:16" x14ac:dyDescent="0.25">
      <c r="B5" s="61" t="s">
        <v>180</v>
      </c>
      <c r="C5" s="46"/>
      <c r="D5" s="568"/>
      <c r="E5" s="516"/>
      <c r="F5" s="516"/>
      <c r="G5" s="516"/>
      <c r="H5" s="529"/>
      <c r="I5" s="514"/>
      <c r="J5" s="533"/>
    </row>
    <row r="6" spans="2:16" x14ac:dyDescent="0.25">
      <c r="B6" s="563" t="s">
        <v>98</v>
      </c>
      <c r="C6" s="84" t="s">
        <v>182</v>
      </c>
      <c r="D6" s="33">
        <v>4</v>
      </c>
      <c r="E6" s="33">
        <v>1</v>
      </c>
      <c r="F6" s="33">
        <v>8</v>
      </c>
      <c r="G6" s="33">
        <v>1</v>
      </c>
      <c r="H6" s="210">
        <v>4</v>
      </c>
      <c r="I6" s="211">
        <v>5</v>
      </c>
      <c r="J6" s="23">
        <v>63</v>
      </c>
      <c r="K6" s="375"/>
      <c r="M6" s="22"/>
      <c r="N6" s="22"/>
      <c r="O6" s="22"/>
      <c r="P6" s="22"/>
    </row>
    <row r="7" spans="2:16" x14ac:dyDescent="0.25">
      <c r="B7" s="564"/>
      <c r="C7" s="84" t="s">
        <v>183</v>
      </c>
      <c r="D7" s="212">
        <v>4</v>
      </c>
      <c r="E7" s="212">
        <v>3</v>
      </c>
      <c r="F7" s="212">
        <v>5</v>
      </c>
      <c r="G7" s="212">
        <v>0</v>
      </c>
      <c r="H7" s="213">
        <v>3</v>
      </c>
      <c r="I7" s="214">
        <v>6</v>
      </c>
      <c r="J7" s="215">
        <v>67</v>
      </c>
      <c r="K7" s="22"/>
      <c r="L7" s="22"/>
      <c r="M7" s="22"/>
      <c r="N7" s="22"/>
      <c r="O7" s="22"/>
      <c r="P7" s="22"/>
    </row>
    <row r="8" spans="2:16" x14ac:dyDescent="0.25">
      <c r="B8" s="565" t="s">
        <v>99</v>
      </c>
      <c r="C8" s="566"/>
      <c r="D8" s="33">
        <v>2</v>
      </c>
      <c r="E8" s="33">
        <v>3</v>
      </c>
      <c r="F8" s="33">
        <v>4</v>
      </c>
      <c r="G8" s="33">
        <v>1</v>
      </c>
      <c r="H8" s="216">
        <v>0</v>
      </c>
      <c r="I8" s="217">
        <v>4</v>
      </c>
      <c r="J8" s="23">
        <v>55</v>
      </c>
      <c r="K8" s="22"/>
      <c r="L8" s="22"/>
      <c r="M8" s="22"/>
      <c r="N8" s="22"/>
      <c r="O8" s="22"/>
      <c r="P8" s="22"/>
    </row>
    <row r="9" spans="2:16" x14ac:dyDescent="0.25">
      <c r="B9" s="561" t="s">
        <v>173</v>
      </c>
      <c r="C9" s="562"/>
      <c r="D9" s="212">
        <v>6</v>
      </c>
      <c r="E9" s="212">
        <v>8</v>
      </c>
      <c r="F9" s="212">
        <v>4</v>
      </c>
      <c r="G9" s="212">
        <v>8</v>
      </c>
      <c r="H9" s="218">
        <v>1</v>
      </c>
      <c r="I9" s="219">
        <v>7</v>
      </c>
      <c r="J9" s="215">
        <v>102</v>
      </c>
      <c r="K9" s="22"/>
      <c r="L9" s="22"/>
      <c r="M9" s="22"/>
      <c r="N9" s="22"/>
      <c r="O9" s="22"/>
      <c r="P9" s="22"/>
    </row>
    <row r="10" spans="2:16" x14ac:dyDescent="0.25">
      <c r="B10" s="16" t="s">
        <v>131</v>
      </c>
      <c r="C10" s="80"/>
      <c r="D10" s="32">
        <v>16</v>
      </c>
      <c r="E10" s="24">
        <v>15</v>
      </c>
      <c r="F10" s="24">
        <v>21</v>
      </c>
      <c r="G10" s="24">
        <v>10</v>
      </c>
      <c r="H10" s="81">
        <v>8</v>
      </c>
      <c r="I10" s="82">
        <v>22</v>
      </c>
      <c r="J10" s="25">
        <v>287</v>
      </c>
      <c r="K10" s="22"/>
      <c r="L10" s="22"/>
      <c r="M10" s="22"/>
      <c r="N10" s="22"/>
      <c r="O10" s="22"/>
      <c r="P10" s="22"/>
    </row>
    <row r="12" spans="2:16" ht="15.75" x14ac:dyDescent="0.3">
      <c r="B12" s="27" t="s">
        <v>207</v>
      </c>
    </row>
  </sheetData>
  <mergeCells count="10">
    <mergeCell ref="B9:C9"/>
    <mergeCell ref="B8:C8"/>
    <mergeCell ref="J4:J5"/>
    <mergeCell ref="B6:B7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47"/>
  <dimension ref="B1:I19"/>
  <sheetViews>
    <sheetView workbookViewId="0"/>
  </sheetViews>
  <sheetFormatPr baseColWidth="10" defaultRowHeight="15" x14ac:dyDescent="0.25"/>
  <cols>
    <col min="2" max="2" width="11.5703125" customWidth="1"/>
    <col min="8" max="8" width="11.5703125" customWidth="1"/>
  </cols>
  <sheetData>
    <row r="1" spans="2:9" x14ac:dyDescent="0.25">
      <c r="B1" s="28" t="s">
        <v>331</v>
      </c>
    </row>
    <row r="2" spans="2:9" ht="16.5" x14ac:dyDescent="0.25">
      <c r="B2" s="5" t="s">
        <v>374</v>
      </c>
    </row>
    <row r="4" spans="2:9" x14ac:dyDescent="0.25">
      <c r="I4" s="8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2C77-FC96-4F82-9BB9-1B4290A03666}">
  <dimension ref="B1:J29"/>
  <sheetViews>
    <sheetView workbookViewId="0"/>
  </sheetViews>
  <sheetFormatPr baseColWidth="10" defaultRowHeight="15" x14ac:dyDescent="0.25"/>
  <cols>
    <col min="4" max="4" width="11.42578125" customWidth="1"/>
    <col min="10" max="10" width="13.42578125" bestFit="1" customWidth="1"/>
  </cols>
  <sheetData>
    <row r="1" spans="2:10" x14ac:dyDescent="0.25">
      <c r="B1" s="28" t="s">
        <v>332</v>
      </c>
    </row>
    <row r="2" spans="2:10" ht="15" customHeight="1" x14ac:dyDescent="0.25">
      <c r="B2" s="5" t="s">
        <v>377</v>
      </c>
    </row>
    <row r="10" spans="2:10" x14ac:dyDescent="0.25">
      <c r="J10" s="372"/>
    </row>
    <row r="11" spans="2:10" x14ac:dyDescent="0.25">
      <c r="J11" s="377"/>
    </row>
    <row r="29" spans="2:2" ht="15.75" x14ac:dyDescent="0.3">
      <c r="B29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C2D2-6DA2-4DCD-B2C5-FA557C174C89}">
  <dimension ref="B1:J29"/>
  <sheetViews>
    <sheetView workbookViewId="0"/>
  </sheetViews>
  <sheetFormatPr baseColWidth="10" defaultRowHeight="15" customHeight="1" x14ac:dyDescent="0.25"/>
  <cols>
    <col min="3" max="10" width="11.5703125" customWidth="1"/>
  </cols>
  <sheetData>
    <row r="1" spans="2:10" ht="15" customHeight="1" x14ac:dyDescent="0.25">
      <c r="B1" s="28" t="s">
        <v>333</v>
      </c>
    </row>
    <row r="2" spans="2:10" ht="15" customHeight="1" x14ac:dyDescent="0.25">
      <c r="B2" s="5" t="s">
        <v>377</v>
      </c>
    </row>
    <row r="3" spans="2:10" ht="15" customHeight="1" x14ac:dyDescent="0.25">
      <c r="B3" s="5"/>
    </row>
    <row r="4" spans="2:10" ht="15" customHeight="1" x14ac:dyDescent="0.25">
      <c r="B4" s="5"/>
      <c r="I4" s="8"/>
    </row>
    <row r="5" spans="2:10" ht="15" customHeight="1" x14ac:dyDescent="0.25">
      <c r="B5" s="5"/>
      <c r="I5" s="8"/>
    </row>
    <row r="6" spans="2:10" ht="15" customHeight="1" x14ac:dyDescent="0.25">
      <c r="B6" s="5"/>
      <c r="I6" s="8"/>
    </row>
    <row r="7" spans="2:10" ht="15" customHeight="1" x14ac:dyDescent="0.25">
      <c r="B7" s="5"/>
    </row>
    <row r="8" spans="2:10" ht="15" customHeight="1" x14ac:dyDescent="0.25">
      <c r="B8" s="5"/>
      <c r="I8" s="8"/>
    </row>
    <row r="9" spans="2:10" ht="15" customHeight="1" x14ac:dyDescent="0.25">
      <c r="B9" s="5"/>
    </row>
    <row r="10" spans="2:10" ht="15" customHeight="1" x14ac:dyDescent="0.25">
      <c r="B10" s="5"/>
      <c r="I10" s="8"/>
    </row>
    <row r="11" spans="2:10" ht="15" customHeight="1" x14ac:dyDescent="0.25">
      <c r="B11" s="5"/>
      <c r="I11" s="8"/>
      <c r="J11" s="372"/>
    </row>
    <row r="12" spans="2:10" ht="15" customHeight="1" x14ac:dyDescent="0.25">
      <c r="B12" s="5"/>
      <c r="I12" s="8"/>
      <c r="J12" s="377"/>
    </row>
    <row r="13" spans="2:10" ht="15" customHeight="1" x14ac:dyDescent="0.25">
      <c r="B13" s="5"/>
      <c r="I13" s="8"/>
    </row>
    <row r="14" spans="2:10" ht="15" customHeight="1" x14ac:dyDescent="0.25">
      <c r="B14" s="5"/>
      <c r="I14" s="8"/>
    </row>
    <row r="15" spans="2:10" ht="15" customHeight="1" x14ac:dyDescent="0.25">
      <c r="B15" s="5"/>
      <c r="I15" s="8"/>
    </row>
    <row r="16" spans="2:10" ht="15" customHeight="1" x14ac:dyDescent="0.25">
      <c r="B16" s="5"/>
      <c r="I16" s="8"/>
    </row>
    <row r="17" spans="2:2" ht="15" customHeight="1" x14ac:dyDescent="0.25">
      <c r="B17" s="5"/>
    </row>
    <row r="18" spans="2:2" ht="15" customHeight="1" x14ac:dyDescent="0.25">
      <c r="B18" s="5"/>
    </row>
    <row r="19" spans="2:2" ht="15" customHeight="1" x14ac:dyDescent="0.25">
      <c r="B19" s="5"/>
    </row>
    <row r="20" spans="2:2" ht="15" customHeight="1" x14ac:dyDescent="0.25">
      <c r="B20" s="5"/>
    </row>
    <row r="21" spans="2:2" ht="15" customHeight="1" x14ac:dyDescent="0.25">
      <c r="B21" s="5"/>
    </row>
    <row r="22" spans="2:2" ht="15" customHeight="1" x14ac:dyDescent="0.25">
      <c r="B22" s="5"/>
    </row>
    <row r="23" spans="2:2" ht="15" customHeight="1" x14ac:dyDescent="0.25">
      <c r="B23" s="5"/>
    </row>
    <row r="24" spans="2:2" ht="15" customHeight="1" x14ac:dyDescent="0.25">
      <c r="B24" s="5"/>
    </row>
    <row r="25" spans="2:2" ht="15" customHeight="1" x14ac:dyDescent="0.25">
      <c r="B25" s="5"/>
    </row>
    <row r="26" spans="2:2" ht="15" customHeight="1" x14ac:dyDescent="0.25">
      <c r="B26" s="5"/>
    </row>
    <row r="27" spans="2:2" ht="15" customHeight="1" x14ac:dyDescent="0.25">
      <c r="B27" s="5"/>
    </row>
    <row r="28" spans="2:2" ht="15" customHeight="1" x14ac:dyDescent="0.25">
      <c r="B28" s="5"/>
    </row>
    <row r="29" spans="2:2" ht="15" customHeight="1" x14ac:dyDescent="0.3">
      <c r="B2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1384-B1E9-4182-B77B-1AE1E6A0202E}">
  <dimension ref="B1:L13"/>
  <sheetViews>
    <sheetView workbookViewId="0"/>
  </sheetViews>
  <sheetFormatPr baseColWidth="10" defaultRowHeight="15" x14ac:dyDescent="0.25"/>
  <cols>
    <col min="1" max="1" width="11.5703125" customWidth="1"/>
    <col min="2" max="2" width="23.28515625" customWidth="1"/>
    <col min="3" max="3" width="5.5703125" customWidth="1"/>
    <col min="4" max="9" width="7.42578125" customWidth="1"/>
    <col min="10" max="10" width="9.7109375" customWidth="1"/>
  </cols>
  <sheetData>
    <row r="1" spans="2:12" x14ac:dyDescent="0.25">
      <c r="B1" s="28" t="s">
        <v>334</v>
      </c>
    </row>
    <row r="2" spans="2:12" ht="16.5" x14ac:dyDescent="0.25">
      <c r="B2" s="5" t="s">
        <v>376</v>
      </c>
    </row>
    <row r="4" spans="2:12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2006</v>
      </c>
      <c r="J4" s="532" t="s">
        <v>375</v>
      </c>
      <c r="K4" s="2"/>
    </row>
    <row r="5" spans="2:12" x14ac:dyDescent="0.25">
      <c r="B5" s="61" t="s">
        <v>181</v>
      </c>
      <c r="C5" s="46"/>
      <c r="D5" s="515"/>
      <c r="E5" s="516"/>
      <c r="F5" s="516"/>
      <c r="G5" s="516"/>
      <c r="H5" s="529"/>
      <c r="I5" s="531"/>
      <c r="J5" s="533"/>
    </row>
    <row r="6" spans="2:12" x14ac:dyDescent="0.25">
      <c r="B6" s="573" t="s">
        <v>210</v>
      </c>
      <c r="C6" s="574"/>
      <c r="D6" s="332">
        <v>13</v>
      </c>
      <c r="E6" s="332">
        <v>14</v>
      </c>
      <c r="F6" s="332">
        <v>21</v>
      </c>
      <c r="G6" s="332">
        <v>10</v>
      </c>
      <c r="H6" s="337">
        <v>8</v>
      </c>
      <c r="I6" s="339">
        <v>22</v>
      </c>
      <c r="J6" s="340">
        <v>283</v>
      </c>
    </row>
    <row r="7" spans="2:12" x14ac:dyDescent="0.25">
      <c r="B7" s="569" t="s">
        <v>135</v>
      </c>
      <c r="C7" s="570"/>
      <c r="D7" s="333">
        <v>8</v>
      </c>
      <c r="E7" s="334">
        <v>9</v>
      </c>
      <c r="F7" s="334">
        <v>12</v>
      </c>
      <c r="G7" s="334">
        <v>9</v>
      </c>
      <c r="H7" s="335">
        <v>3</v>
      </c>
      <c r="I7" s="197">
        <v>21</v>
      </c>
      <c r="J7" s="198">
        <v>206</v>
      </c>
      <c r="K7" s="220"/>
    </row>
    <row r="8" spans="2:12" x14ac:dyDescent="0.25">
      <c r="B8" s="575" t="s">
        <v>136</v>
      </c>
      <c r="C8" s="576"/>
      <c r="D8" s="336">
        <v>5</v>
      </c>
      <c r="E8" s="336">
        <v>5</v>
      </c>
      <c r="F8" s="336">
        <v>9</v>
      </c>
      <c r="G8" s="336">
        <v>1</v>
      </c>
      <c r="H8" s="338">
        <v>5</v>
      </c>
      <c r="I8" s="200">
        <v>1</v>
      </c>
      <c r="J8" s="194">
        <v>77</v>
      </c>
      <c r="K8" s="2"/>
    </row>
    <row r="9" spans="2:12" x14ac:dyDescent="0.25">
      <c r="B9" s="571" t="s">
        <v>283</v>
      </c>
      <c r="C9" s="572" t="s">
        <v>88</v>
      </c>
      <c r="D9" s="341">
        <v>3</v>
      </c>
      <c r="E9" s="342">
        <v>1</v>
      </c>
      <c r="F9" s="342">
        <v>0</v>
      </c>
      <c r="G9" s="342">
        <v>0</v>
      </c>
      <c r="H9" s="343">
        <v>0</v>
      </c>
      <c r="I9" s="344">
        <v>0</v>
      </c>
      <c r="J9" s="345">
        <v>4</v>
      </c>
      <c r="K9" s="2"/>
      <c r="L9" s="372"/>
    </row>
    <row r="10" spans="2:12" x14ac:dyDescent="0.25">
      <c r="B10" s="16" t="s">
        <v>134</v>
      </c>
      <c r="C10" s="80"/>
      <c r="D10" s="32">
        <v>16</v>
      </c>
      <c r="E10" s="24">
        <v>15</v>
      </c>
      <c r="F10" s="24">
        <v>21</v>
      </c>
      <c r="G10" s="24">
        <v>10</v>
      </c>
      <c r="H10" s="81">
        <v>8</v>
      </c>
      <c r="I10" s="82">
        <v>22</v>
      </c>
      <c r="J10" s="25">
        <v>287</v>
      </c>
      <c r="L10" s="372"/>
    </row>
    <row r="11" spans="2:12" x14ac:dyDescent="0.25">
      <c r="L11" s="372"/>
    </row>
    <row r="12" spans="2:12" ht="15.75" x14ac:dyDescent="0.3">
      <c r="B12" s="27" t="s">
        <v>207</v>
      </c>
      <c r="L12" s="372"/>
    </row>
    <row r="13" spans="2:12" ht="15.75" x14ac:dyDescent="0.3">
      <c r="B13" s="27"/>
      <c r="L13" s="377"/>
    </row>
  </sheetData>
  <mergeCells count="11">
    <mergeCell ref="J4:J5"/>
    <mergeCell ref="B7:C7"/>
    <mergeCell ref="B9:C9"/>
    <mergeCell ref="B6:C6"/>
    <mergeCell ref="B8:C8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679A-5BB1-4C3E-8790-405C6A5C8ACC}">
  <dimension ref="B1:J19"/>
  <sheetViews>
    <sheetView workbookViewId="0"/>
  </sheetViews>
  <sheetFormatPr baseColWidth="10" defaultRowHeight="15" x14ac:dyDescent="0.25"/>
  <cols>
    <col min="2" max="2" width="11.5703125" customWidth="1"/>
    <col min="8" max="8" width="11.5703125" customWidth="1"/>
  </cols>
  <sheetData>
    <row r="1" spans="2:10" x14ac:dyDescent="0.25">
      <c r="B1" s="28" t="s">
        <v>359</v>
      </c>
    </row>
    <row r="2" spans="2:10" ht="16.5" x14ac:dyDescent="0.25">
      <c r="B2" s="5" t="s">
        <v>374</v>
      </c>
    </row>
    <row r="4" spans="2:10" x14ac:dyDescent="0.25">
      <c r="I4" s="8"/>
    </row>
    <row r="8" spans="2:10" x14ac:dyDescent="0.25">
      <c r="J8" s="372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E368-C31E-4E16-A1F5-9E6D19785CDD}">
  <dimension ref="A1:J27"/>
  <sheetViews>
    <sheetView zoomScaleNormal="100" workbookViewId="0"/>
  </sheetViews>
  <sheetFormatPr baseColWidth="10" defaultRowHeight="15" x14ac:dyDescent="0.25"/>
  <cols>
    <col min="1" max="1" width="11.5703125" customWidth="1"/>
    <col min="2" max="2" width="14.5703125" customWidth="1"/>
    <col min="3" max="3" width="28.140625" customWidth="1"/>
    <col min="4" max="9" width="6.28515625" customWidth="1"/>
    <col min="10" max="10" width="10" customWidth="1"/>
  </cols>
  <sheetData>
    <row r="1" spans="1:10" x14ac:dyDescent="0.25">
      <c r="B1" s="28" t="s">
        <v>335</v>
      </c>
    </row>
    <row r="2" spans="1:10" ht="15" customHeight="1" x14ac:dyDescent="0.25">
      <c r="B2" s="5" t="s">
        <v>376</v>
      </c>
    </row>
    <row r="3" spans="1:10" ht="15" customHeight="1" x14ac:dyDescent="0.25"/>
    <row r="4" spans="1:10" ht="15" customHeight="1" x14ac:dyDescent="0.25">
      <c r="B4" s="11"/>
      <c r="C4" s="75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2006</v>
      </c>
      <c r="J4" s="579" t="s">
        <v>375</v>
      </c>
    </row>
    <row r="5" spans="1:10" x14ac:dyDescent="0.25">
      <c r="B5" s="12" t="s">
        <v>181</v>
      </c>
      <c r="C5" s="46"/>
      <c r="D5" s="499"/>
      <c r="E5" s="495"/>
      <c r="F5" s="495"/>
      <c r="G5" s="495"/>
      <c r="H5" s="538"/>
      <c r="I5" s="539"/>
      <c r="J5" s="533"/>
    </row>
    <row r="6" spans="1:10" ht="15" customHeight="1" x14ac:dyDescent="0.25">
      <c r="B6" s="580" t="s">
        <v>139</v>
      </c>
      <c r="C6" s="581"/>
      <c r="D6" s="581"/>
      <c r="E6" s="581"/>
      <c r="F6" s="581"/>
      <c r="G6" s="581"/>
      <c r="H6" s="581"/>
      <c r="I6" s="581"/>
      <c r="J6" s="582"/>
    </row>
    <row r="7" spans="1:10" ht="15" customHeight="1" x14ac:dyDescent="0.25">
      <c r="A7" s="2"/>
      <c r="B7" s="583" t="s">
        <v>134</v>
      </c>
      <c r="C7" s="584"/>
      <c r="D7" s="423">
        <v>16</v>
      </c>
      <c r="E7" s="424">
        <v>15</v>
      </c>
      <c r="F7" s="424">
        <v>21</v>
      </c>
      <c r="G7" s="424">
        <v>10</v>
      </c>
      <c r="H7" s="425">
        <v>8</v>
      </c>
      <c r="I7" s="426">
        <v>22</v>
      </c>
      <c r="J7" s="427">
        <v>287</v>
      </c>
    </row>
    <row r="8" spans="1:10" ht="15" customHeight="1" x14ac:dyDescent="0.25">
      <c r="B8" s="585" t="s">
        <v>144</v>
      </c>
      <c r="C8" s="586"/>
      <c r="D8" s="396">
        <v>9</v>
      </c>
      <c r="E8" s="409">
        <v>9</v>
      </c>
      <c r="F8" s="409">
        <v>13</v>
      </c>
      <c r="G8" s="409">
        <v>9</v>
      </c>
      <c r="H8" s="417">
        <v>4</v>
      </c>
      <c r="I8" s="397">
        <v>20</v>
      </c>
      <c r="J8" s="405">
        <v>198</v>
      </c>
    </row>
    <row r="9" spans="1:10" ht="15" customHeight="1" x14ac:dyDescent="0.25">
      <c r="B9" s="577"/>
      <c r="C9" s="376" t="s">
        <v>199</v>
      </c>
      <c r="D9" s="413">
        <v>9</v>
      </c>
      <c r="E9" s="415">
        <v>9</v>
      </c>
      <c r="F9" s="415">
        <v>13</v>
      </c>
      <c r="G9" s="415">
        <v>7</v>
      </c>
      <c r="H9" s="390">
        <v>3</v>
      </c>
      <c r="I9" s="391">
        <v>20</v>
      </c>
      <c r="J9" s="392">
        <v>187</v>
      </c>
    </row>
    <row r="10" spans="1:10" ht="15" customHeight="1" x14ac:dyDescent="0.25">
      <c r="B10" s="577"/>
      <c r="C10" s="376" t="s">
        <v>284</v>
      </c>
      <c r="D10" s="414">
        <v>0</v>
      </c>
      <c r="E10" s="416">
        <v>0</v>
      </c>
      <c r="F10" s="416">
        <v>0</v>
      </c>
      <c r="G10" s="416">
        <v>1</v>
      </c>
      <c r="H10" s="393">
        <v>1</v>
      </c>
      <c r="I10" s="394">
        <v>0</v>
      </c>
      <c r="J10" s="395">
        <v>7</v>
      </c>
    </row>
    <row r="11" spans="1:10" ht="15" customHeight="1" x14ac:dyDescent="0.25">
      <c r="B11" s="577"/>
      <c r="C11" s="376" t="s">
        <v>285</v>
      </c>
      <c r="D11" s="413">
        <v>0</v>
      </c>
      <c r="E11" s="415">
        <v>0</v>
      </c>
      <c r="F11" s="415">
        <v>0</v>
      </c>
      <c r="G11" s="415">
        <v>1</v>
      </c>
      <c r="H11" s="390">
        <v>0</v>
      </c>
      <c r="I11" s="391">
        <v>0</v>
      </c>
      <c r="J11" s="392">
        <v>4</v>
      </c>
    </row>
    <row r="12" spans="1:10" ht="15" customHeight="1" x14ac:dyDescent="0.25">
      <c r="B12" s="587" t="s">
        <v>145</v>
      </c>
      <c r="C12" s="586"/>
      <c r="D12" s="396">
        <v>7</v>
      </c>
      <c r="E12" s="409">
        <v>6</v>
      </c>
      <c r="F12" s="409">
        <v>8</v>
      </c>
      <c r="G12" s="409">
        <v>1</v>
      </c>
      <c r="H12" s="406">
        <v>4</v>
      </c>
      <c r="I12" s="397">
        <v>2</v>
      </c>
      <c r="J12" s="389">
        <v>89</v>
      </c>
    </row>
    <row r="13" spans="1:10" ht="15" customHeight="1" x14ac:dyDescent="0.25">
      <c r="B13" s="577"/>
      <c r="C13" s="376" t="s">
        <v>292</v>
      </c>
      <c r="D13" s="413">
        <v>1</v>
      </c>
      <c r="E13" s="415">
        <v>2</v>
      </c>
      <c r="F13" s="415">
        <v>2</v>
      </c>
      <c r="G13" s="415">
        <v>1</v>
      </c>
      <c r="H13" s="398">
        <v>0</v>
      </c>
      <c r="I13" s="398">
        <v>1</v>
      </c>
      <c r="J13" s="392">
        <v>25</v>
      </c>
    </row>
    <row r="14" spans="1:10" ht="15" customHeight="1" x14ac:dyDescent="0.25">
      <c r="B14" s="578"/>
      <c r="C14" s="404" t="s">
        <v>286</v>
      </c>
      <c r="D14" s="419">
        <v>6</v>
      </c>
      <c r="E14" s="422">
        <v>4</v>
      </c>
      <c r="F14" s="422">
        <v>6</v>
      </c>
      <c r="G14" s="422">
        <v>0</v>
      </c>
      <c r="H14" s="401">
        <v>4</v>
      </c>
      <c r="I14" s="401">
        <v>1</v>
      </c>
      <c r="J14" s="433">
        <v>64</v>
      </c>
    </row>
    <row r="15" spans="1:10" ht="15" customHeight="1" x14ac:dyDescent="0.25">
      <c r="A15" s="387"/>
      <c r="B15" s="588" t="s">
        <v>315</v>
      </c>
      <c r="C15" s="589"/>
      <c r="D15" s="589"/>
      <c r="E15" s="589"/>
      <c r="F15" s="589"/>
      <c r="G15" s="589"/>
      <c r="H15" s="589"/>
      <c r="I15" s="589"/>
      <c r="J15" s="590"/>
    </row>
    <row r="16" spans="1:10" ht="15" customHeight="1" x14ac:dyDescent="0.25">
      <c r="A16" s="387"/>
      <c r="B16" s="591" t="s">
        <v>137</v>
      </c>
      <c r="C16" s="592"/>
      <c r="D16" s="423">
        <v>9</v>
      </c>
      <c r="E16" s="424">
        <v>9</v>
      </c>
      <c r="F16" s="428">
        <v>13</v>
      </c>
      <c r="G16" s="428">
        <v>9</v>
      </c>
      <c r="H16" s="425">
        <v>4</v>
      </c>
      <c r="I16" s="426">
        <v>20</v>
      </c>
      <c r="J16" s="429">
        <v>198</v>
      </c>
    </row>
    <row r="17" spans="1:10" ht="15" customHeight="1" x14ac:dyDescent="0.25">
      <c r="A17" s="387"/>
      <c r="B17" s="585" t="s">
        <v>314</v>
      </c>
      <c r="C17" s="586"/>
      <c r="D17" s="396">
        <v>6</v>
      </c>
      <c r="E17" s="421">
        <v>4</v>
      </c>
      <c r="F17" s="409">
        <v>5</v>
      </c>
      <c r="G17" s="409">
        <v>6</v>
      </c>
      <c r="H17" s="406">
        <v>2</v>
      </c>
      <c r="I17" s="397">
        <v>15</v>
      </c>
      <c r="J17" s="405">
        <v>130</v>
      </c>
    </row>
    <row r="18" spans="1:10" ht="15" customHeight="1" x14ac:dyDescent="0.25">
      <c r="A18" s="387"/>
      <c r="B18" s="594"/>
      <c r="C18" s="376" t="s">
        <v>200</v>
      </c>
      <c r="D18" s="413">
        <v>1</v>
      </c>
      <c r="E18" s="415">
        <v>1</v>
      </c>
      <c r="F18" s="415">
        <v>2</v>
      </c>
      <c r="G18" s="415">
        <v>3</v>
      </c>
      <c r="H18" s="398">
        <v>0</v>
      </c>
      <c r="I18" s="398">
        <v>8</v>
      </c>
      <c r="J18" s="392">
        <v>60</v>
      </c>
    </row>
    <row r="19" spans="1:10" ht="15" customHeight="1" x14ac:dyDescent="0.25">
      <c r="A19" s="387"/>
      <c r="B19" s="594"/>
      <c r="C19" s="376" t="s">
        <v>201</v>
      </c>
      <c r="D19" s="418">
        <v>3</v>
      </c>
      <c r="E19" s="420">
        <v>1</v>
      </c>
      <c r="F19" s="420">
        <v>1</v>
      </c>
      <c r="G19" s="420">
        <v>1</v>
      </c>
      <c r="H19" s="399">
        <v>1</v>
      </c>
      <c r="I19" s="399">
        <v>6</v>
      </c>
      <c r="J19" s="400">
        <v>44</v>
      </c>
    </row>
    <row r="20" spans="1:10" ht="15" customHeight="1" x14ac:dyDescent="0.25">
      <c r="A20" s="387"/>
      <c r="B20" s="594"/>
      <c r="C20" s="376" t="s">
        <v>88</v>
      </c>
      <c r="D20" s="413">
        <v>2</v>
      </c>
      <c r="E20" s="415">
        <v>2</v>
      </c>
      <c r="F20" s="415">
        <v>2</v>
      </c>
      <c r="G20" s="415">
        <v>2</v>
      </c>
      <c r="H20" s="398">
        <v>1</v>
      </c>
      <c r="I20" s="398">
        <v>1</v>
      </c>
      <c r="J20" s="392">
        <v>26</v>
      </c>
    </row>
    <row r="21" spans="1:10" ht="15" customHeight="1" x14ac:dyDescent="0.25">
      <c r="A21" s="387"/>
      <c r="B21" s="585" t="s">
        <v>138</v>
      </c>
      <c r="C21" s="586"/>
      <c r="D21" s="396">
        <v>3</v>
      </c>
      <c r="E21" s="421">
        <v>5</v>
      </c>
      <c r="F21" s="409">
        <v>8</v>
      </c>
      <c r="G21" s="409">
        <v>3</v>
      </c>
      <c r="H21" s="406">
        <v>2</v>
      </c>
      <c r="I21" s="388">
        <v>5</v>
      </c>
      <c r="J21" s="389">
        <v>68</v>
      </c>
    </row>
    <row r="22" spans="1:10" ht="15" customHeight="1" x14ac:dyDescent="0.25">
      <c r="A22" s="387"/>
      <c r="B22" s="593"/>
      <c r="C22" s="376" t="s">
        <v>109</v>
      </c>
      <c r="D22" s="413">
        <v>0</v>
      </c>
      <c r="E22" s="415">
        <v>1</v>
      </c>
      <c r="F22" s="415">
        <v>0</v>
      </c>
      <c r="G22" s="415">
        <v>2</v>
      </c>
      <c r="H22" s="398">
        <v>0</v>
      </c>
      <c r="I22" s="398">
        <v>4</v>
      </c>
      <c r="J22" s="392">
        <v>14</v>
      </c>
    </row>
    <row r="23" spans="1:10" ht="15" customHeight="1" x14ac:dyDescent="0.25">
      <c r="A23" s="387"/>
      <c r="B23" s="593"/>
      <c r="C23" s="376" t="s">
        <v>110</v>
      </c>
      <c r="D23" s="418">
        <v>2</v>
      </c>
      <c r="E23" s="420">
        <v>3</v>
      </c>
      <c r="F23" s="420">
        <v>3</v>
      </c>
      <c r="G23" s="420">
        <v>1</v>
      </c>
      <c r="H23" s="399">
        <v>2</v>
      </c>
      <c r="I23" s="399">
        <v>0</v>
      </c>
      <c r="J23" s="400">
        <v>34</v>
      </c>
    </row>
    <row r="24" spans="1:10" ht="15" customHeight="1" x14ac:dyDescent="0.25">
      <c r="A24" s="387"/>
      <c r="B24" s="593"/>
      <c r="C24" s="376" t="s">
        <v>108</v>
      </c>
      <c r="D24" s="413">
        <v>0</v>
      </c>
      <c r="E24" s="415">
        <v>1</v>
      </c>
      <c r="F24" s="415">
        <v>5</v>
      </c>
      <c r="G24" s="415">
        <v>0</v>
      </c>
      <c r="H24" s="398">
        <v>0</v>
      </c>
      <c r="I24" s="398">
        <v>1</v>
      </c>
      <c r="J24" s="392">
        <v>18</v>
      </c>
    </row>
    <row r="25" spans="1:10" ht="15" customHeight="1" x14ac:dyDescent="0.25">
      <c r="B25" s="578"/>
      <c r="C25" s="404" t="s">
        <v>203</v>
      </c>
      <c r="D25" s="419">
        <v>1</v>
      </c>
      <c r="E25" s="422">
        <v>0</v>
      </c>
      <c r="F25" s="422">
        <v>0</v>
      </c>
      <c r="G25" s="422">
        <v>0</v>
      </c>
      <c r="H25" s="401">
        <v>0</v>
      </c>
      <c r="I25" s="402">
        <v>0</v>
      </c>
      <c r="J25" s="403">
        <v>2</v>
      </c>
    </row>
    <row r="27" spans="1:10" ht="15.75" x14ac:dyDescent="0.3">
      <c r="B27" s="27" t="s">
        <v>207</v>
      </c>
    </row>
  </sheetData>
  <mergeCells count="19">
    <mergeCell ref="B15:J15"/>
    <mergeCell ref="B16:C16"/>
    <mergeCell ref="B17:C17"/>
    <mergeCell ref="B21:C21"/>
    <mergeCell ref="B22:B25"/>
    <mergeCell ref="B18:B20"/>
    <mergeCell ref="B13:B14"/>
    <mergeCell ref="J4:J5"/>
    <mergeCell ref="B6:J6"/>
    <mergeCell ref="B7:C7"/>
    <mergeCell ref="B8:C8"/>
    <mergeCell ref="B12:C12"/>
    <mergeCell ref="D4:D5"/>
    <mergeCell ref="E4:E5"/>
    <mergeCell ref="F4:F5"/>
    <mergeCell ref="G4:G5"/>
    <mergeCell ref="H4:H5"/>
    <mergeCell ref="I4:I5"/>
    <mergeCell ref="B9:B11"/>
  </mergeCells>
  <pageMargins left="0.7" right="0.7" top="0.75" bottom="0.75" header="0.3" footer="0.3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J19"/>
  <sheetViews>
    <sheetView workbookViewId="0"/>
  </sheetViews>
  <sheetFormatPr baseColWidth="10" defaultRowHeight="15" x14ac:dyDescent="0.25"/>
  <cols>
    <col min="2" max="2" width="11.5703125" customWidth="1"/>
    <col min="8" max="8" width="11.5703125" customWidth="1"/>
  </cols>
  <sheetData>
    <row r="1" spans="2:10" x14ac:dyDescent="0.25">
      <c r="B1" s="28" t="s">
        <v>336</v>
      </c>
    </row>
    <row r="2" spans="2:10" ht="16.5" x14ac:dyDescent="0.25">
      <c r="B2" s="5" t="s">
        <v>374</v>
      </c>
    </row>
    <row r="4" spans="2:10" x14ac:dyDescent="0.25">
      <c r="I4" s="21"/>
      <c r="J4" s="372"/>
    </row>
    <row r="5" spans="2:10" x14ac:dyDescent="0.25">
      <c r="J5" s="476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J19"/>
  <sheetViews>
    <sheetView workbookViewId="0"/>
  </sheetViews>
  <sheetFormatPr baseColWidth="10" defaultRowHeight="15" x14ac:dyDescent="0.25"/>
  <cols>
    <col min="2" max="2" width="11.5703125" customWidth="1"/>
    <col min="8" max="8" width="11.5703125" customWidth="1"/>
  </cols>
  <sheetData>
    <row r="1" spans="2:10" x14ac:dyDescent="0.25">
      <c r="B1" s="28" t="s">
        <v>337</v>
      </c>
    </row>
    <row r="2" spans="2:10" ht="16.5" x14ac:dyDescent="0.25">
      <c r="B2" s="5" t="s">
        <v>374</v>
      </c>
    </row>
    <row r="4" spans="2:10" x14ac:dyDescent="0.25">
      <c r="J4" s="372"/>
    </row>
    <row r="5" spans="2:10" x14ac:dyDescent="0.25">
      <c r="J5" s="476"/>
    </row>
    <row r="9" spans="2:10" x14ac:dyDescent="0.25">
      <c r="J9" s="21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092B-2638-4C9B-8D25-71600D2CF26E}">
  <dimension ref="B1:F43"/>
  <sheetViews>
    <sheetView workbookViewId="0"/>
  </sheetViews>
  <sheetFormatPr baseColWidth="10" defaultRowHeight="15" x14ac:dyDescent="0.25"/>
  <cols>
    <col min="2" max="2" width="23.5703125" customWidth="1"/>
    <col min="3" max="3" width="30.5703125" customWidth="1"/>
    <col min="4" max="4" width="12.140625" customWidth="1"/>
  </cols>
  <sheetData>
    <row r="1" spans="2:6" ht="15" customHeight="1" x14ac:dyDescent="0.25">
      <c r="B1" s="28" t="s">
        <v>338</v>
      </c>
    </row>
    <row r="2" spans="2:6" ht="15" customHeight="1" x14ac:dyDescent="0.25">
      <c r="B2" s="5" t="s">
        <v>365</v>
      </c>
    </row>
    <row r="3" spans="2:6" ht="15" customHeight="1" x14ac:dyDescent="0.25"/>
    <row r="4" spans="2:6" ht="20.100000000000001" customHeight="1" x14ac:dyDescent="0.25">
      <c r="B4" s="447" t="s">
        <v>127</v>
      </c>
      <c r="C4" s="448"/>
      <c r="D4" s="449" t="s">
        <v>174</v>
      </c>
      <c r="E4" s="8"/>
    </row>
    <row r="5" spans="2:6" ht="15" customHeight="1" x14ac:dyDescent="0.25">
      <c r="B5" s="595" t="s">
        <v>119</v>
      </c>
      <c r="C5" s="437" t="s">
        <v>91</v>
      </c>
      <c r="D5" s="440">
        <v>9</v>
      </c>
    </row>
    <row r="6" spans="2:6" ht="15" customHeight="1" thickBot="1" x14ac:dyDescent="0.3">
      <c r="B6" s="598"/>
      <c r="C6" s="434" t="s">
        <v>97</v>
      </c>
      <c r="D6" s="441">
        <v>0</v>
      </c>
    </row>
    <row r="7" spans="2:6" ht="15" customHeight="1" thickTop="1" x14ac:dyDescent="0.25">
      <c r="B7" s="599" t="s">
        <v>103</v>
      </c>
      <c r="C7" s="435" t="s">
        <v>185</v>
      </c>
      <c r="D7" s="442">
        <v>0</v>
      </c>
      <c r="F7" s="372"/>
    </row>
    <row r="8" spans="2:6" ht="15" customHeight="1" x14ac:dyDescent="0.25">
      <c r="B8" s="595"/>
      <c r="C8" s="436" t="s">
        <v>186</v>
      </c>
      <c r="D8" s="443">
        <v>2</v>
      </c>
      <c r="F8" s="372"/>
    </row>
    <row r="9" spans="2:6" ht="15" customHeight="1" x14ac:dyDescent="0.25">
      <c r="B9" s="595"/>
      <c r="C9" s="437" t="s">
        <v>187</v>
      </c>
      <c r="D9" s="440">
        <v>2</v>
      </c>
      <c r="F9" s="476"/>
    </row>
    <row r="10" spans="2:6" ht="15" customHeight="1" x14ac:dyDescent="0.25">
      <c r="B10" s="595"/>
      <c r="C10" s="436" t="s">
        <v>188</v>
      </c>
      <c r="D10" s="443">
        <v>1</v>
      </c>
    </row>
    <row r="11" spans="2:6" ht="15" customHeight="1" x14ac:dyDescent="0.25">
      <c r="B11" s="595"/>
      <c r="C11" s="437" t="s">
        <v>189</v>
      </c>
      <c r="D11" s="440">
        <v>3</v>
      </c>
    </row>
    <row r="12" spans="2:6" ht="15" customHeight="1" x14ac:dyDescent="0.25">
      <c r="B12" s="595"/>
      <c r="C12" s="436" t="s">
        <v>190</v>
      </c>
      <c r="D12" s="443">
        <v>0</v>
      </c>
    </row>
    <row r="13" spans="2:6" ht="15" customHeight="1" x14ac:dyDescent="0.25">
      <c r="B13" s="595"/>
      <c r="C13" s="437" t="s">
        <v>191</v>
      </c>
      <c r="D13" s="440">
        <v>0</v>
      </c>
    </row>
    <row r="14" spans="2:6" ht="15" customHeight="1" x14ac:dyDescent="0.25">
      <c r="B14" s="595"/>
      <c r="C14" s="436" t="s">
        <v>192</v>
      </c>
      <c r="D14" s="443">
        <v>0</v>
      </c>
    </row>
    <row r="15" spans="2:6" ht="15" customHeight="1" thickBot="1" x14ac:dyDescent="0.3">
      <c r="B15" s="598"/>
      <c r="C15" s="438" t="s">
        <v>193</v>
      </c>
      <c r="D15" s="444">
        <v>1</v>
      </c>
    </row>
    <row r="16" spans="2:6" ht="15" customHeight="1" thickTop="1" x14ac:dyDescent="0.25">
      <c r="B16" s="599" t="s">
        <v>279</v>
      </c>
      <c r="C16" s="435" t="s">
        <v>241</v>
      </c>
      <c r="D16" s="442">
        <v>5</v>
      </c>
    </row>
    <row r="17" spans="2:4" ht="15" customHeight="1" thickBot="1" x14ac:dyDescent="0.3">
      <c r="B17" s="598"/>
      <c r="C17" s="439" t="s">
        <v>242</v>
      </c>
      <c r="D17" s="445">
        <v>4</v>
      </c>
    </row>
    <row r="18" spans="2:4" ht="15" customHeight="1" thickTop="1" x14ac:dyDescent="0.25">
      <c r="B18" s="599" t="s">
        <v>141</v>
      </c>
      <c r="C18" s="435" t="s">
        <v>121</v>
      </c>
      <c r="D18" s="442">
        <v>7</v>
      </c>
    </row>
    <row r="19" spans="2:4" ht="15" customHeight="1" thickBot="1" x14ac:dyDescent="0.3">
      <c r="B19" s="598"/>
      <c r="C19" s="439" t="s">
        <v>118</v>
      </c>
      <c r="D19" s="445">
        <v>2</v>
      </c>
    </row>
    <row r="20" spans="2:4" ht="15" customHeight="1" thickTop="1" x14ac:dyDescent="0.25">
      <c r="B20" s="599" t="s">
        <v>120</v>
      </c>
      <c r="C20" s="435" t="s">
        <v>101</v>
      </c>
      <c r="D20" s="442">
        <v>4</v>
      </c>
    </row>
    <row r="21" spans="2:4" ht="15" customHeight="1" thickBot="1" x14ac:dyDescent="0.3">
      <c r="B21" s="598"/>
      <c r="C21" s="439" t="s">
        <v>100</v>
      </c>
      <c r="D21" s="445">
        <v>2</v>
      </c>
    </row>
    <row r="22" spans="2:4" ht="15" customHeight="1" thickTop="1" x14ac:dyDescent="0.25">
      <c r="B22" s="595" t="s">
        <v>143</v>
      </c>
      <c r="C22" s="437" t="s">
        <v>116</v>
      </c>
      <c r="D22" s="440">
        <v>3</v>
      </c>
    </row>
    <row r="23" spans="2:4" ht="15" customHeight="1" x14ac:dyDescent="0.25">
      <c r="B23" s="595"/>
      <c r="C23" s="436" t="s">
        <v>35</v>
      </c>
      <c r="D23" s="443">
        <v>0</v>
      </c>
    </row>
    <row r="24" spans="2:4" ht="15" customHeight="1" x14ac:dyDescent="0.25">
      <c r="B24" s="595"/>
      <c r="C24" s="437" t="s">
        <v>39</v>
      </c>
      <c r="D24" s="440">
        <v>0</v>
      </c>
    </row>
    <row r="25" spans="2:4" ht="15" customHeight="1" x14ac:dyDescent="0.25">
      <c r="B25" s="595"/>
      <c r="C25" s="436" t="s">
        <v>40</v>
      </c>
      <c r="D25" s="443">
        <v>0</v>
      </c>
    </row>
    <row r="26" spans="2:4" ht="15" customHeight="1" x14ac:dyDescent="0.25">
      <c r="B26" s="595"/>
      <c r="C26" s="437" t="s">
        <v>41</v>
      </c>
      <c r="D26" s="440">
        <v>0</v>
      </c>
    </row>
    <row r="27" spans="2:4" ht="15" customHeight="1" x14ac:dyDescent="0.25">
      <c r="B27" s="595"/>
      <c r="C27" s="436" t="s">
        <v>44</v>
      </c>
      <c r="D27" s="443">
        <v>0</v>
      </c>
    </row>
    <row r="28" spans="2:4" ht="15" customHeight="1" x14ac:dyDescent="0.25">
      <c r="B28" s="595"/>
      <c r="C28" s="437" t="s">
        <v>45</v>
      </c>
      <c r="D28" s="440">
        <v>0</v>
      </c>
    </row>
    <row r="29" spans="2:4" ht="15" customHeight="1" x14ac:dyDescent="0.25">
      <c r="B29" s="595"/>
      <c r="C29" s="436" t="s">
        <v>55</v>
      </c>
      <c r="D29" s="443">
        <v>3</v>
      </c>
    </row>
    <row r="30" spans="2:4" ht="15" customHeight="1" x14ac:dyDescent="0.25">
      <c r="B30" s="595"/>
      <c r="C30" s="437" t="s">
        <v>61</v>
      </c>
      <c r="D30" s="440">
        <v>3</v>
      </c>
    </row>
    <row r="31" spans="2:4" ht="15" customHeight="1" x14ac:dyDescent="0.25">
      <c r="B31" s="595"/>
      <c r="C31" s="436" t="s">
        <v>66</v>
      </c>
      <c r="D31" s="443">
        <v>0</v>
      </c>
    </row>
    <row r="32" spans="2:4" ht="15" customHeight="1" x14ac:dyDescent="0.25">
      <c r="B32" s="595"/>
      <c r="C32" s="437" t="s">
        <v>70</v>
      </c>
      <c r="D32" s="440">
        <v>0</v>
      </c>
    </row>
    <row r="33" spans="2:4" ht="15" customHeight="1" x14ac:dyDescent="0.25">
      <c r="B33" s="595"/>
      <c r="C33" s="436" t="s">
        <v>73</v>
      </c>
      <c r="D33" s="443">
        <v>0</v>
      </c>
    </row>
    <row r="34" spans="2:4" ht="15" customHeight="1" x14ac:dyDescent="0.25">
      <c r="B34" s="595"/>
      <c r="C34" s="437" t="s">
        <v>78</v>
      </c>
      <c r="D34" s="440">
        <v>0</v>
      </c>
    </row>
    <row r="35" spans="2:4" ht="15" customHeight="1" x14ac:dyDescent="0.25">
      <c r="B35" s="595"/>
      <c r="C35" s="436" t="s">
        <v>79</v>
      </c>
      <c r="D35" s="443">
        <v>0</v>
      </c>
    </row>
    <row r="36" spans="2:4" ht="15" customHeight="1" x14ac:dyDescent="0.25">
      <c r="B36" s="595"/>
      <c r="C36" s="437" t="s">
        <v>80</v>
      </c>
      <c r="D36" s="440">
        <v>0</v>
      </c>
    </row>
    <row r="37" spans="2:4" ht="15" customHeight="1" x14ac:dyDescent="0.25">
      <c r="B37" s="595"/>
      <c r="C37" s="436" t="s">
        <v>81</v>
      </c>
      <c r="D37" s="443">
        <v>0</v>
      </c>
    </row>
    <row r="38" spans="2:4" ht="15" customHeight="1" x14ac:dyDescent="0.25">
      <c r="B38" s="595"/>
      <c r="C38" s="437" t="s">
        <v>85</v>
      </c>
      <c r="D38" s="440">
        <v>0</v>
      </c>
    </row>
    <row r="39" spans="2:4" ht="15" customHeight="1" x14ac:dyDescent="0.25">
      <c r="B39" s="595"/>
      <c r="C39" s="436" t="s">
        <v>86</v>
      </c>
      <c r="D39" s="443">
        <v>0</v>
      </c>
    </row>
    <row r="40" spans="2:4" ht="15" customHeight="1" x14ac:dyDescent="0.25">
      <c r="B40" s="595"/>
      <c r="C40" s="437" t="s">
        <v>87</v>
      </c>
      <c r="D40" s="440">
        <v>0</v>
      </c>
    </row>
    <row r="41" spans="2:4" ht="15" customHeight="1" x14ac:dyDescent="0.25">
      <c r="B41" s="596" t="s">
        <v>184</v>
      </c>
      <c r="C41" s="597"/>
      <c r="D41" s="446">
        <v>9</v>
      </c>
    </row>
    <row r="42" spans="2:4" ht="15" customHeight="1" x14ac:dyDescent="0.25">
      <c r="C42" s="19"/>
    </row>
    <row r="43" spans="2:4" ht="15" customHeight="1" x14ac:dyDescent="0.3">
      <c r="B43" s="27" t="s">
        <v>207</v>
      </c>
    </row>
  </sheetData>
  <mergeCells count="7">
    <mergeCell ref="B22:B40"/>
    <mergeCell ref="B41:C41"/>
    <mergeCell ref="B5:B6"/>
    <mergeCell ref="B7:B15"/>
    <mergeCell ref="B18:B19"/>
    <mergeCell ref="B20:B21"/>
    <mergeCell ref="B16:B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B1:O24"/>
  <sheetViews>
    <sheetView workbookViewId="0"/>
  </sheetViews>
  <sheetFormatPr baseColWidth="10" defaultRowHeight="15" x14ac:dyDescent="0.25"/>
  <cols>
    <col min="2" max="5" width="11.5703125" customWidth="1"/>
  </cols>
  <sheetData>
    <row r="1" spans="2:15" x14ac:dyDescent="0.25">
      <c r="B1" s="28" t="s">
        <v>239</v>
      </c>
    </row>
    <row r="2" spans="2:15" ht="16.5" x14ac:dyDescent="0.25">
      <c r="B2" s="5" t="s">
        <v>362</v>
      </c>
    </row>
    <row r="4" spans="2:15" x14ac:dyDescent="0.25">
      <c r="B4" s="1"/>
      <c r="C4" s="1"/>
      <c r="D4" s="1"/>
      <c r="E4" s="1"/>
      <c r="F4" s="1"/>
      <c r="G4" s="1"/>
      <c r="H4" s="1"/>
      <c r="I4" s="255"/>
    </row>
    <row r="5" spans="2:15" x14ac:dyDescent="0.25">
      <c r="B5" s="1"/>
      <c r="C5" s="1"/>
      <c r="D5" s="1"/>
      <c r="E5" s="1"/>
      <c r="F5" s="1"/>
      <c r="G5" s="1"/>
      <c r="H5" s="1"/>
      <c r="I5" s="255"/>
    </row>
    <row r="6" spans="2:15" x14ac:dyDescent="0.25">
      <c r="B6" s="1"/>
      <c r="C6" s="1"/>
      <c r="D6" s="1"/>
      <c r="E6" s="1"/>
      <c r="F6" s="1"/>
      <c r="G6" s="1"/>
      <c r="H6" s="1"/>
    </row>
    <row r="7" spans="2:15" x14ac:dyDescent="0.25">
      <c r="B7" s="1"/>
      <c r="C7" s="1"/>
      <c r="D7" s="1"/>
      <c r="E7" s="1"/>
      <c r="F7" s="1"/>
      <c r="G7" s="1"/>
      <c r="H7" s="1"/>
      <c r="I7" s="255"/>
      <c r="J7" s="372"/>
    </row>
    <row r="8" spans="2:15" x14ac:dyDescent="0.25">
      <c r="B8" s="1"/>
      <c r="C8" s="1"/>
      <c r="D8" s="1"/>
      <c r="E8" s="1"/>
      <c r="F8" s="1"/>
      <c r="G8" s="1"/>
      <c r="H8" s="1"/>
      <c r="I8" s="232"/>
      <c r="J8" s="372"/>
    </row>
    <row r="9" spans="2:15" x14ac:dyDescent="0.25">
      <c r="B9" s="1"/>
      <c r="C9" s="1"/>
      <c r="D9" s="1"/>
      <c r="E9" s="1"/>
      <c r="F9" s="1"/>
      <c r="G9" s="1"/>
      <c r="H9" s="1"/>
      <c r="I9" s="232"/>
      <c r="J9" s="232"/>
    </row>
    <row r="10" spans="2:15" x14ac:dyDescent="0.25">
      <c r="B10" s="1"/>
      <c r="C10" s="1"/>
      <c r="D10" s="1"/>
      <c r="E10" s="1"/>
      <c r="F10" s="1"/>
      <c r="G10" s="1"/>
      <c r="H10" s="1"/>
      <c r="I10" s="232"/>
      <c r="J10" s="232"/>
    </row>
    <row r="11" spans="2:15" x14ac:dyDescent="0.25">
      <c r="B11" s="1"/>
      <c r="C11" s="1"/>
      <c r="D11" s="1"/>
      <c r="E11" s="1"/>
      <c r="F11" s="1"/>
      <c r="G11" s="1"/>
      <c r="H11" s="1"/>
      <c r="I11" s="232"/>
      <c r="J11" s="232"/>
    </row>
    <row r="12" spans="2:15" x14ac:dyDescent="0.25">
      <c r="B12" s="1"/>
      <c r="C12" s="1"/>
      <c r="D12" s="1"/>
      <c r="E12" s="1"/>
      <c r="F12" s="1"/>
      <c r="G12" s="1"/>
      <c r="H12" s="1"/>
      <c r="I12" s="232"/>
      <c r="J12" s="232"/>
    </row>
    <row r="13" spans="2:15" x14ac:dyDescent="0.25">
      <c r="B13" s="1"/>
      <c r="C13" s="1"/>
      <c r="D13" s="1"/>
      <c r="E13" s="1"/>
      <c r="F13" s="1"/>
      <c r="G13" s="1"/>
      <c r="H13" s="1"/>
      <c r="I13" s="232"/>
      <c r="J13" s="232"/>
    </row>
    <row r="14" spans="2:15" x14ac:dyDescent="0.25">
      <c r="B14" s="1"/>
      <c r="C14" s="1"/>
      <c r="D14" s="1"/>
      <c r="E14" s="1"/>
      <c r="F14" s="1"/>
      <c r="G14" s="1"/>
      <c r="H14" s="1"/>
      <c r="I14" s="232"/>
      <c r="J14" s="232"/>
      <c r="O14" s="19"/>
    </row>
    <row r="15" spans="2:15" x14ac:dyDescent="0.25">
      <c r="B15" s="1"/>
      <c r="C15" s="1"/>
      <c r="D15" s="1"/>
      <c r="E15" s="1"/>
      <c r="F15" s="1"/>
      <c r="G15" s="1"/>
      <c r="H15" s="1"/>
      <c r="I15" s="232"/>
      <c r="J15" s="232"/>
      <c r="O15" s="19"/>
    </row>
    <row r="16" spans="2:15" x14ac:dyDescent="0.25">
      <c r="B16" s="1"/>
      <c r="C16" s="1"/>
      <c r="D16" s="1"/>
      <c r="E16" s="1"/>
      <c r="F16" s="1"/>
      <c r="G16" s="1"/>
      <c r="H16" s="1"/>
      <c r="I16" s="232"/>
      <c r="J16" s="232"/>
      <c r="O16" s="19"/>
    </row>
    <row r="17" spans="2:10" x14ac:dyDescent="0.25">
      <c r="B17" s="1"/>
      <c r="C17" s="1"/>
      <c r="D17" s="1"/>
      <c r="E17" s="1"/>
      <c r="F17" s="1"/>
      <c r="G17" s="1"/>
      <c r="H17" s="1"/>
      <c r="I17" s="232"/>
      <c r="J17" s="232"/>
    </row>
    <row r="18" spans="2:10" x14ac:dyDescent="0.25">
      <c r="B18" s="1"/>
      <c r="C18" s="1"/>
      <c r="D18" s="1"/>
      <c r="E18" s="1"/>
      <c r="F18" s="1"/>
      <c r="G18" s="1"/>
      <c r="H18" s="1"/>
      <c r="I18" s="232"/>
      <c r="J18" s="232"/>
    </row>
    <row r="19" spans="2:10" x14ac:dyDescent="0.25">
      <c r="B19" s="1"/>
      <c r="C19" s="1"/>
      <c r="D19" s="1"/>
      <c r="E19" s="1"/>
      <c r="F19" s="1"/>
      <c r="G19" s="1"/>
      <c r="H19" s="1"/>
    </row>
    <row r="20" spans="2:10" x14ac:dyDescent="0.25">
      <c r="B20" s="1"/>
      <c r="C20" s="1"/>
      <c r="D20" s="1"/>
      <c r="E20" s="1"/>
      <c r="F20" s="1"/>
      <c r="G20" s="1"/>
      <c r="H20" s="1"/>
    </row>
    <row r="21" spans="2:10" x14ac:dyDescent="0.25">
      <c r="B21" s="1"/>
      <c r="C21" s="1"/>
      <c r="D21" s="1"/>
      <c r="E21" s="1"/>
      <c r="F21" s="1"/>
      <c r="G21" s="1"/>
      <c r="H21" s="1"/>
    </row>
    <row r="22" spans="2:10" x14ac:dyDescent="0.25">
      <c r="B22" s="488" t="s">
        <v>364</v>
      </c>
    </row>
    <row r="23" spans="2:10" x14ac:dyDescent="0.25">
      <c r="B23" s="488"/>
    </row>
    <row r="24" spans="2:10" ht="15.75" x14ac:dyDescent="0.3">
      <c r="B24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11A6-46E2-4E35-A263-ACEADF81B608}">
  <dimension ref="B1:H19"/>
  <sheetViews>
    <sheetView workbookViewId="0"/>
  </sheetViews>
  <sheetFormatPr baseColWidth="10" defaultRowHeight="15" x14ac:dyDescent="0.25"/>
  <cols>
    <col min="2" max="2" width="12.28515625" customWidth="1"/>
    <col min="3" max="5" width="11.5703125" customWidth="1"/>
  </cols>
  <sheetData>
    <row r="1" spans="2:8" x14ac:dyDescent="0.25">
      <c r="B1" s="28" t="s">
        <v>339</v>
      </c>
    </row>
    <row r="2" spans="2:8" ht="16.5" x14ac:dyDescent="0.25">
      <c r="B2" s="5" t="s">
        <v>365</v>
      </c>
    </row>
    <row r="4" spans="2:8" x14ac:dyDescent="0.25">
      <c r="B4" s="1"/>
      <c r="C4" s="1"/>
      <c r="D4" s="1"/>
      <c r="E4" s="1"/>
    </row>
    <row r="5" spans="2:8" x14ac:dyDescent="0.25">
      <c r="B5" s="1"/>
      <c r="C5" s="1"/>
      <c r="D5" s="1"/>
      <c r="E5" s="1"/>
    </row>
    <row r="6" spans="2:8" x14ac:dyDescent="0.25">
      <c r="B6" s="1"/>
      <c r="C6" s="1"/>
      <c r="D6" s="1"/>
      <c r="E6" s="1"/>
      <c r="H6" s="372"/>
    </row>
    <row r="7" spans="2:8" x14ac:dyDescent="0.25">
      <c r="B7" s="1"/>
      <c r="C7" s="1"/>
      <c r="D7" s="1"/>
      <c r="E7" s="1"/>
      <c r="H7" s="372"/>
    </row>
    <row r="8" spans="2:8" x14ac:dyDescent="0.25">
      <c r="B8" s="1"/>
      <c r="C8" s="1"/>
      <c r="D8" s="1"/>
      <c r="E8" s="1"/>
      <c r="H8" s="372"/>
    </row>
    <row r="9" spans="2:8" x14ac:dyDescent="0.25">
      <c r="B9" s="1"/>
      <c r="C9" s="1"/>
      <c r="D9" s="1"/>
      <c r="E9" s="1"/>
    </row>
    <row r="10" spans="2:8" x14ac:dyDescent="0.25">
      <c r="B10" s="1"/>
      <c r="C10" s="1"/>
      <c r="D10" s="1"/>
      <c r="E10" s="1"/>
    </row>
    <row r="11" spans="2:8" x14ac:dyDescent="0.25">
      <c r="B11" s="1"/>
      <c r="C11" s="1"/>
      <c r="D11" s="1"/>
      <c r="E11" s="1"/>
    </row>
    <row r="12" spans="2:8" x14ac:dyDescent="0.25">
      <c r="B12" s="1"/>
      <c r="C12" s="1"/>
      <c r="D12" s="1"/>
      <c r="E12" s="1"/>
    </row>
    <row r="13" spans="2:8" x14ac:dyDescent="0.25">
      <c r="B13" s="1"/>
      <c r="C13" s="1"/>
      <c r="D13" s="1"/>
      <c r="E13" s="1"/>
    </row>
    <row r="14" spans="2:8" x14ac:dyDescent="0.25">
      <c r="B14" s="1"/>
      <c r="C14" s="1"/>
      <c r="D14" s="1"/>
      <c r="E14" s="1"/>
    </row>
    <row r="15" spans="2:8" x14ac:dyDescent="0.25">
      <c r="B15" s="1"/>
      <c r="C15" s="1"/>
      <c r="D15" s="1"/>
      <c r="E15" s="1"/>
    </row>
    <row r="16" spans="2:8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19" spans="2:5" ht="15.75" x14ac:dyDescent="0.3">
      <c r="B19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I19"/>
  <sheetViews>
    <sheetView workbookViewId="0"/>
  </sheetViews>
  <sheetFormatPr baseColWidth="10" defaultRowHeight="15" x14ac:dyDescent="0.25"/>
  <cols>
    <col min="2" max="2" width="11.5703125" customWidth="1"/>
    <col min="8" max="8" width="11.5703125" customWidth="1"/>
  </cols>
  <sheetData>
    <row r="1" spans="2:9" x14ac:dyDescent="0.25">
      <c r="B1" s="28" t="s">
        <v>341</v>
      </c>
    </row>
    <row r="2" spans="2:9" ht="16.5" x14ac:dyDescent="0.25">
      <c r="B2" s="5" t="s">
        <v>373</v>
      </c>
      <c r="F2" s="7"/>
      <c r="G2" s="7"/>
      <c r="H2" s="7"/>
      <c r="I2" s="7"/>
    </row>
    <row r="4" spans="2:9" x14ac:dyDescent="0.25">
      <c r="I4" s="8"/>
    </row>
    <row r="5" spans="2:9" x14ac:dyDescent="0.25">
      <c r="I5" s="8"/>
    </row>
    <row r="10" spans="2:9" x14ac:dyDescent="0.25">
      <c r="I10" s="476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oja51"/>
  <dimension ref="B1:P11"/>
  <sheetViews>
    <sheetView workbookViewId="0"/>
  </sheetViews>
  <sheetFormatPr baseColWidth="10" defaultRowHeight="15" x14ac:dyDescent="0.25"/>
  <cols>
    <col min="1" max="1" width="11.5703125" customWidth="1"/>
    <col min="2" max="2" width="19.7109375" customWidth="1"/>
    <col min="3" max="3" width="5.5703125" customWidth="1"/>
    <col min="4" max="9" width="8.140625" customWidth="1"/>
    <col min="10" max="10" width="10.28515625" customWidth="1"/>
  </cols>
  <sheetData>
    <row r="1" spans="2:16" x14ac:dyDescent="0.25">
      <c r="B1" s="28" t="s">
        <v>340</v>
      </c>
    </row>
    <row r="2" spans="2:16" ht="16.5" x14ac:dyDescent="0.25">
      <c r="B2" s="5" t="s">
        <v>370</v>
      </c>
    </row>
    <row r="4" spans="2:16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49">
        <v>2020</v>
      </c>
      <c r="I4" s="550">
        <v>2003</v>
      </c>
      <c r="J4" s="532" t="s">
        <v>372</v>
      </c>
    </row>
    <row r="5" spans="2:16" x14ac:dyDescent="0.25">
      <c r="B5" s="61" t="s">
        <v>194</v>
      </c>
      <c r="C5" s="46"/>
      <c r="D5" s="515"/>
      <c r="E5" s="516"/>
      <c r="F5" s="516"/>
      <c r="G5" s="516"/>
      <c r="H5" s="529"/>
      <c r="I5" s="531"/>
      <c r="J5" s="533"/>
    </row>
    <row r="6" spans="2:16" x14ac:dyDescent="0.25">
      <c r="B6" s="545" t="s">
        <v>111</v>
      </c>
      <c r="C6" s="546"/>
      <c r="D6" s="85">
        <v>11</v>
      </c>
      <c r="E6" s="85">
        <v>14</v>
      </c>
      <c r="F6" s="85">
        <v>10</v>
      </c>
      <c r="G6" s="85">
        <v>14</v>
      </c>
      <c r="H6" s="85">
        <v>11</v>
      </c>
      <c r="I6" s="166">
        <v>13</v>
      </c>
      <c r="J6" s="257">
        <v>271</v>
      </c>
      <c r="L6" s="221"/>
      <c r="M6" s="221"/>
      <c r="N6" s="221"/>
      <c r="O6" s="221"/>
      <c r="P6" s="221"/>
    </row>
    <row r="7" spans="2:16" x14ac:dyDescent="0.25">
      <c r="B7" s="547" t="s">
        <v>122</v>
      </c>
      <c r="C7" s="548"/>
      <c r="D7" s="174">
        <v>6</v>
      </c>
      <c r="E7" s="174">
        <v>6</v>
      </c>
      <c r="F7" s="174">
        <v>9</v>
      </c>
      <c r="G7" s="174">
        <v>6</v>
      </c>
      <c r="H7" s="174">
        <v>7</v>
      </c>
      <c r="I7" s="208">
        <v>7</v>
      </c>
      <c r="J7" s="450">
        <v>170</v>
      </c>
      <c r="K7" s="8"/>
      <c r="L7" s="221"/>
      <c r="M7" s="221"/>
      <c r="N7" s="221"/>
      <c r="O7" s="221"/>
      <c r="P7" s="221"/>
    </row>
    <row r="8" spans="2:16" x14ac:dyDescent="0.25">
      <c r="B8" s="545" t="s">
        <v>140</v>
      </c>
      <c r="C8" s="546"/>
      <c r="D8" s="85">
        <v>31</v>
      </c>
      <c r="E8" s="85">
        <v>38</v>
      </c>
      <c r="F8" s="85">
        <v>31</v>
      </c>
      <c r="G8" s="85">
        <v>29</v>
      </c>
      <c r="H8" s="85">
        <v>34</v>
      </c>
      <c r="I8" s="166">
        <v>51</v>
      </c>
      <c r="J8" s="257">
        <v>853</v>
      </c>
      <c r="K8" s="221"/>
      <c r="L8" s="221"/>
      <c r="M8" s="221"/>
      <c r="N8" s="221"/>
      <c r="O8" s="221"/>
      <c r="P8" s="221"/>
    </row>
    <row r="9" spans="2:16" x14ac:dyDescent="0.25">
      <c r="B9" s="16" t="s">
        <v>132</v>
      </c>
      <c r="C9" s="80"/>
      <c r="D9" s="95">
        <v>48</v>
      </c>
      <c r="E9" s="168">
        <v>58</v>
      </c>
      <c r="F9" s="168">
        <v>50</v>
      </c>
      <c r="G9" s="168">
        <v>49</v>
      </c>
      <c r="H9" s="169">
        <v>52</v>
      </c>
      <c r="I9" s="170">
        <v>71</v>
      </c>
      <c r="J9" s="96">
        <v>1294</v>
      </c>
      <c r="K9" s="221"/>
      <c r="L9" s="221"/>
      <c r="M9" s="221"/>
      <c r="N9" s="221"/>
      <c r="O9" s="221"/>
      <c r="P9" s="221"/>
    </row>
    <row r="11" spans="2:16" ht="15.75" x14ac:dyDescent="0.3">
      <c r="B11" s="27" t="s">
        <v>207</v>
      </c>
    </row>
  </sheetData>
  <mergeCells count="10">
    <mergeCell ref="I4:I5"/>
    <mergeCell ref="J4:J5"/>
    <mergeCell ref="B6:C6"/>
    <mergeCell ref="D4:D5"/>
    <mergeCell ref="E4:E5"/>
    <mergeCell ref="B7:C7"/>
    <mergeCell ref="B8:C8"/>
    <mergeCell ref="F4:F5"/>
    <mergeCell ref="G4:G5"/>
    <mergeCell ref="H4:H5"/>
  </mergeCells>
  <pageMargins left="0.7" right="0.7" top="0.75" bottom="0.75" header="0.3" footer="0.3"/>
  <pageSetup paperSize="9" orientation="portrait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90411-4347-45C8-8E4B-0C459A9A39B5}">
  <dimension ref="B1:O11"/>
  <sheetViews>
    <sheetView workbookViewId="0"/>
  </sheetViews>
  <sheetFormatPr baseColWidth="10" defaultRowHeight="15" customHeight="1" x14ac:dyDescent="0.25"/>
  <cols>
    <col min="2" max="2" width="36.42578125" customWidth="1"/>
    <col min="3" max="3" width="5.5703125" customWidth="1"/>
    <col min="4" max="9" width="8.42578125" customWidth="1"/>
    <col min="10" max="11" width="9.7109375" bestFit="1" customWidth="1"/>
  </cols>
  <sheetData>
    <row r="1" spans="2:15" ht="15" customHeight="1" x14ac:dyDescent="0.25">
      <c r="B1" s="28" t="s">
        <v>342</v>
      </c>
      <c r="C1" s="20"/>
      <c r="D1" s="20"/>
      <c r="E1" s="20"/>
      <c r="F1" s="20"/>
      <c r="G1" s="20"/>
      <c r="H1" s="20"/>
      <c r="I1" s="20"/>
    </row>
    <row r="2" spans="2:15" ht="15" customHeight="1" x14ac:dyDescent="0.25">
      <c r="B2" s="5" t="s">
        <v>370</v>
      </c>
      <c r="C2" s="20"/>
      <c r="D2" s="20"/>
      <c r="E2" s="20"/>
      <c r="F2" s="20"/>
      <c r="G2" s="20"/>
      <c r="H2" s="20"/>
      <c r="I2" s="20"/>
    </row>
    <row r="4" spans="2:15" ht="15" customHeight="1" x14ac:dyDescent="0.25">
      <c r="B4" s="11"/>
      <c r="C4" s="63" t="s">
        <v>115</v>
      </c>
      <c r="D4" s="498" t="s">
        <v>371</v>
      </c>
      <c r="E4" s="494">
        <v>2023</v>
      </c>
      <c r="F4" s="494">
        <v>2022</v>
      </c>
      <c r="G4" s="494">
        <v>2021</v>
      </c>
      <c r="H4" s="549">
        <v>2020</v>
      </c>
      <c r="I4" s="550">
        <v>2003</v>
      </c>
      <c r="J4" s="532" t="s">
        <v>372</v>
      </c>
    </row>
    <row r="5" spans="2:15" x14ac:dyDescent="0.25">
      <c r="B5" s="61" t="s">
        <v>195</v>
      </c>
      <c r="C5" s="46"/>
      <c r="D5" s="515">
        <v>2020</v>
      </c>
      <c r="E5" s="516">
        <v>2020</v>
      </c>
      <c r="F5" s="516">
        <v>2021</v>
      </c>
      <c r="G5" s="516">
        <v>2022</v>
      </c>
      <c r="H5" s="529">
        <v>2023</v>
      </c>
      <c r="I5" s="531">
        <v>2024</v>
      </c>
      <c r="J5" s="533">
        <v>2025</v>
      </c>
      <c r="L5" s="255"/>
    </row>
    <row r="6" spans="2:15" ht="15" customHeight="1" x14ac:dyDescent="0.25">
      <c r="B6" s="545" t="s">
        <v>123</v>
      </c>
      <c r="C6" s="546"/>
      <c r="D6" s="117">
        <v>11</v>
      </c>
      <c r="E6" s="117">
        <v>14</v>
      </c>
      <c r="F6" s="117">
        <v>10</v>
      </c>
      <c r="G6" s="117">
        <v>14</v>
      </c>
      <c r="H6" s="117">
        <v>11</v>
      </c>
      <c r="I6" s="86">
        <v>13</v>
      </c>
      <c r="J6" s="42">
        <v>271</v>
      </c>
    </row>
    <row r="7" spans="2:15" ht="15" customHeight="1" x14ac:dyDescent="0.25">
      <c r="B7" s="547" t="s">
        <v>124</v>
      </c>
      <c r="C7" s="548"/>
      <c r="D7" s="118">
        <v>2816</v>
      </c>
      <c r="E7" s="118">
        <v>3027</v>
      </c>
      <c r="F7" s="118">
        <v>3107</v>
      </c>
      <c r="G7" s="118">
        <v>2909</v>
      </c>
      <c r="H7" s="118">
        <v>2756</v>
      </c>
      <c r="I7" s="87">
        <v>2635</v>
      </c>
      <c r="J7" s="88">
        <v>59637</v>
      </c>
      <c r="K7" s="21"/>
    </row>
    <row r="8" spans="2:15" ht="15" customHeight="1" x14ac:dyDescent="0.25">
      <c r="B8" s="16" t="s">
        <v>129</v>
      </c>
      <c r="C8" s="80"/>
      <c r="D8" s="119">
        <v>2827</v>
      </c>
      <c r="E8" s="59">
        <v>3041</v>
      </c>
      <c r="F8" s="59">
        <v>3117</v>
      </c>
      <c r="G8" s="59">
        <v>2923</v>
      </c>
      <c r="H8" s="120">
        <v>2767</v>
      </c>
      <c r="I8" s="89">
        <v>2648</v>
      </c>
      <c r="J8" s="55">
        <v>59908</v>
      </c>
      <c r="K8" s="8"/>
    </row>
    <row r="9" spans="2:15" x14ac:dyDescent="0.25">
      <c r="B9" s="482" t="s">
        <v>293</v>
      </c>
      <c r="C9" s="485"/>
      <c r="D9" s="485"/>
      <c r="E9" s="485"/>
      <c r="F9" s="485"/>
      <c r="G9" s="485"/>
      <c r="H9" s="485"/>
      <c r="I9" s="485"/>
      <c r="J9" s="485"/>
    </row>
    <row r="10" spans="2:15" ht="15" customHeight="1" x14ac:dyDescent="0.25">
      <c r="M10" s="372"/>
      <c r="N10" s="372"/>
      <c r="O10" s="372"/>
    </row>
    <row r="11" spans="2:15" ht="15" customHeight="1" x14ac:dyDescent="0.3">
      <c r="B11" s="27" t="s">
        <v>208</v>
      </c>
    </row>
  </sheetData>
  <mergeCells count="9">
    <mergeCell ref="J4:J5"/>
    <mergeCell ref="B6:C6"/>
    <mergeCell ref="B7:C7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AAC3-2110-43E6-BB42-A10AEB092F9B}">
  <dimension ref="B1:M21"/>
  <sheetViews>
    <sheetView workbookViewId="0"/>
  </sheetViews>
  <sheetFormatPr baseColWidth="10" defaultRowHeight="15" x14ac:dyDescent="0.25"/>
  <cols>
    <col min="1" max="2" width="11.5703125" customWidth="1"/>
  </cols>
  <sheetData>
    <row r="1" spans="2:13" x14ac:dyDescent="0.25">
      <c r="B1" s="28" t="s">
        <v>343</v>
      </c>
    </row>
    <row r="2" spans="2:13" ht="16.5" x14ac:dyDescent="0.25">
      <c r="B2" s="5" t="s">
        <v>369</v>
      </c>
    </row>
    <row r="3" spans="2:13" x14ac:dyDescent="0.25">
      <c r="J3" s="7"/>
      <c r="K3" s="7"/>
      <c r="L3" s="7"/>
      <c r="M3" s="7"/>
    </row>
    <row r="4" spans="2:13" x14ac:dyDescent="0.25">
      <c r="I4" s="8"/>
      <c r="J4" s="7"/>
      <c r="K4" s="7"/>
      <c r="L4" s="7"/>
      <c r="M4" s="7"/>
    </row>
    <row r="5" spans="2:13" x14ac:dyDescent="0.25">
      <c r="J5" s="7"/>
      <c r="K5" s="7"/>
      <c r="L5" s="7"/>
      <c r="M5" s="7"/>
    </row>
    <row r="6" spans="2:13" x14ac:dyDescent="0.25">
      <c r="J6" s="7"/>
      <c r="K6" s="7"/>
      <c r="L6" s="7"/>
      <c r="M6" s="7"/>
    </row>
    <row r="7" spans="2:13" x14ac:dyDescent="0.25">
      <c r="J7" s="7"/>
      <c r="K7" s="7"/>
      <c r="L7" s="7"/>
      <c r="M7" s="7"/>
    </row>
    <row r="8" spans="2:13" x14ac:dyDescent="0.25">
      <c r="I8" s="7"/>
      <c r="J8" s="7"/>
      <c r="K8" s="7"/>
      <c r="L8" s="7"/>
      <c r="M8" s="7"/>
    </row>
    <row r="9" spans="2:13" x14ac:dyDescent="0.25">
      <c r="J9" s="7"/>
    </row>
    <row r="10" spans="2:13" x14ac:dyDescent="0.25">
      <c r="J10" s="7"/>
    </row>
    <row r="11" spans="2:13" x14ac:dyDescent="0.25">
      <c r="J11" s="7"/>
    </row>
    <row r="12" spans="2:13" x14ac:dyDescent="0.25">
      <c r="J12" s="7"/>
    </row>
    <row r="21" spans="2:2" ht="15.75" x14ac:dyDescent="0.3">
      <c r="B21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I21"/>
  <sheetViews>
    <sheetView workbookViewId="0"/>
  </sheetViews>
  <sheetFormatPr baseColWidth="10" defaultRowHeight="15" x14ac:dyDescent="0.25"/>
  <sheetData>
    <row r="1" spans="2:9" x14ac:dyDescent="0.25">
      <c r="B1" s="28" t="s">
        <v>344</v>
      </c>
    </row>
    <row r="2" spans="2:9" ht="16.5" x14ac:dyDescent="0.25">
      <c r="B2" s="5" t="s">
        <v>368</v>
      </c>
    </row>
    <row r="4" spans="2:9" x14ac:dyDescent="0.25">
      <c r="I4" s="21"/>
    </row>
    <row r="5" spans="2:9" x14ac:dyDescent="0.25">
      <c r="I5" s="8"/>
    </row>
    <row r="21" spans="2:2" ht="15.75" x14ac:dyDescent="0.3">
      <c r="B21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847D-424D-4945-81B5-5BCDD1B7AEE0}">
  <dimension ref="B1:J22"/>
  <sheetViews>
    <sheetView workbookViewId="0"/>
  </sheetViews>
  <sheetFormatPr baseColWidth="10" defaultRowHeight="15" x14ac:dyDescent="0.25"/>
  <sheetData>
    <row r="1" spans="2:10" ht="16.5" x14ac:dyDescent="0.25">
      <c r="B1" s="28" t="s">
        <v>345</v>
      </c>
    </row>
    <row r="2" spans="2:10" ht="16.5" x14ac:dyDescent="0.25">
      <c r="B2" s="5" t="s">
        <v>368</v>
      </c>
    </row>
    <row r="9" spans="2:10" x14ac:dyDescent="0.25">
      <c r="J9" s="331"/>
    </row>
    <row r="10" spans="2:10" x14ac:dyDescent="0.25">
      <c r="J10" s="331"/>
    </row>
    <row r="15" spans="2:10" x14ac:dyDescent="0.25">
      <c r="J15" s="378"/>
    </row>
    <row r="16" spans="2:10" x14ac:dyDescent="0.25">
      <c r="J16" s="378"/>
    </row>
    <row r="17" spans="2:10" x14ac:dyDescent="0.25">
      <c r="J17" s="372"/>
    </row>
    <row r="18" spans="2:10" x14ac:dyDescent="0.25">
      <c r="J18" s="372"/>
    </row>
    <row r="20" spans="2:10" x14ac:dyDescent="0.25">
      <c r="B20" s="486" t="s">
        <v>289</v>
      </c>
      <c r="C20" s="486"/>
      <c r="D20" s="486"/>
      <c r="E20" s="486"/>
      <c r="F20" s="486"/>
      <c r="G20" s="486"/>
      <c r="H20" s="486"/>
    </row>
    <row r="21" spans="2:10" x14ac:dyDescent="0.25">
      <c r="B21" s="346"/>
      <c r="C21" s="346"/>
      <c r="D21" s="346"/>
      <c r="E21" s="346"/>
      <c r="F21" s="346"/>
      <c r="G21" s="346"/>
      <c r="H21" s="346"/>
    </row>
    <row r="22" spans="2:10" ht="15.75" x14ac:dyDescent="0.3">
      <c r="B22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CD4A-1311-44E9-9243-B6CBC68013C4}">
  <dimension ref="B1:H11"/>
  <sheetViews>
    <sheetView workbookViewId="0"/>
  </sheetViews>
  <sheetFormatPr baseColWidth="10" defaultRowHeight="15" x14ac:dyDescent="0.25"/>
  <cols>
    <col min="2" max="2" width="16.7109375" customWidth="1"/>
    <col min="3" max="3" width="11.42578125" customWidth="1"/>
    <col min="4" max="4" width="10.85546875" customWidth="1"/>
  </cols>
  <sheetData>
    <row r="1" spans="2:8" x14ac:dyDescent="0.25">
      <c r="B1" s="28" t="s">
        <v>357</v>
      </c>
    </row>
    <row r="2" spans="2:8" ht="16.5" x14ac:dyDescent="0.25">
      <c r="B2" s="5" t="s">
        <v>366</v>
      </c>
    </row>
    <row r="4" spans="2:8" ht="64.5" customHeight="1" x14ac:dyDescent="0.25">
      <c r="B4" s="122" t="s">
        <v>102</v>
      </c>
      <c r="C4" s="121" t="s">
        <v>295</v>
      </c>
      <c r="D4" s="260" t="s">
        <v>128</v>
      </c>
      <c r="E4" s="121" t="s">
        <v>296</v>
      </c>
      <c r="F4" s="121" t="s">
        <v>297</v>
      </c>
      <c r="G4" s="121" t="s">
        <v>298</v>
      </c>
      <c r="H4" s="271" t="s">
        <v>244</v>
      </c>
    </row>
    <row r="5" spans="2:8" x14ac:dyDescent="0.25">
      <c r="B5" s="123" t="s">
        <v>278</v>
      </c>
      <c r="C5" s="264">
        <v>16</v>
      </c>
      <c r="D5" s="262">
        <v>-27.27272727272727</v>
      </c>
      <c r="E5" s="254">
        <v>10</v>
      </c>
      <c r="F5" s="254">
        <v>1</v>
      </c>
      <c r="G5" s="254">
        <v>4</v>
      </c>
      <c r="H5" s="254">
        <v>1</v>
      </c>
    </row>
    <row r="6" spans="2:8" x14ac:dyDescent="0.25">
      <c r="B6" s="124" t="s">
        <v>259</v>
      </c>
      <c r="C6" s="265">
        <v>22</v>
      </c>
      <c r="D6" s="263">
        <v>-35.294117647058819</v>
      </c>
      <c r="E6" s="253">
        <v>12</v>
      </c>
      <c r="F6" s="253">
        <v>4</v>
      </c>
      <c r="G6" s="253">
        <v>6</v>
      </c>
      <c r="H6" s="253">
        <v>0</v>
      </c>
    </row>
    <row r="7" spans="2:8" x14ac:dyDescent="0.25">
      <c r="B7" s="123" t="s">
        <v>216</v>
      </c>
      <c r="C7" s="264">
        <v>34</v>
      </c>
      <c r="D7" s="262" t="s">
        <v>112</v>
      </c>
      <c r="E7" s="254">
        <v>21</v>
      </c>
      <c r="F7" s="254">
        <v>4</v>
      </c>
      <c r="G7" s="254">
        <v>9</v>
      </c>
      <c r="H7" s="254">
        <v>0</v>
      </c>
    </row>
    <row r="8" spans="2:8" x14ac:dyDescent="0.25">
      <c r="B8" s="125" t="s">
        <v>104</v>
      </c>
      <c r="C8" s="126">
        <v>72</v>
      </c>
      <c r="D8" s="261" t="s">
        <v>112</v>
      </c>
      <c r="E8" s="126">
        <v>43</v>
      </c>
      <c r="F8" s="126">
        <v>9</v>
      </c>
      <c r="G8" s="126">
        <v>19</v>
      </c>
      <c r="H8" s="137">
        <v>1</v>
      </c>
    </row>
    <row r="9" spans="2:8" ht="14.45" customHeight="1" x14ac:dyDescent="0.25">
      <c r="B9" s="482" t="s">
        <v>294</v>
      </c>
      <c r="C9" s="482"/>
      <c r="D9" s="482"/>
      <c r="E9" s="482"/>
      <c r="F9" s="482"/>
      <c r="G9" s="482"/>
      <c r="H9" s="482"/>
    </row>
    <row r="10" spans="2:8" ht="14.45" customHeight="1" x14ac:dyDescent="0.25">
      <c r="B10" s="482"/>
      <c r="C10" s="482"/>
      <c r="D10" s="482"/>
      <c r="E10" s="482"/>
      <c r="F10" s="482"/>
      <c r="G10" s="482"/>
      <c r="H10" s="482"/>
    </row>
    <row r="11" spans="2:8" ht="15.75" x14ac:dyDescent="0.3">
      <c r="B11" s="27" t="s">
        <v>206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33B2-3D08-4ABF-9EF1-DE1A8311819B}">
  <sheetPr>
    <tabColor theme="5" tint="0.39997558519241921"/>
  </sheetPr>
  <dimension ref="B1:H20"/>
  <sheetViews>
    <sheetView workbookViewId="0"/>
  </sheetViews>
  <sheetFormatPr baseColWidth="10" defaultRowHeight="15" x14ac:dyDescent="0.25"/>
  <cols>
    <col min="2" max="2" width="12.28515625" customWidth="1"/>
    <col min="3" max="5" width="11.5703125" customWidth="1"/>
  </cols>
  <sheetData>
    <row r="1" spans="2:8" x14ac:dyDescent="0.25">
      <c r="B1" s="28" t="s">
        <v>346</v>
      </c>
    </row>
    <row r="2" spans="2:8" ht="16.5" x14ac:dyDescent="0.25">
      <c r="B2" s="5" t="s">
        <v>365</v>
      </c>
    </row>
    <row r="4" spans="2:8" x14ac:dyDescent="0.25">
      <c r="B4" s="1"/>
      <c r="C4" s="1"/>
      <c r="D4" s="1"/>
      <c r="E4" s="1"/>
      <c r="H4" s="372"/>
    </row>
    <row r="5" spans="2:8" x14ac:dyDescent="0.25">
      <c r="B5" s="1"/>
      <c r="C5" s="1"/>
      <c r="D5" s="1"/>
      <c r="E5" s="1"/>
      <c r="H5" s="372"/>
    </row>
    <row r="6" spans="2:8" x14ac:dyDescent="0.25">
      <c r="B6" s="1"/>
      <c r="C6" s="1"/>
      <c r="D6" s="1"/>
      <c r="E6" s="1"/>
      <c r="H6" s="372"/>
    </row>
    <row r="7" spans="2:8" x14ac:dyDescent="0.25">
      <c r="B7" s="1"/>
      <c r="C7" s="1"/>
      <c r="D7" s="1"/>
      <c r="E7" s="1"/>
      <c r="H7" s="372"/>
    </row>
    <row r="8" spans="2:8" x14ac:dyDescent="0.25">
      <c r="B8" s="1"/>
      <c r="C8" s="1"/>
      <c r="D8" s="1"/>
      <c r="E8" s="1"/>
      <c r="H8" s="372"/>
    </row>
    <row r="9" spans="2:8" x14ac:dyDescent="0.25">
      <c r="B9" s="1"/>
      <c r="C9" s="1"/>
      <c r="D9" s="1"/>
      <c r="E9" s="1"/>
    </row>
    <row r="10" spans="2:8" x14ac:dyDescent="0.25">
      <c r="B10" s="1"/>
      <c r="C10" s="1"/>
      <c r="D10" s="1"/>
      <c r="E10" s="1"/>
    </row>
    <row r="11" spans="2:8" x14ac:dyDescent="0.25">
      <c r="B11" s="1"/>
      <c r="C11" s="1"/>
      <c r="D11" s="1"/>
      <c r="E11" s="1"/>
      <c r="H11" s="372"/>
    </row>
    <row r="12" spans="2:8" x14ac:dyDescent="0.25">
      <c r="B12" s="1"/>
      <c r="C12" s="1"/>
      <c r="D12" s="1"/>
      <c r="E12" s="1"/>
    </row>
    <row r="13" spans="2:8" x14ac:dyDescent="0.25">
      <c r="B13" s="1"/>
      <c r="C13" s="1"/>
      <c r="D13" s="1"/>
      <c r="E13" s="1"/>
    </row>
    <row r="14" spans="2:8" x14ac:dyDescent="0.25">
      <c r="B14" s="1"/>
      <c r="C14" s="1"/>
      <c r="D14" s="1"/>
      <c r="E14" s="1"/>
    </row>
    <row r="15" spans="2:8" x14ac:dyDescent="0.25">
      <c r="B15" s="1"/>
      <c r="C15" s="1"/>
      <c r="D15" s="1"/>
      <c r="E15" s="1"/>
    </row>
    <row r="16" spans="2:8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18" spans="2:5" x14ac:dyDescent="0.25">
      <c r="B18" s="482" t="s">
        <v>294</v>
      </c>
      <c r="C18" s="482"/>
      <c r="D18" s="482"/>
      <c r="E18" s="482"/>
    </row>
    <row r="20" spans="2:5" ht="15.75" x14ac:dyDescent="0.3">
      <c r="B20" s="27" t="s">
        <v>207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5" tint="0.39997558519241921"/>
  </sheetPr>
  <dimension ref="B1:J20"/>
  <sheetViews>
    <sheetView workbookViewId="0"/>
  </sheetViews>
  <sheetFormatPr baseColWidth="10" defaultRowHeight="15" x14ac:dyDescent="0.25"/>
  <sheetData>
    <row r="1" spans="2:10" x14ac:dyDescent="0.25">
      <c r="B1" s="28" t="s">
        <v>347</v>
      </c>
    </row>
    <row r="2" spans="2:10" ht="16.5" x14ac:dyDescent="0.25">
      <c r="B2" s="5" t="s">
        <v>365</v>
      </c>
    </row>
    <row r="7" spans="2:10" x14ac:dyDescent="0.25">
      <c r="I7" s="372"/>
    </row>
    <row r="10" spans="2:10" x14ac:dyDescent="0.25">
      <c r="J10" s="372"/>
    </row>
    <row r="18" spans="2:8" x14ac:dyDescent="0.25">
      <c r="B18" s="483" t="s">
        <v>294</v>
      </c>
      <c r="C18" s="483"/>
      <c r="D18" s="483"/>
      <c r="E18" s="483"/>
      <c r="F18" s="483"/>
      <c r="G18" s="483"/>
      <c r="H18" s="483"/>
    </row>
    <row r="20" spans="2:8" ht="15.75" x14ac:dyDescent="0.3">
      <c r="B20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/>
  <dimension ref="B1:C24"/>
  <sheetViews>
    <sheetView workbookViewId="0"/>
  </sheetViews>
  <sheetFormatPr baseColWidth="10" defaultRowHeight="15" x14ac:dyDescent="0.25"/>
  <cols>
    <col min="2" max="2" width="16.7109375" customWidth="1"/>
    <col min="3" max="3" width="11.140625" customWidth="1"/>
    <col min="5" max="5" width="15.7109375" customWidth="1"/>
    <col min="6" max="6" width="11.140625" customWidth="1"/>
  </cols>
  <sheetData>
    <row r="1" spans="2:3" x14ac:dyDescent="0.25">
      <c r="B1" s="28" t="s">
        <v>126</v>
      </c>
    </row>
    <row r="2" spans="2:3" ht="16.5" x14ac:dyDescent="0.25">
      <c r="B2" s="5" t="s">
        <v>382</v>
      </c>
    </row>
    <row r="4" spans="2:3" ht="30" x14ac:dyDescent="0.25">
      <c r="B4" s="122" t="s">
        <v>102</v>
      </c>
      <c r="C4" s="297" t="s">
        <v>113</v>
      </c>
    </row>
    <row r="5" spans="2:3" x14ac:dyDescent="0.25">
      <c r="B5" s="123" t="s">
        <v>278</v>
      </c>
      <c r="C5" s="233">
        <v>1</v>
      </c>
    </row>
    <row r="6" spans="2:3" x14ac:dyDescent="0.25">
      <c r="B6" s="124" t="s">
        <v>259</v>
      </c>
      <c r="C6" s="112">
        <v>1</v>
      </c>
    </row>
    <row r="7" spans="2:3" x14ac:dyDescent="0.25">
      <c r="B7" s="123" t="s">
        <v>216</v>
      </c>
      <c r="C7" s="233">
        <v>2</v>
      </c>
    </row>
    <row r="8" spans="2:3" x14ac:dyDescent="0.25">
      <c r="B8" s="124" t="s">
        <v>212</v>
      </c>
      <c r="C8" s="112">
        <v>1</v>
      </c>
    </row>
    <row r="9" spans="2:3" x14ac:dyDescent="0.25">
      <c r="B9" s="123" t="s">
        <v>211</v>
      </c>
      <c r="C9" s="233">
        <v>0</v>
      </c>
    </row>
    <row r="10" spans="2:3" x14ac:dyDescent="0.25">
      <c r="B10" s="124" t="s">
        <v>205</v>
      </c>
      <c r="C10" s="112">
        <v>1</v>
      </c>
    </row>
    <row r="11" spans="2:3" x14ac:dyDescent="0.25">
      <c r="B11" s="123" t="s">
        <v>152</v>
      </c>
      <c r="C11" s="233">
        <v>0</v>
      </c>
    </row>
    <row r="12" spans="2:3" x14ac:dyDescent="0.25">
      <c r="B12" s="124" t="s">
        <v>0</v>
      </c>
      <c r="C12" s="112">
        <v>0</v>
      </c>
    </row>
    <row r="13" spans="2:3" x14ac:dyDescent="0.25">
      <c r="B13" s="123" t="s">
        <v>1</v>
      </c>
      <c r="C13" s="233">
        <v>0</v>
      </c>
    </row>
    <row r="14" spans="2:3" x14ac:dyDescent="0.25">
      <c r="B14" s="124" t="s">
        <v>2</v>
      </c>
      <c r="C14" s="112">
        <v>0</v>
      </c>
    </row>
    <row r="15" spans="2:3" x14ac:dyDescent="0.25">
      <c r="B15" s="123" t="s">
        <v>3</v>
      </c>
      <c r="C15" s="233">
        <v>0</v>
      </c>
    </row>
    <row r="16" spans="2:3" x14ac:dyDescent="0.25">
      <c r="B16" s="124" t="s">
        <v>4</v>
      </c>
      <c r="C16" s="112">
        <v>0</v>
      </c>
    </row>
    <row r="17" spans="2:3" x14ac:dyDescent="0.25">
      <c r="B17" s="123" t="s">
        <v>5</v>
      </c>
      <c r="C17" s="233">
        <v>0</v>
      </c>
    </row>
    <row r="18" spans="2:3" x14ac:dyDescent="0.25">
      <c r="B18" s="124" t="s">
        <v>6</v>
      </c>
      <c r="C18" s="112">
        <v>1</v>
      </c>
    </row>
    <row r="19" spans="2:3" x14ac:dyDescent="0.25">
      <c r="B19" s="123" t="s">
        <v>7</v>
      </c>
      <c r="C19" s="233">
        <v>0</v>
      </c>
    </row>
    <row r="20" spans="2:3" x14ac:dyDescent="0.25">
      <c r="B20" s="124" t="s">
        <v>8</v>
      </c>
      <c r="C20" s="112">
        <v>0</v>
      </c>
    </row>
    <row r="21" spans="2:3" x14ac:dyDescent="0.25">
      <c r="B21" s="123" t="s">
        <v>9</v>
      </c>
      <c r="C21" s="233">
        <v>1</v>
      </c>
    </row>
    <row r="22" spans="2:3" x14ac:dyDescent="0.25">
      <c r="B22" s="125" t="s">
        <v>383</v>
      </c>
      <c r="C22" s="308">
        <v>8</v>
      </c>
    </row>
    <row r="24" spans="2:3" ht="15.75" x14ac:dyDescent="0.3">
      <c r="B24" s="27" t="s">
        <v>207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EC33-0BAD-4A09-B510-3D77EE6AD695}">
  <sheetPr>
    <tabColor theme="5" tint="0.39997558519241921"/>
  </sheetPr>
  <dimension ref="A1:K21"/>
  <sheetViews>
    <sheetView workbookViewId="0"/>
  </sheetViews>
  <sheetFormatPr baseColWidth="10" defaultRowHeight="15" customHeight="1" x14ac:dyDescent="0.25"/>
  <cols>
    <col min="2" max="2" width="23.5703125" customWidth="1"/>
    <col min="3" max="3" width="3.42578125" customWidth="1"/>
    <col min="4" max="6" width="8.28515625" customWidth="1"/>
  </cols>
  <sheetData>
    <row r="1" spans="1:11" ht="15" customHeight="1" x14ac:dyDescent="0.25">
      <c r="B1" s="28" t="s">
        <v>299</v>
      </c>
      <c r="C1" s="20"/>
      <c r="D1" s="20"/>
      <c r="E1" s="20"/>
    </row>
    <row r="2" spans="1:11" ht="15" customHeight="1" x14ac:dyDescent="0.25">
      <c r="B2" s="5" t="s">
        <v>366</v>
      </c>
      <c r="C2" s="20"/>
      <c r="D2" s="20"/>
      <c r="E2" s="20"/>
    </row>
    <row r="4" spans="1:11" ht="15" customHeight="1" x14ac:dyDescent="0.25">
      <c r="B4" s="11"/>
      <c r="C4" s="63" t="s">
        <v>279</v>
      </c>
      <c r="D4" s="567">
        <v>2024</v>
      </c>
      <c r="E4" s="494">
        <v>2023</v>
      </c>
      <c r="F4" s="504">
        <v>2022</v>
      </c>
      <c r="G4" s="532" t="s">
        <v>367</v>
      </c>
    </row>
    <row r="5" spans="1:11" x14ac:dyDescent="0.25">
      <c r="B5" s="90" t="s">
        <v>247</v>
      </c>
      <c r="C5" s="67"/>
      <c r="D5" s="543">
        <v>2017</v>
      </c>
      <c r="E5" s="516">
        <v>2018</v>
      </c>
      <c r="F5" s="505">
        <v>2018</v>
      </c>
      <c r="G5" s="533"/>
      <c r="H5" s="2"/>
    </row>
    <row r="6" spans="1:11" ht="15" customHeight="1" x14ac:dyDescent="0.25">
      <c r="A6" s="2"/>
      <c r="B6" s="604" t="s">
        <v>244</v>
      </c>
      <c r="C6" s="605"/>
      <c r="D6" s="451">
        <v>0</v>
      </c>
      <c r="E6" s="452">
        <v>0</v>
      </c>
      <c r="F6" s="453">
        <v>0</v>
      </c>
      <c r="G6" s="454">
        <v>0</v>
      </c>
      <c r="H6" s="2"/>
    </row>
    <row r="7" spans="1:11" ht="15" customHeight="1" x14ac:dyDescent="0.25">
      <c r="B7" s="602" t="s">
        <v>241</v>
      </c>
      <c r="C7" s="603"/>
      <c r="D7" s="407">
        <v>0</v>
      </c>
      <c r="E7" s="408">
        <v>0</v>
      </c>
      <c r="F7" s="386">
        <v>0</v>
      </c>
      <c r="G7" s="277">
        <v>0</v>
      </c>
      <c r="H7" s="2"/>
    </row>
    <row r="8" spans="1:11" ht="15" customHeight="1" x14ac:dyDescent="0.25">
      <c r="B8" s="600" t="s">
        <v>242</v>
      </c>
      <c r="C8" s="601"/>
      <c r="D8" s="455">
        <v>0</v>
      </c>
      <c r="E8" s="410">
        <v>0</v>
      </c>
      <c r="F8" s="385">
        <v>0</v>
      </c>
      <c r="G8" s="381">
        <v>0</v>
      </c>
      <c r="I8" s="372"/>
    </row>
    <row r="9" spans="1:11" ht="15" customHeight="1" x14ac:dyDescent="0.25">
      <c r="B9" s="604" t="s">
        <v>245</v>
      </c>
      <c r="C9" s="605"/>
      <c r="D9" s="456">
        <v>0</v>
      </c>
      <c r="E9" s="421">
        <v>1</v>
      </c>
      <c r="F9" s="388">
        <v>1</v>
      </c>
      <c r="G9" s="457">
        <v>2</v>
      </c>
      <c r="H9" s="2"/>
      <c r="K9" s="2"/>
    </row>
    <row r="10" spans="1:11" ht="15" customHeight="1" x14ac:dyDescent="0.25">
      <c r="B10" s="602" t="s">
        <v>241</v>
      </c>
      <c r="C10" s="603"/>
      <c r="D10" s="407">
        <v>0</v>
      </c>
      <c r="E10" s="408">
        <v>0</v>
      </c>
      <c r="F10" s="386">
        <v>0</v>
      </c>
      <c r="G10" s="277">
        <v>0</v>
      </c>
      <c r="H10" s="2"/>
      <c r="K10" s="2"/>
    </row>
    <row r="11" spans="1:11" ht="15" customHeight="1" x14ac:dyDescent="0.25">
      <c r="B11" s="600" t="s">
        <v>242</v>
      </c>
      <c r="C11" s="601"/>
      <c r="D11" s="455">
        <v>0</v>
      </c>
      <c r="E11" s="410">
        <v>1</v>
      </c>
      <c r="F11" s="385">
        <v>1</v>
      </c>
      <c r="G11" s="381">
        <v>2</v>
      </c>
      <c r="H11" s="34"/>
      <c r="K11" s="2"/>
    </row>
    <row r="12" spans="1:11" ht="15" customHeight="1" x14ac:dyDescent="0.25">
      <c r="B12" s="62" t="s">
        <v>246</v>
      </c>
      <c r="C12" s="64"/>
      <c r="D12" s="382">
        <v>0</v>
      </c>
      <c r="E12" s="383">
        <v>1</v>
      </c>
      <c r="F12" s="384">
        <v>1</v>
      </c>
      <c r="G12" s="286">
        <v>2</v>
      </c>
      <c r="K12" s="2"/>
    </row>
    <row r="13" spans="1:11" ht="15" customHeight="1" x14ac:dyDescent="0.25">
      <c r="K13" s="2"/>
    </row>
    <row r="14" spans="1:11" ht="15" customHeight="1" x14ac:dyDescent="0.3">
      <c r="B14" s="27" t="s">
        <v>208</v>
      </c>
    </row>
    <row r="21" spans="8:10" ht="15" customHeight="1" x14ac:dyDescent="0.25">
      <c r="H21" s="380"/>
      <c r="J21" s="379"/>
    </row>
  </sheetData>
  <mergeCells count="10">
    <mergeCell ref="F4:F5"/>
    <mergeCell ref="G4:G5"/>
    <mergeCell ref="D4:D5"/>
    <mergeCell ref="E4:E5"/>
    <mergeCell ref="B6:C6"/>
    <mergeCell ref="B11:C11"/>
    <mergeCell ref="B7:C7"/>
    <mergeCell ref="B9:C9"/>
    <mergeCell ref="B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5" tint="0.39997558519241921"/>
  </sheetPr>
  <dimension ref="B1:L14"/>
  <sheetViews>
    <sheetView workbookViewId="0"/>
  </sheetViews>
  <sheetFormatPr baseColWidth="10" defaultRowHeight="15" x14ac:dyDescent="0.25"/>
  <cols>
    <col min="1" max="1" width="11.5703125" customWidth="1"/>
    <col min="2" max="2" width="16.42578125" customWidth="1"/>
    <col min="3" max="3" width="5.5703125" customWidth="1"/>
    <col min="4" max="6" width="8.28515625" customWidth="1"/>
  </cols>
  <sheetData>
    <row r="1" spans="2:12" x14ac:dyDescent="0.25">
      <c r="B1" s="28" t="s">
        <v>300</v>
      </c>
    </row>
    <row r="2" spans="2:12" ht="16.5" x14ac:dyDescent="0.25">
      <c r="B2" s="5" t="s">
        <v>366</v>
      </c>
    </row>
    <row r="4" spans="2:12" ht="15" customHeight="1" x14ac:dyDescent="0.25">
      <c r="B4" s="11"/>
      <c r="C4" s="63" t="s">
        <v>115</v>
      </c>
      <c r="D4" s="607">
        <v>2024</v>
      </c>
      <c r="E4" s="504">
        <v>2023</v>
      </c>
      <c r="F4" s="504">
        <v>2022</v>
      </c>
      <c r="G4" s="532" t="s">
        <v>367</v>
      </c>
    </row>
    <row r="5" spans="2:12" x14ac:dyDescent="0.25">
      <c r="B5" s="61" t="s">
        <v>243</v>
      </c>
      <c r="C5" s="46"/>
      <c r="D5" s="608">
        <v>2017</v>
      </c>
      <c r="E5" s="505">
        <v>2018</v>
      </c>
      <c r="F5" s="505">
        <v>2018</v>
      </c>
      <c r="G5" s="533"/>
      <c r="I5" s="281"/>
    </row>
    <row r="6" spans="2:12" x14ac:dyDescent="0.25">
      <c r="B6" s="545" t="s">
        <v>241</v>
      </c>
      <c r="C6" s="546"/>
      <c r="D6" s="275">
        <v>0</v>
      </c>
      <c r="E6" s="311">
        <v>0</v>
      </c>
      <c r="F6" s="226">
        <v>1</v>
      </c>
      <c r="G6" s="277">
        <v>1</v>
      </c>
      <c r="H6" s="116"/>
      <c r="J6" s="116"/>
      <c r="K6" s="116"/>
      <c r="L6" s="116"/>
    </row>
    <row r="7" spans="2:12" x14ac:dyDescent="0.25">
      <c r="B7" s="571" t="s">
        <v>242</v>
      </c>
      <c r="C7" s="572"/>
      <c r="D7" s="278">
        <v>1</v>
      </c>
      <c r="E7" s="312">
        <v>3</v>
      </c>
      <c r="F7" s="310">
        <v>2</v>
      </c>
      <c r="G7" s="280">
        <v>6</v>
      </c>
      <c r="H7" s="272"/>
      <c r="J7" s="116"/>
      <c r="K7" s="116"/>
      <c r="L7" s="116"/>
    </row>
    <row r="8" spans="2:12" x14ac:dyDescent="0.25">
      <c r="B8" s="62" t="s">
        <v>131</v>
      </c>
      <c r="C8" s="273"/>
      <c r="D8" s="274">
        <v>1</v>
      </c>
      <c r="E8" s="284">
        <v>3</v>
      </c>
      <c r="F8" s="284">
        <v>3</v>
      </c>
      <c r="G8" s="298">
        <v>7</v>
      </c>
      <c r="H8" s="116"/>
      <c r="I8" s="116"/>
      <c r="J8" s="313"/>
      <c r="K8" s="116"/>
      <c r="L8" s="116"/>
    </row>
    <row r="9" spans="2:12" x14ac:dyDescent="0.25">
      <c r="B9" s="606" t="s">
        <v>248</v>
      </c>
      <c r="C9" s="606"/>
      <c r="D9" s="606"/>
      <c r="E9" s="606"/>
      <c r="F9" s="606"/>
    </row>
    <row r="11" spans="2:12" ht="15.75" x14ac:dyDescent="0.3">
      <c r="B11" s="27" t="s">
        <v>207</v>
      </c>
    </row>
    <row r="12" spans="2:12" x14ac:dyDescent="0.25">
      <c r="B12" s="258"/>
    </row>
    <row r="13" spans="2:12" x14ac:dyDescent="0.25">
      <c r="B13" s="259"/>
      <c r="C13" s="19"/>
      <c r="D13" s="19"/>
      <c r="E13" s="19"/>
      <c r="F13" s="19"/>
    </row>
    <row r="14" spans="2:12" x14ac:dyDescent="0.25">
      <c r="B14" s="7"/>
      <c r="C14" s="7"/>
      <c r="D14" s="7"/>
      <c r="E14" s="7"/>
      <c r="F14" s="7"/>
    </row>
  </sheetData>
  <mergeCells count="7">
    <mergeCell ref="B9:F9"/>
    <mergeCell ref="G4:G5"/>
    <mergeCell ref="B6:C6"/>
    <mergeCell ref="B7:C7"/>
    <mergeCell ref="D4:D5"/>
    <mergeCell ref="E4:E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5" tint="0.39997558519241921"/>
  </sheetPr>
  <dimension ref="B1:K23"/>
  <sheetViews>
    <sheetView workbookViewId="0"/>
  </sheetViews>
  <sheetFormatPr baseColWidth="10" defaultRowHeight="15" x14ac:dyDescent="0.25"/>
  <cols>
    <col min="1" max="1" width="11.5703125" customWidth="1"/>
    <col min="2" max="2" width="15.5703125" customWidth="1"/>
    <col min="3" max="3" width="5.5703125" customWidth="1"/>
    <col min="4" max="6" width="8.28515625" customWidth="1"/>
  </cols>
  <sheetData>
    <row r="1" spans="2:11" x14ac:dyDescent="0.25">
      <c r="B1" s="28" t="s">
        <v>301</v>
      </c>
    </row>
    <row r="2" spans="2:11" ht="11.45" customHeight="1" x14ac:dyDescent="0.25">
      <c r="B2" s="5" t="s">
        <v>366</v>
      </c>
    </row>
    <row r="4" spans="2:11" ht="15" customHeight="1" x14ac:dyDescent="0.25">
      <c r="B4" s="11"/>
      <c r="C4" s="63" t="s">
        <v>115</v>
      </c>
      <c r="D4" s="498">
        <v>2024</v>
      </c>
      <c r="E4" s="504">
        <v>2023</v>
      </c>
      <c r="F4" s="504">
        <v>2022</v>
      </c>
      <c r="G4" s="532" t="s">
        <v>367</v>
      </c>
    </row>
    <row r="5" spans="2:11" x14ac:dyDescent="0.25">
      <c r="B5" s="61" t="s">
        <v>175</v>
      </c>
      <c r="C5" s="46"/>
      <c r="D5" s="499">
        <v>2018</v>
      </c>
      <c r="E5" s="505">
        <v>2018</v>
      </c>
      <c r="F5" s="505">
        <v>2018</v>
      </c>
      <c r="G5" s="533"/>
    </row>
    <row r="6" spans="2:11" x14ac:dyDescent="0.25">
      <c r="B6" s="490" t="s">
        <v>15</v>
      </c>
      <c r="C6" s="491"/>
      <c r="D6" s="314">
        <v>0</v>
      </c>
      <c r="E6" s="300">
        <v>3</v>
      </c>
      <c r="F6" s="300">
        <v>2</v>
      </c>
      <c r="G6" s="277">
        <v>5</v>
      </c>
      <c r="H6" s="116"/>
      <c r="K6" s="116"/>
    </row>
    <row r="7" spans="2:11" x14ac:dyDescent="0.25">
      <c r="B7" s="496" t="s">
        <v>16</v>
      </c>
      <c r="C7" s="497"/>
      <c r="D7" s="315">
        <v>2</v>
      </c>
      <c r="E7" s="301">
        <v>1</v>
      </c>
      <c r="F7" s="301">
        <v>3</v>
      </c>
      <c r="G7" s="280">
        <v>6</v>
      </c>
      <c r="H7" s="116"/>
      <c r="I7" s="116"/>
      <c r="K7" s="116"/>
    </row>
    <row r="8" spans="2:11" x14ac:dyDescent="0.25">
      <c r="B8" s="490" t="s">
        <v>17</v>
      </c>
      <c r="C8" s="491"/>
      <c r="D8" s="314">
        <v>2</v>
      </c>
      <c r="E8" s="300">
        <v>4</v>
      </c>
      <c r="F8" s="300">
        <v>2</v>
      </c>
      <c r="G8" s="277">
        <v>8</v>
      </c>
      <c r="H8" s="116"/>
      <c r="I8" s="116"/>
      <c r="J8" s="116"/>
      <c r="K8" s="116"/>
    </row>
    <row r="9" spans="2:11" x14ac:dyDescent="0.25">
      <c r="B9" s="496" t="s">
        <v>18</v>
      </c>
      <c r="C9" s="497"/>
      <c r="D9" s="315">
        <v>1</v>
      </c>
      <c r="E9" s="301">
        <v>1</v>
      </c>
      <c r="F9" s="301">
        <v>6</v>
      </c>
      <c r="G9" s="280">
        <v>8</v>
      </c>
      <c r="H9" s="116"/>
      <c r="I9" s="116"/>
      <c r="J9" s="116"/>
      <c r="K9" s="116"/>
    </row>
    <row r="10" spans="2:11" x14ac:dyDescent="0.25">
      <c r="B10" s="490" t="s">
        <v>19</v>
      </c>
      <c r="C10" s="491"/>
      <c r="D10" s="314">
        <v>2</v>
      </c>
      <c r="E10" s="300">
        <v>2</v>
      </c>
      <c r="F10" s="300">
        <v>6</v>
      </c>
      <c r="G10" s="277">
        <v>10</v>
      </c>
      <c r="H10" s="116"/>
      <c r="I10" s="116"/>
      <c r="J10" s="116"/>
      <c r="K10" s="116"/>
    </row>
    <row r="11" spans="2:11" x14ac:dyDescent="0.25">
      <c r="B11" s="496" t="s">
        <v>20</v>
      </c>
      <c r="C11" s="497"/>
      <c r="D11" s="315">
        <v>2</v>
      </c>
      <c r="E11" s="301">
        <v>2</v>
      </c>
      <c r="F11" s="301">
        <v>3</v>
      </c>
      <c r="G11" s="280">
        <v>7</v>
      </c>
      <c r="H11" s="116"/>
      <c r="I11" s="116"/>
      <c r="J11" s="116"/>
      <c r="K11" s="116"/>
    </row>
    <row r="12" spans="2:11" x14ac:dyDescent="0.25">
      <c r="B12" s="490" t="s">
        <v>21</v>
      </c>
      <c r="C12" s="491"/>
      <c r="D12" s="314">
        <v>0</v>
      </c>
      <c r="E12" s="300">
        <v>3</v>
      </c>
      <c r="F12" s="300">
        <v>1</v>
      </c>
      <c r="G12" s="277">
        <v>4</v>
      </c>
      <c r="H12" s="116"/>
      <c r="I12" s="116"/>
      <c r="J12" s="116"/>
      <c r="K12" s="116"/>
    </row>
    <row r="13" spans="2:11" x14ac:dyDescent="0.25">
      <c r="B13" s="492" t="s">
        <v>22</v>
      </c>
      <c r="C13" s="493"/>
      <c r="D13" s="315">
        <v>2</v>
      </c>
      <c r="E13" s="301">
        <v>2</v>
      </c>
      <c r="F13" s="301">
        <v>3</v>
      </c>
      <c r="G13" s="280">
        <v>7</v>
      </c>
      <c r="H13" s="116"/>
      <c r="I13" s="116"/>
      <c r="J13" s="116"/>
      <c r="K13" s="116"/>
    </row>
    <row r="14" spans="2:11" x14ac:dyDescent="0.25">
      <c r="B14" s="490" t="s">
        <v>23</v>
      </c>
      <c r="C14" s="491"/>
      <c r="D14" s="314">
        <v>2</v>
      </c>
      <c r="E14" s="300">
        <v>2</v>
      </c>
      <c r="F14" s="300">
        <v>0</v>
      </c>
      <c r="G14" s="277">
        <v>4</v>
      </c>
      <c r="H14" s="116"/>
      <c r="I14" s="116"/>
      <c r="J14" s="116"/>
      <c r="K14" s="116"/>
    </row>
    <row r="15" spans="2:11" x14ac:dyDescent="0.25">
      <c r="B15" s="492" t="s">
        <v>24</v>
      </c>
      <c r="C15" s="493"/>
      <c r="D15" s="315">
        <v>1</v>
      </c>
      <c r="E15" s="301">
        <v>2</v>
      </c>
      <c r="F15" s="301">
        <v>2</v>
      </c>
      <c r="G15" s="280">
        <v>5</v>
      </c>
      <c r="H15" s="116"/>
      <c r="I15" s="116"/>
      <c r="J15" s="116"/>
      <c r="K15" s="116"/>
    </row>
    <row r="16" spans="2:11" x14ac:dyDescent="0.25">
      <c r="B16" s="490" t="s">
        <v>25</v>
      </c>
      <c r="C16" s="491"/>
      <c r="D16" s="314">
        <v>0</v>
      </c>
      <c r="E16" s="300">
        <v>0</v>
      </c>
      <c r="F16" s="300">
        <v>2</v>
      </c>
      <c r="G16" s="277">
        <v>2</v>
      </c>
      <c r="H16" s="116"/>
      <c r="I16" s="116"/>
      <c r="J16" s="116"/>
      <c r="K16" s="116"/>
    </row>
    <row r="17" spans="2:11" x14ac:dyDescent="0.25">
      <c r="B17" s="492" t="s">
        <v>26</v>
      </c>
      <c r="C17" s="493"/>
      <c r="D17" s="316">
        <v>2</v>
      </c>
      <c r="E17" s="302">
        <v>0</v>
      </c>
      <c r="F17" s="302">
        <v>4</v>
      </c>
      <c r="G17" s="280">
        <v>6</v>
      </c>
      <c r="H17" s="116"/>
      <c r="I17" s="116"/>
      <c r="J17" s="116"/>
      <c r="K17" s="116"/>
    </row>
    <row r="18" spans="2:11" x14ac:dyDescent="0.25">
      <c r="B18" s="62" t="s">
        <v>131</v>
      </c>
      <c r="C18" s="64"/>
      <c r="D18" s="126">
        <v>16</v>
      </c>
      <c r="E18" s="299">
        <v>22</v>
      </c>
      <c r="F18" s="299">
        <v>34</v>
      </c>
      <c r="G18" s="286">
        <v>72</v>
      </c>
      <c r="H18" s="116"/>
      <c r="I18" s="116"/>
      <c r="J18" s="116"/>
      <c r="K18" s="116"/>
    </row>
    <row r="20" spans="2:11" ht="15.75" x14ac:dyDescent="0.3">
      <c r="B20" s="27" t="s">
        <v>207</v>
      </c>
    </row>
    <row r="21" spans="2:11" x14ac:dyDescent="0.25">
      <c r="B21" s="258"/>
    </row>
    <row r="22" spans="2:11" x14ac:dyDescent="0.25">
      <c r="B22" s="259"/>
      <c r="C22" s="19"/>
      <c r="D22" s="19"/>
    </row>
    <row r="23" spans="2:11" x14ac:dyDescent="0.25">
      <c r="B23" s="7"/>
      <c r="C23" s="7"/>
      <c r="D23" s="7"/>
    </row>
  </sheetData>
  <mergeCells count="16">
    <mergeCell ref="B8:C8"/>
    <mergeCell ref="B9:C9"/>
    <mergeCell ref="B10:C10"/>
    <mergeCell ref="B17:C17"/>
    <mergeCell ref="B11:C11"/>
    <mergeCell ref="B12:C12"/>
    <mergeCell ref="B13:C13"/>
    <mergeCell ref="B14:C14"/>
    <mergeCell ref="B15:C15"/>
    <mergeCell ref="B16:C16"/>
    <mergeCell ref="E4:E5"/>
    <mergeCell ref="G4:G5"/>
    <mergeCell ref="D4:D5"/>
    <mergeCell ref="B6:C6"/>
    <mergeCell ref="B7:C7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5" tint="0.39997558519241921"/>
  </sheetPr>
  <dimension ref="B1:K17"/>
  <sheetViews>
    <sheetView workbookViewId="0"/>
  </sheetViews>
  <sheetFormatPr baseColWidth="10" defaultRowHeight="15" x14ac:dyDescent="0.25"/>
  <cols>
    <col min="1" max="1" width="11.5703125" customWidth="1"/>
    <col min="2" max="2" width="15.42578125" customWidth="1"/>
    <col min="3" max="3" width="5.5703125" customWidth="1"/>
    <col min="4" max="6" width="8.28515625" customWidth="1"/>
  </cols>
  <sheetData>
    <row r="1" spans="2:11" x14ac:dyDescent="0.25">
      <c r="B1" s="28" t="s">
        <v>273</v>
      </c>
    </row>
    <row r="2" spans="2:11" ht="16.5" x14ac:dyDescent="0.25">
      <c r="B2" s="5" t="s">
        <v>366</v>
      </c>
    </row>
    <row r="4" spans="2:11" ht="15" customHeight="1" x14ac:dyDescent="0.25">
      <c r="B4" s="11"/>
      <c r="C4" s="63" t="s">
        <v>115</v>
      </c>
      <c r="D4" s="607">
        <v>2024</v>
      </c>
      <c r="E4" s="504">
        <v>2023</v>
      </c>
      <c r="F4" s="504">
        <v>2022</v>
      </c>
      <c r="G4" s="609" t="s">
        <v>367</v>
      </c>
    </row>
    <row r="5" spans="2:11" x14ac:dyDescent="0.25">
      <c r="B5" s="61" t="s">
        <v>234</v>
      </c>
      <c r="C5" s="46"/>
      <c r="D5" s="608">
        <v>2018</v>
      </c>
      <c r="E5" s="505">
        <v>2018</v>
      </c>
      <c r="F5" s="505">
        <v>2018</v>
      </c>
      <c r="G5" s="610"/>
    </row>
    <row r="6" spans="2:11" x14ac:dyDescent="0.25">
      <c r="B6" s="490" t="s">
        <v>227</v>
      </c>
      <c r="C6" s="491"/>
      <c r="D6" s="282">
        <v>0</v>
      </c>
      <c r="E6" s="311">
        <v>4</v>
      </c>
      <c r="F6" s="276">
        <v>8</v>
      </c>
      <c r="G6" s="277">
        <v>12</v>
      </c>
      <c r="H6" s="116"/>
      <c r="J6" s="116"/>
      <c r="K6" s="116"/>
    </row>
    <row r="7" spans="2:11" x14ac:dyDescent="0.25">
      <c r="B7" s="496" t="s">
        <v>228</v>
      </c>
      <c r="C7" s="497"/>
      <c r="D7" s="283">
        <v>2</v>
      </c>
      <c r="E7" s="312">
        <v>3</v>
      </c>
      <c r="F7" s="279">
        <v>7</v>
      </c>
      <c r="G7" s="280">
        <v>12</v>
      </c>
      <c r="H7" s="116"/>
      <c r="I7" s="116"/>
      <c r="J7" s="116"/>
      <c r="K7" s="116"/>
    </row>
    <row r="8" spans="2:11" x14ac:dyDescent="0.25">
      <c r="B8" s="490" t="s">
        <v>229</v>
      </c>
      <c r="C8" s="491"/>
      <c r="D8" s="282">
        <v>7</v>
      </c>
      <c r="E8" s="318">
        <v>2</v>
      </c>
      <c r="F8" s="317">
        <v>6</v>
      </c>
      <c r="G8" s="277">
        <v>15</v>
      </c>
      <c r="H8" s="116"/>
      <c r="I8" s="116"/>
      <c r="J8" s="116"/>
      <c r="K8" s="116"/>
    </row>
    <row r="9" spans="2:11" x14ac:dyDescent="0.25">
      <c r="B9" s="496" t="s">
        <v>230</v>
      </c>
      <c r="C9" s="497"/>
      <c r="D9" s="283">
        <v>2</v>
      </c>
      <c r="E9" s="312">
        <v>4</v>
      </c>
      <c r="F9" s="279">
        <v>6</v>
      </c>
      <c r="G9" s="280">
        <v>12</v>
      </c>
      <c r="H9" s="116"/>
      <c r="I9" s="116"/>
      <c r="J9" s="116"/>
      <c r="K9" s="116"/>
    </row>
    <row r="10" spans="2:11" x14ac:dyDescent="0.25">
      <c r="B10" s="490" t="s">
        <v>231</v>
      </c>
      <c r="C10" s="491"/>
      <c r="D10" s="282">
        <v>1</v>
      </c>
      <c r="E10" s="311">
        <v>2</v>
      </c>
      <c r="F10" s="276">
        <v>2</v>
      </c>
      <c r="G10" s="277">
        <v>5</v>
      </c>
      <c r="H10" s="116"/>
      <c r="I10" s="116"/>
      <c r="J10" s="116"/>
      <c r="K10" s="116"/>
    </row>
    <row r="11" spans="2:11" x14ac:dyDescent="0.25">
      <c r="B11" s="496" t="s">
        <v>232</v>
      </c>
      <c r="C11" s="497"/>
      <c r="D11" s="283">
        <v>1</v>
      </c>
      <c r="E11" s="312">
        <v>3</v>
      </c>
      <c r="F11" s="279">
        <v>3</v>
      </c>
      <c r="G11" s="280">
        <v>7</v>
      </c>
      <c r="H11" s="116"/>
      <c r="I11" s="116"/>
      <c r="J11" s="116"/>
      <c r="K11" s="116"/>
    </row>
    <row r="12" spans="2:11" x14ac:dyDescent="0.25">
      <c r="B12" s="490" t="s">
        <v>233</v>
      </c>
      <c r="C12" s="491"/>
      <c r="D12" s="282">
        <v>3</v>
      </c>
      <c r="E12" s="311">
        <v>4</v>
      </c>
      <c r="F12" s="276">
        <v>2</v>
      </c>
      <c r="G12" s="277">
        <v>9</v>
      </c>
      <c r="H12" s="116"/>
      <c r="I12" s="116"/>
      <c r="J12" s="116"/>
      <c r="K12" s="116"/>
    </row>
    <row r="13" spans="2:11" x14ac:dyDescent="0.25">
      <c r="B13" s="62" t="s">
        <v>131</v>
      </c>
      <c r="C13" s="64"/>
      <c r="D13" s="284">
        <v>16</v>
      </c>
      <c r="E13" s="299">
        <v>22</v>
      </c>
      <c r="F13" s="299">
        <v>34</v>
      </c>
      <c r="G13" s="286">
        <v>72</v>
      </c>
      <c r="H13" s="116"/>
      <c r="I13" s="116"/>
      <c r="J13" s="116"/>
      <c r="K13" s="116"/>
    </row>
    <row r="15" spans="2:11" ht="15.75" x14ac:dyDescent="0.3">
      <c r="B15" s="27" t="s">
        <v>207</v>
      </c>
    </row>
    <row r="16" spans="2:11" x14ac:dyDescent="0.25">
      <c r="B16" s="259"/>
      <c r="C16" s="19"/>
      <c r="D16" s="19"/>
    </row>
    <row r="17" spans="2:4" x14ac:dyDescent="0.25">
      <c r="B17" s="7"/>
      <c r="C17" s="7"/>
      <c r="D17" s="7"/>
    </row>
  </sheetData>
  <mergeCells count="11">
    <mergeCell ref="E4:E5"/>
    <mergeCell ref="G4:G5"/>
    <mergeCell ref="B11:C11"/>
    <mergeCell ref="B12:C12"/>
    <mergeCell ref="D4:D5"/>
    <mergeCell ref="B6:C6"/>
    <mergeCell ref="B7:C7"/>
    <mergeCell ref="B8:C8"/>
    <mergeCell ref="B9:C9"/>
    <mergeCell ref="B10:C10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5" tint="0.39997558519241921"/>
  </sheetPr>
  <dimension ref="B1:G27"/>
  <sheetViews>
    <sheetView workbookViewId="0"/>
  </sheetViews>
  <sheetFormatPr baseColWidth="10" defaultRowHeight="15" x14ac:dyDescent="0.25"/>
  <cols>
    <col min="2" max="2" width="23.140625" customWidth="1"/>
    <col min="3" max="3" width="5.5703125" customWidth="1"/>
    <col min="4" max="6" width="8.28515625" customWidth="1"/>
  </cols>
  <sheetData>
    <row r="1" spans="2:7" ht="15" customHeight="1" x14ac:dyDescent="0.25">
      <c r="B1" s="28" t="s">
        <v>302</v>
      </c>
      <c r="C1" s="15"/>
      <c r="D1" s="15"/>
    </row>
    <row r="2" spans="2:7" ht="16.5" x14ac:dyDescent="0.25">
      <c r="B2" s="5" t="s">
        <v>366</v>
      </c>
      <c r="C2" s="15"/>
      <c r="D2" s="15"/>
    </row>
    <row r="3" spans="2:7" ht="13.5" customHeight="1" x14ac:dyDescent="0.25">
      <c r="B3" s="14"/>
      <c r="C3" s="14"/>
      <c r="D3" s="14"/>
    </row>
    <row r="4" spans="2:7" ht="15" customHeight="1" x14ac:dyDescent="0.25">
      <c r="B4" s="266"/>
      <c r="C4" s="267" t="s">
        <v>115</v>
      </c>
      <c r="D4" s="615">
        <v>2024</v>
      </c>
      <c r="E4" s="611">
        <v>2023</v>
      </c>
      <c r="F4" s="619">
        <v>2022</v>
      </c>
      <c r="G4" s="613" t="s">
        <v>367</v>
      </c>
    </row>
    <row r="5" spans="2:7" x14ac:dyDescent="0.25">
      <c r="B5" s="268" t="s">
        <v>176</v>
      </c>
      <c r="C5" s="71"/>
      <c r="D5" s="616"/>
      <c r="E5" s="612"/>
      <c r="F5" s="620"/>
      <c r="G5" s="614"/>
    </row>
    <row r="6" spans="2:7" x14ac:dyDescent="0.25">
      <c r="B6" s="617" t="s">
        <v>116</v>
      </c>
      <c r="C6" s="519"/>
      <c r="D6" s="290">
        <v>6</v>
      </c>
      <c r="E6" s="319">
        <v>5</v>
      </c>
      <c r="F6" s="287">
        <v>7</v>
      </c>
      <c r="G6" s="294">
        <v>18</v>
      </c>
    </row>
    <row r="7" spans="2:7" x14ac:dyDescent="0.25">
      <c r="B7" s="618" t="s">
        <v>35</v>
      </c>
      <c r="C7" s="521"/>
      <c r="D7" s="143">
        <v>0</v>
      </c>
      <c r="E7" s="144">
        <v>0</v>
      </c>
      <c r="F7" s="288">
        <v>2</v>
      </c>
      <c r="G7" s="296">
        <v>2</v>
      </c>
    </row>
    <row r="8" spans="2:7" x14ac:dyDescent="0.25">
      <c r="B8" s="617" t="s">
        <v>39</v>
      </c>
      <c r="C8" s="519"/>
      <c r="D8" s="291">
        <v>0</v>
      </c>
      <c r="E8" s="319">
        <v>2</v>
      </c>
      <c r="F8" s="287">
        <v>1</v>
      </c>
      <c r="G8" s="294">
        <v>3</v>
      </c>
    </row>
    <row r="9" spans="2:7" x14ac:dyDescent="0.25">
      <c r="B9" s="618" t="s">
        <v>40</v>
      </c>
      <c r="C9" s="521"/>
      <c r="D9" s="143">
        <v>1</v>
      </c>
      <c r="E9" s="144">
        <v>0</v>
      </c>
      <c r="F9" s="288">
        <v>0</v>
      </c>
      <c r="G9" s="296">
        <v>1</v>
      </c>
    </row>
    <row r="10" spans="2:7" x14ac:dyDescent="0.25">
      <c r="B10" s="617" t="s">
        <v>41</v>
      </c>
      <c r="C10" s="519"/>
      <c r="D10" s="291">
        <v>0</v>
      </c>
      <c r="E10" s="319">
        <v>2</v>
      </c>
      <c r="F10" s="287">
        <v>3</v>
      </c>
      <c r="G10" s="294">
        <v>5</v>
      </c>
    </row>
    <row r="11" spans="2:7" x14ac:dyDescent="0.25">
      <c r="B11" s="618" t="s">
        <v>44</v>
      </c>
      <c r="C11" s="521"/>
      <c r="D11" s="143">
        <v>1</v>
      </c>
      <c r="E11" s="144">
        <v>0</v>
      </c>
      <c r="F11" s="288">
        <v>1</v>
      </c>
      <c r="G11" s="296">
        <v>2</v>
      </c>
    </row>
    <row r="12" spans="2:7" x14ac:dyDescent="0.25">
      <c r="B12" s="617" t="s">
        <v>45</v>
      </c>
      <c r="C12" s="519"/>
      <c r="D12" s="291">
        <v>0</v>
      </c>
      <c r="E12" s="319">
        <v>2</v>
      </c>
      <c r="F12" s="287">
        <v>4</v>
      </c>
      <c r="G12" s="294">
        <v>6</v>
      </c>
    </row>
    <row r="13" spans="2:7" x14ac:dyDescent="0.25">
      <c r="B13" s="618" t="s">
        <v>55</v>
      </c>
      <c r="C13" s="521"/>
      <c r="D13" s="143">
        <v>1</v>
      </c>
      <c r="E13" s="144">
        <v>1</v>
      </c>
      <c r="F13" s="288">
        <v>1</v>
      </c>
      <c r="G13" s="296">
        <v>3</v>
      </c>
    </row>
    <row r="14" spans="2:7" x14ac:dyDescent="0.25">
      <c r="B14" s="617" t="s">
        <v>61</v>
      </c>
      <c r="C14" s="519"/>
      <c r="D14" s="291">
        <v>2</v>
      </c>
      <c r="E14" s="319">
        <v>1</v>
      </c>
      <c r="F14" s="287">
        <v>4</v>
      </c>
      <c r="G14" s="294">
        <v>7</v>
      </c>
    </row>
    <row r="15" spans="2:7" x14ac:dyDescent="0.25">
      <c r="B15" s="618" t="s">
        <v>66</v>
      </c>
      <c r="C15" s="521"/>
      <c r="D15" s="143">
        <v>1</v>
      </c>
      <c r="E15" s="144">
        <v>3</v>
      </c>
      <c r="F15" s="288">
        <v>3</v>
      </c>
      <c r="G15" s="296">
        <v>7</v>
      </c>
    </row>
    <row r="16" spans="2:7" x14ac:dyDescent="0.25">
      <c r="B16" s="617" t="s">
        <v>70</v>
      </c>
      <c r="C16" s="519"/>
      <c r="D16" s="291">
        <v>1</v>
      </c>
      <c r="E16" s="319">
        <v>1</v>
      </c>
      <c r="F16" s="287">
        <v>1</v>
      </c>
      <c r="G16" s="294">
        <v>3</v>
      </c>
    </row>
    <row r="17" spans="2:7" x14ac:dyDescent="0.25">
      <c r="B17" s="618" t="s">
        <v>73</v>
      </c>
      <c r="C17" s="521"/>
      <c r="D17" s="143">
        <v>2</v>
      </c>
      <c r="E17" s="144">
        <v>2</v>
      </c>
      <c r="F17" s="288">
        <v>3</v>
      </c>
      <c r="G17" s="296">
        <v>7</v>
      </c>
    </row>
    <row r="18" spans="2:7" x14ac:dyDescent="0.25">
      <c r="B18" s="617" t="s">
        <v>78</v>
      </c>
      <c r="C18" s="519"/>
      <c r="D18" s="291">
        <v>0</v>
      </c>
      <c r="E18" s="319">
        <v>2</v>
      </c>
      <c r="F18" s="287">
        <v>3</v>
      </c>
      <c r="G18" s="294">
        <v>5</v>
      </c>
    </row>
    <row r="19" spans="2:7" x14ac:dyDescent="0.25">
      <c r="B19" s="618" t="s">
        <v>79</v>
      </c>
      <c r="C19" s="521"/>
      <c r="D19" s="143">
        <v>0</v>
      </c>
      <c r="E19" s="144">
        <v>0</v>
      </c>
      <c r="F19" s="288">
        <v>0</v>
      </c>
      <c r="G19" s="296">
        <v>0</v>
      </c>
    </row>
    <row r="20" spans="2:7" x14ac:dyDescent="0.25">
      <c r="B20" s="617" t="s">
        <v>80</v>
      </c>
      <c r="C20" s="519"/>
      <c r="D20" s="291">
        <v>1</v>
      </c>
      <c r="E20" s="319">
        <v>0</v>
      </c>
      <c r="F20" s="287">
        <v>0</v>
      </c>
      <c r="G20" s="294">
        <v>1</v>
      </c>
    </row>
    <row r="21" spans="2:7" x14ac:dyDescent="0.25">
      <c r="B21" s="618" t="s">
        <v>81</v>
      </c>
      <c r="C21" s="521"/>
      <c r="D21" s="143">
        <v>0</v>
      </c>
      <c r="E21" s="144">
        <v>1</v>
      </c>
      <c r="F21" s="288">
        <v>1</v>
      </c>
      <c r="G21" s="296">
        <v>2</v>
      </c>
    </row>
    <row r="22" spans="2:7" x14ac:dyDescent="0.25">
      <c r="B22" s="617" t="s">
        <v>85</v>
      </c>
      <c r="C22" s="519"/>
      <c r="D22" s="291">
        <v>0</v>
      </c>
      <c r="E22" s="319">
        <v>0</v>
      </c>
      <c r="F22" s="287">
        <v>0</v>
      </c>
      <c r="G22" s="294">
        <v>0</v>
      </c>
    </row>
    <row r="23" spans="2:7" x14ac:dyDescent="0.25">
      <c r="B23" s="618" t="s">
        <v>86</v>
      </c>
      <c r="C23" s="521"/>
      <c r="D23" s="143">
        <v>0</v>
      </c>
      <c r="E23" s="144">
        <v>0</v>
      </c>
      <c r="F23" s="288">
        <v>0</v>
      </c>
      <c r="G23" s="296">
        <v>0</v>
      </c>
    </row>
    <row r="24" spans="2:7" x14ac:dyDescent="0.25">
      <c r="B24" s="621" t="s">
        <v>87</v>
      </c>
      <c r="C24" s="622"/>
      <c r="D24" s="292">
        <v>0</v>
      </c>
      <c r="E24" s="320">
        <v>0</v>
      </c>
      <c r="F24" s="289">
        <v>0</v>
      </c>
      <c r="G24" s="294">
        <v>0</v>
      </c>
    </row>
    <row r="25" spans="2:7" x14ac:dyDescent="0.25">
      <c r="B25" s="623" t="s">
        <v>131</v>
      </c>
      <c r="C25" s="624"/>
      <c r="D25" s="285">
        <v>16</v>
      </c>
      <c r="E25" s="458">
        <v>22</v>
      </c>
      <c r="F25" s="285">
        <v>34</v>
      </c>
      <c r="G25" s="295">
        <v>72</v>
      </c>
    </row>
    <row r="27" spans="2:7" ht="15.75" x14ac:dyDescent="0.3">
      <c r="B27" s="27" t="s">
        <v>207</v>
      </c>
    </row>
  </sheetData>
  <mergeCells count="24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E4:E5"/>
    <mergeCell ref="G4:G5"/>
    <mergeCell ref="D4:D5"/>
    <mergeCell ref="B16:C16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F4:F5"/>
  </mergeCells>
  <pageMargins left="0.7" right="0.7" top="0.75" bottom="0.75" header="0.3" footer="0.3"/>
  <pageSetup paperSize="9" orientation="portrait" verticalDpi="0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5" tint="0.39997558519241921"/>
  </sheetPr>
  <dimension ref="B1:J19"/>
  <sheetViews>
    <sheetView workbookViewId="0"/>
  </sheetViews>
  <sheetFormatPr baseColWidth="10" defaultRowHeight="15" x14ac:dyDescent="0.25"/>
  <cols>
    <col min="2" max="2" width="17.5703125" customWidth="1"/>
    <col min="3" max="3" width="5.5703125" customWidth="1"/>
    <col min="4" max="6" width="8.28515625" customWidth="1"/>
  </cols>
  <sheetData>
    <row r="1" spans="2:10" x14ac:dyDescent="0.25">
      <c r="B1" s="28" t="s">
        <v>303</v>
      </c>
    </row>
    <row r="2" spans="2:10" ht="16.5" x14ac:dyDescent="0.25">
      <c r="B2" s="5" t="s">
        <v>366</v>
      </c>
    </row>
    <row r="4" spans="2:10" ht="15" customHeight="1" x14ac:dyDescent="0.25">
      <c r="B4" s="303"/>
      <c r="C4" s="304" t="s">
        <v>115</v>
      </c>
      <c r="D4" s="625">
        <v>2024</v>
      </c>
      <c r="E4" s="611">
        <v>2023</v>
      </c>
      <c r="F4" s="619">
        <v>2022</v>
      </c>
      <c r="G4" s="613" t="s">
        <v>367</v>
      </c>
    </row>
    <row r="5" spans="2:10" x14ac:dyDescent="0.25">
      <c r="B5" s="305" t="s">
        <v>304</v>
      </c>
      <c r="C5" s="46"/>
      <c r="D5" s="515"/>
      <c r="E5" s="612"/>
      <c r="F5" s="620"/>
      <c r="G5" s="614"/>
    </row>
    <row r="6" spans="2:10" x14ac:dyDescent="0.25">
      <c r="B6" s="626" t="s">
        <v>192</v>
      </c>
      <c r="C6" s="546"/>
      <c r="D6" s="85">
        <v>0</v>
      </c>
      <c r="E6" s="319">
        <v>0</v>
      </c>
      <c r="F6" s="321">
        <v>2</v>
      </c>
      <c r="G6" s="294">
        <v>2</v>
      </c>
      <c r="H6" s="116"/>
      <c r="I6" s="116"/>
      <c r="J6" s="116"/>
    </row>
    <row r="7" spans="2:10" x14ac:dyDescent="0.25">
      <c r="B7" s="627" t="s">
        <v>280</v>
      </c>
      <c r="C7" s="548"/>
      <c r="D7" s="93">
        <v>0</v>
      </c>
      <c r="E7" s="144">
        <v>0</v>
      </c>
      <c r="F7" s="288">
        <v>0</v>
      </c>
      <c r="G7" s="296">
        <v>0</v>
      </c>
      <c r="H7" s="116"/>
      <c r="J7" s="116"/>
    </row>
    <row r="8" spans="2:10" x14ac:dyDescent="0.25">
      <c r="B8" s="626" t="s">
        <v>146</v>
      </c>
      <c r="C8" s="546"/>
      <c r="D8" s="85">
        <v>1</v>
      </c>
      <c r="E8" s="319">
        <v>0</v>
      </c>
      <c r="F8" s="321">
        <v>2</v>
      </c>
      <c r="G8" s="294">
        <v>3</v>
      </c>
      <c r="H8" s="116"/>
      <c r="I8" s="116"/>
      <c r="J8" s="116"/>
    </row>
    <row r="9" spans="2:10" x14ac:dyDescent="0.25">
      <c r="B9" s="627" t="s">
        <v>89</v>
      </c>
      <c r="C9" s="548"/>
      <c r="D9" s="93">
        <v>0</v>
      </c>
      <c r="E9" s="144">
        <v>0</v>
      </c>
      <c r="F9" s="288">
        <v>1</v>
      </c>
      <c r="G9" s="296">
        <v>1</v>
      </c>
      <c r="H9" s="116"/>
      <c r="I9" s="116"/>
      <c r="J9" s="116"/>
    </row>
    <row r="10" spans="2:10" x14ac:dyDescent="0.25">
      <c r="B10" s="626" t="s">
        <v>90</v>
      </c>
      <c r="C10" s="546"/>
      <c r="D10" s="85">
        <v>1</v>
      </c>
      <c r="E10" s="319">
        <v>2</v>
      </c>
      <c r="F10" s="321">
        <v>3</v>
      </c>
      <c r="G10" s="294">
        <v>6</v>
      </c>
      <c r="H10" s="116"/>
      <c r="I10" s="116"/>
      <c r="J10" s="116"/>
    </row>
    <row r="11" spans="2:10" x14ac:dyDescent="0.25">
      <c r="B11" s="627" t="s">
        <v>125</v>
      </c>
      <c r="C11" s="548"/>
      <c r="D11" s="93">
        <v>4</v>
      </c>
      <c r="E11" s="144">
        <v>5</v>
      </c>
      <c r="F11" s="288">
        <v>6</v>
      </c>
      <c r="G11" s="296">
        <v>15</v>
      </c>
      <c r="H11" s="116"/>
      <c r="I11" s="116"/>
      <c r="J11" s="116"/>
    </row>
    <row r="12" spans="2:10" x14ac:dyDescent="0.25">
      <c r="B12" s="626" t="s">
        <v>147</v>
      </c>
      <c r="C12" s="546"/>
      <c r="D12" s="85">
        <v>3</v>
      </c>
      <c r="E12" s="319">
        <v>6</v>
      </c>
      <c r="F12" s="321">
        <v>5</v>
      </c>
      <c r="G12" s="294">
        <v>14</v>
      </c>
      <c r="H12" s="116"/>
      <c r="I12" s="116"/>
      <c r="J12" s="116"/>
    </row>
    <row r="13" spans="2:10" x14ac:dyDescent="0.25">
      <c r="B13" s="627" t="s">
        <v>148</v>
      </c>
      <c r="C13" s="548"/>
      <c r="D13" s="93">
        <v>4</v>
      </c>
      <c r="E13" s="144">
        <v>3</v>
      </c>
      <c r="F13" s="288">
        <v>6</v>
      </c>
      <c r="G13" s="296">
        <v>13</v>
      </c>
      <c r="H13" s="116"/>
      <c r="I13" s="116"/>
      <c r="J13" s="116"/>
    </row>
    <row r="14" spans="2:10" x14ac:dyDescent="0.25">
      <c r="B14" s="626" t="s">
        <v>149</v>
      </c>
      <c r="C14" s="546"/>
      <c r="D14" s="85">
        <v>3</v>
      </c>
      <c r="E14" s="319">
        <v>4</v>
      </c>
      <c r="F14" s="321">
        <v>3</v>
      </c>
      <c r="G14" s="294">
        <v>10</v>
      </c>
      <c r="H14" s="116"/>
      <c r="I14" s="116"/>
      <c r="J14" s="116"/>
    </row>
    <row r="15" spans="2:10" x14ac:dyDescent="0.25">
      <c r="B15" s="627" t="s">
        <v>150</v>
      </c>
      <c r="C15" s="548"/>
      <c r="D15" s="93">
        <v>0</v>
      </c>
      <c r="E15" s="144">
        <v>2</v>
      </c>
      <c r="F15" s="288">
        <v>6</v>
      </c>
      <c r="G15" s="296">
        <v>8</v>
      </c>
      <c r="H15" s="116"/>
      <c r="I15" s="116"/>
      <c r="J15" s="116"/>
    </row>
    <row r="16" spans="2:10" x14ac:dyDescent="0.25">
      <c r="B16" s="626" t="s">
        <v>88</v>
      </c>
      <c r="C16" s="546"/>
      <c r="D16" s="85">
        <v>0</v>
      </c>
      <c r="E16" s="319">
        <v>0</v>
      </c>
      <c r="F16" s="321">
        <v>0</v>
      </c>
      <c r="G16" s="294">
        <v>0</v>
      </c>
      <c r="H16" s="116"/>
      <c r="I16" s="116"/>
      <c r="J16" s="116"/>
    </row>
    <row r="17" spans="2:10" x14ac:dyDescent="0.25">
      <c r="B17" s="623" t="s">
        <v>131</v>
      </c>
      <c r="C17" s="624"/>
      <c r="D17" s="293">
        <v>16</v>
      </c>
      <c r="E17" s="322">
        <v>22</v>
      </c>
      <c r="F17" s="285">
        <v>34</v>
      </c>
      <c r="G17" s="295">
        <v>72</v>
      </c>
      <c r="H17" s="116"/>
      <c r="I17" s="116"/>
      <c r="J17" s="116"/>
    </row>
    <row r="19" spans="2:10" ht="15.75" x14ac:dyDescent="0.3">
      <c r="B19" s="27" t="s">
        <v>207</v>
      </c>
    </row>
  </sheetData>
  <mergeCells count="16">
    <mergeCell ref="E4:E5"/>
    <mergeCell ref="G4:G5"/>
    <mergeCell ref="B17:C17"/>
    <mergeCell ref="D4:D5"/>
    <mergeCell ref="B6:C6"/>
    <mergeCell ref="B7:C7"/>
    <mergeCell ref="B8:C8"/>
    <mergeCell ref="B9:C9"/>
    <mergeCell ref="B15:C15"/>
    <mergeCell ref="B10:C10"/>
    <mergeCell ref="B11:C11"/>
    <mergeCell ref="B12:C12"/>
    <mergeCell ref="B13:C13"/>
    <mergeCell ref="B14:C14"/>
    <mergeCell ref="F4:F5"/>
    <mergeCell ref="B16:C16"/>
  </mergeCells>
  <pageMargins left="0.7" right="0.7" top="0.75" bottom="0.75" header="0.3" footer="0.3"/>
  <pageSetup paperSize="9" orientation="portrait" verticalDpi="0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5" tint="0.39997558519241921"/>
  </sheetPr>
  <dimension ref="B1:J19"/>
  <sheetViews>
    <sheetView workbookViewId="0"/>
  </sheetViews>
  <sheetFormatPr baseColWidth="10" defaultRowHeight="15" x14ac:dyDescent="0.25"/>
  <cols>
    <col min="2" max="2" width="17.5703125" customWidth="1"/>
    <col min="3" max="3" width="5.5703125" customWidth="1"/>
    <col min="4" max="6" width="8.28515625" customWidth="1"/>
  </cols>
  <sheetData>
    <row r="1" spans="2:10" x14ac:dyDescent="0.25">
      <c r="B1" s="28" t="s">
        <v>272</v>
      </c>
    </row>
    <row r="2" spans="2:10" ht="16.5" x14ac:dyDescent="0.25">
      <c r="B2" s="5" t="s">
        <v>366</v>
      </c>
    </row>
    <row r="4" spans="2:10" ht="15" customHeight="1" x14ac:dyDescent="0.25">
      <c r="B4" s="11"/>
      <c r="C4" s="45" t="s">
        <v>115</v>
      </c>
      <c r="D4" s="498">
        <v>2024</v>
      </c>
      <c r="E4" s="494">
        <v>2023</v>
      </c>
      <c r="F4" s="550">
        <v>2022</v>
      </c>
      <c r="G4" s="532" t="s">
        <v>367</v>
      </c>
    </row>
    <row r="5" spans="2:10" x14ac:dyDescent="0.25">
      <c r="B5" s="12" t="s">
        <v>304</v>
      </c>
      <c r="C5" s="46"/>
      <c r="D5" s="515"/>
      <c r="E5" s="612"/>
      <c r="F5" s="620"/>
      <c r="G5" s="628"/>
    </row>
    <row r="6" spans="2:10" x14ac:dyDescent="0.25">
      <c r="B6" s="545" t="s">
        <v>192</v>
      </c>
      <c r="C6" s="546"/>
      <c r="D6" s="85">
        <v>0</v>
      </c>
      <c r="E6" s="319">
        <v>0</v>
      </c>
      <c r="F6" s="321">
        <v>0</v>
      </c>
      <c r="G6" s="306">
        <v>0</v>
      </c>
      <c r="H6" s="116"/>
      <c r="J6" s="116"/>
    </row>
    <row r="7" spans="2:10" x14ac:dyDescent="0.25">
      <c r="B7" s="547" t="s">
        <v>280</v>
      </c>
      <c r="C7" s="548"/>
      <c r="D7" s="93">
        <v>2</v>
      </c>
      <c r="E7" s="144">
        <v>1</v>
      </c>
      <c r="F7" s="288">
        <v>3</v>
      </c>
      <c r="G7" s="307">
        <v>6</v>
      </c>
      <c r="H7" s="116"/>
      <c r="I7" s="116"/>
      <c r="J7" s="116"/>
    </row>
    <row r="8" spans="2:10" x14ac:dyDescent="0.25">
      <c r="B8" s="545" t="s">
        <v>146</v>
      </c>
      <c r="C8" s="546"/>
      <c r="D8" s="85">
        <v>1</v>
      </c>
      <c r="E8" s="319">
        <v>0</v>
      </c>
      <c r="F8" s="321">
        <v>2</v>
      </c>
      <c r="G8" s="306">
        <v>3</v>
      </c>
      <c r="H8" s="116"/>
      <c r="J8" s="116"/>
    </row>
    <row r="9" spans="2:10" x14ac:dyDescent="0.25">
      <c r="B9" s="547" t="s">
        <v>89</v>
      </c>
      <c r="C9" s="548"/>
      <c r="D9" s="93">
        <v>4</v>
      </c>
      <c r="E9" s="144">
        <v>6</v>
      </c>
      <c r="F9" s="288">
        <v>5</v>
      </c>
      <c r="G9" s="307">
        <v>15</v>
      </c>
      <c r="H9" s="116"/>
      <c r="I9" s="116"/>
      <c r="J9" s="116"/>
    </row>
    <row r="10" spans="2:10" x14ac:dyDescent="0.25">
      <c r="B10" s="545" t="s">
        <v>90</v>
      </c>
      <c r="C10" s="546"/>
      <c r="D10" s="85">
        <v>5</v>
      </c>
      <c r="E10" s="319">
        <v>7</v>
      </c>
      <c r="F10" s="321">
        <v>9</v>
      </c>
      <c r="G10" s="306">
        <v>21</v>
      </c>
      <c r="H10" s="116"/>
      <c r="I10" s="116"/>
      <c r="J10" s="116"/>
    </row>
    <row r="11" spans="2:10" x14ac:dyDescent="0.25">
      <c r="B11" s="547" t="s">
        <v>125</v>
      </c>
      <c r="C11" s="548"/>
      <c r="D11" s="93">
        <v>2</v>
      </c>
      <c r="E11" s="144">
        <v>4</v>
      </c>
      <c r="F11" s="288">
        <v>5</v>
      </c>
      <c r="G11" s="307">
        <v>11</v>
      </c>
      <c r="H11" s="116"/>
      <c r="I11" s="116"/>
      <c r="J11" s="116"/>
    </row>
    <row r="12" spans="2:10" x14ac:dyDescent="0.25">
      <c r="B12" s="545" t="s">
        <v>147</v>
      </c>
      <c r="C12" s="546"/>
      <c r="D12" s="85">
        <v>1</v>
      </c>
      <c r="E12" s="319">
        <v>3</v>
      </c>
      <c r="F12" s="321">
        <v>7</v>
      </c>
      <c r="G12" s="306">
        <v>11</v>
      </c>
      <c r="H12" s="116"/>
      <c r="I12" s="116"/>
      <c r="J12" s="116"/>
    </row>
    <row r="13" spans="2:10" x14ac:dyDescent="0.25">
      <c r="B13" s="547" t="s">
        <v>148</v>
      </c>
      <c r="C13" s="548"/>
      <c r="D13" s="93">
        <v>1</v>
      </c>
      <c r="E13" s="144">
        <v>1</v>
      </c>
      <c r="F13" s="288">
        <v>2</v>
      </c>
      <c r="G13" s="307">
        <v>4</v>
      </c>
      <c r="H13" s="116"/>
      <c r="I13" s="116"/>
      <c r="J13" s="116"/>
    </row>
    <row r="14" spans="2:10" x14ac:dyDescent="0.25">
      <c r="B14" s="545" t="s">
        <v>149</v>
      </c>
      <c r="C14" s="546"/>
      <c r="D14" s="85">
        <v>0</v>
      </c>
      <c r="E14" s="319">
        <v>0</v>
      </c>
      <c r="F14" s="321">
        <v>1</v>
      </c>
      <c r="G14" s="306">
        <v>1</v>
      </c>
      <c r="H14" s="116"/>
      <c r="I14" s="116"/>
      <c r="J14" s="116"/>
    </row>
    <row r="15" spans="2:10" x14ac:dyDescent="0.25">
      <c r="B15" s="547" t="s">
        <v>150</v>
      </c>
      <c r="C15" s="548"/>
      <c r="D15" s="93">
        <v>0</v>
      </c>
      <c r="E15" s="144">
        <v>0</v>
      </c>
      <c r="F15" s="288">
        <v>0</v>
      </c>
      <c r="G15" s="307">
        <v>0</v>
      </c>
      <c r="H15" s="116"/>
      <c r="I15" s="116"/>
      <c r="J15" s="116"/>
    </row>
    <row r="16" spans="2:10" x14ac:dyDescent="0.25">
      <c r="B16" s="545" t="s">
        <v>88</v>
      </c>
      <c r="C16" s="546"/>
      <c r="D16" s="85">
        <v>0</v>
      </c>
      <c r="E16" s="319">
        <v>0</v>
      </c>
      <c r="F16" s="321">
        <v>0</v>
      </c>
      <c r="G16" s="306">
        <v>0</v>
      </c>
      <c r="H16" s="116"/>
      <c r="I16" s="116"/>
      <c r="J16" s="116"/>
    </row>
    <row r="17" spans="2:10" x14ac:dyDescent="0.25">
      <c r="B17" s="16" t="s">
        <v>132</v>
      </c>
      <c r="C17" s="80"/>
      <c r="D17" s="95">
        <v>16</v>
      </c>
      <c r="E17" s="168">
        <v>22</v>
      </c>
      <c r="F17" s="323">
        <v>34</v>
      </c>
      <c r="G17" s="298">
        <v>72</v>
      </c>
      <c r="H17" s="116"/>
      <c r="I17" s="116"/>
      <c r="J17" s="116"/>
    </row>
    <row r="19" spans="2:10" ht="15.75" x14ac:dyDescent="0.3">
      <c r="B19" s="27" t="s">
        <v>207</v>
      </c>
    </row>
  </sheetData>
  <mergeCells count="15">
    <mergeCell ref="B16:C16"/>
    <mergeCell ref="E4:E5"/>
    <mergeCell ref="G4:G5"/>
    <mergeCell ref="D4:D5"/>
    <mergeCell ref="B6:C6"/>
    <mergeCell ref="B7:C7"/>
    <mergeCell ref="F4:F5"/>
    <mergeCell ref="B8:C8"/>
    <mergeCell ref="B9:C9"/>
    <mergeCell ref="B15:C15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5" tint="0.39997558519241921"/>
  </sheetPr>
  <dimension ref="B1:B19"/>
  <sheetViews>
    <sheetView workbookViewId="0"/>
  </sheetViews>
  <sheetFormatPr baseColWidth="10" defaultRowHeight="15" x14ac:dyDescent="0.25"/>
  <cols>
    <col min="1" max="1" width="11.5703125" customWidth="1"/>
    <col min="2" max="2" width="11.42578125" customWidth="1"/>
  </cols>
  <sheetData>
    <row r="1" spans="2:2" x14ac:dyDescent="0.25">
      <c r="B1" s="28" t="s">
        <v>348</v>
      </c>
    </row>
    <row r="2" spans="2:2" ht="16.5" x14ac:dyDescent="0.25">
      <c r="B2" s="5" t="s">
        <v>365</v>
      </c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5" tint="0.39997558519241921"/>
  </sheetPr>
  <dimension ref="B1:M10"/>
  <sheetViews>
    <sheetView workbookViewId="0"/>
  </sheetViews>
  <sheetFormatPr baseColWidth="10" defaultRowHeight="15" x14ac:dyDescent="0.25"/>
  <cols>
    <col min="2" max="2" width="17.5703125" customWidth="1"/>
    <col min="3" max="3" width="5.5703125" customWidth="1"/>
    <col min="4" max="6" width="8.28515625" customWidth="1"/>
  </cols>
  <sheetData>
    <row r="1" spans="2:13" x14ac:dyDescent="0.25">
      <c r="B1" s="28" t="s">
        <v>305</v>
      </c>
    </row>
    <row r="2" spans="2:13" ht="16.5" x14ac:dyDescent="0.25">
      <c r="B2" s="5" t="s">
        <v>366</v>
      </c>
    </row>
    <row r="4" spans="2:13" ht="15" customHeight="1" x14ac:dyDescent="0.25">
      <c r="B4" s="303"/>
      <c r="C4" s="304" t="s">
        <v>115</v>
      </c>
      <c r="D4" s="625">
        <v>2024</v>
      </c>
      <c r="E4" s="611">
        <v>2023</v>
      </c>
      <c r="F4" s="619">
        <v>2022</v>
      </c>
      <c r="G4" s="613" t="s">
        <v>367</v>
      </c>
    </row>
    <row r="5" spans="2:13" x14ac:dyDescent="0.25">
      <c r="B5" s="305" t="s">
        <v>249</v>
      </c>
      <c r="C5" s="46"/>
      <c r="D5" s="515"/>
      <c r="E5" s="612"/>
      <c r="F5" s="620"/>
      <c r="G5" s="614"/>
      <c r="M5" s="373"/>
    </row>
    <row r="6" spans="2:13" x14ac:dyDescent="0.25">
      <c r="B6" s="626" t="s">
        <v>250</v>
      </c>
      <c r="C6" s="546"/>
      <c r="D6" s="85">
        <v>14</v>
      </c>
      <c r="E6" s="319">
        <v>19</v>
      </c>
      <c r="F6" s="321">
        <v>31</v>
      </c>
      <c r="G6" s="294">
        <v>64</v>
      </c>
      <c r="H6" s="116"/>
      <c r="I6" s="116"/>
      <c r="J6" s="116"/>
      <c r="K6" s="116"/>
    </row>
    <row r="7" spans="2:13" x14ac:dyDescent="0.25">
      <c r="B7" s="627" t="s">
        <v>251</v>
      </c>
      <c r="C7" s="548"/>
      <c r="D7" s="93">
        <v>2</v>
      </c>
      <c r="E7" s="144">
        <v>3</v>
      </c>
      <c r="F7" s="288">
        <v>3</v>
      </c>
      <c r="G7" s="296">
        <v>8</v>
      </c>
      <c r="H7" s="116"/>
      <c r="J7" s="116"/>
      <c r="K7" s="116"/>
    </row>
    <row r="8" spans="2:13" x14ac:dyDescent="0.25">
      <c r="B8" s="623" t="s">
        <v>131</v>
      </c>
      <c r="C8" s="624"/>
      <c r="D8" s="293">
        <v>16</v>
      </c>
      <c r="E8" s="322">
        <v>22</v>
      </c>
      <c r="F8" s="285">
        <v>34</v>
      </c>
      <c r="G8" s="295">
        <v>72</v>
      </c>
      <c r="H8" s="116"/>
      <c r="J8" s="116"/>
      <c r="K8" s="116"/>
    </row>
    <row r="10" spans="2:13" ht="15.75" x14ac:dyDescent="0.3">
      <c r="B10" s="27" t="s">
        <v>207</v>
      </c>
    </row>
  </sheetData>
  <mergeCells count="7">
    <mergeCell ref="G4:G5"/>
    <mergeCell ref="B8:C8"/>
    <mergeCell ref="D4:D5"/>
    <mergeCell ref="B6:C6"/>
    <mergeCell ref="B7:C7"/>
    <mergeCell ref="E4:E5"/>
    <mergeCell ref="F4:F5"/>
  </mergeCells>
  <pageMargins left="0.7" right="0.7" top="0.75" bottom="0.75" header="0.3" footer="0.3"/>
  <pageSetup paperSize="9" orientation="portrait" verticalDpi="0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5AA8-D3D3-4CE1-BFBF-8E6AB0602387}">
  <sheetPr>
    <tabColor theme="5" tint="0.39997558519241921"/>
  </sheetPr>
  <dimension ref="B1:M10"/>
  <sheetViews>
    <sheetView workbookViewId="0">
      <selection activeCell="B1" sqref="B1"/>
    </sheetView>
  </sheetViews>
  <sheetFormatPr baseColWidth="10" defaultRowHeight="15" x14ac:dyDescent="0.25"/>
  <cols>
    <col min="2" max="2" width="17.5703125" customWidth="1"/>
    <col min="3" max="3" width="5.5703125" customWidth="1"/>
    <col min="4" max="6" width="8.28515625" customWidth="1"/>
  </cols>
  <sheetData>
    <row r="1" spans="2:13" x14ac:dyDescent="0.25">
      <c r="B1" s="28" t="s">
        <v>306</v>
      </c>
    </row>
    <row r="2" spans="2:13" ht="16.5" x14ac:dyDescent="0.25">
      <c r="B2" s="5" t="s">
        <v>366</v>
      </c>
    </row>
    <row r="4" spans="2:13" ht="15" customHeight="1" x14ac:dyDescent="0.25">
      <c r="B4" s="303"/>
      <c r="C4" s="304" t="s">
        <v>115</v>
      </c>
      <c r="D4" s="625">
        <v>2024</v>
      </c>
      <c r="E4" s="611">
        <v>2023</v>
      </c>
      <c r="F4" s="619">
        <v>2022</v>
      </c>
      <c r="G4" s="613" t="s">
        <v>367</v>
      </c>
    </row>
    <row r="5" spans="2:13" x14ac:dyDescent="0.25">
      <c r="B5" s="305" t="s">
        <v>249</v>
      </c>
      <c r="C5" s="46"/>
      <c r="D5" s="515"/>
      <c r="E5" s="612"/>
      <c r="F5" s="620"/>
      <c r="G5" s="614"/>
      <c r="M5" s="373"/>
    </row>
    <row r="6" spans="2:13" x14ac:dyDescent="0.25">
      <c r="B6" s="626" t="s">
        <v>250</v>
      </c>
      <c r="C6" s="546"/>
      <c r="D6" s="85">
        <v>13</v>
      </c>
      <c r="E6" s="319">
        <v>19</v>
      </c>
      <c r="F6" s="321">
        <v>26</v>
      </c>
      <c r="G6" s="294">
        <v>58</v>
      </c>
      <c r="H6" s="116"/>
      <c r="I6" s="116"/>
      <c r="J6" s="116"/>
    </row>
    <row r="7" spans="2:13" x14ac:dyDescent="0.25">
      <c r="B7" s="627" t="s">
        <v>251</v>
      </c>
      <c r="C7" s="548"/>
      <c r="D7" s="93">
        <v>3</v>
      </c>
      <c r="E7" s="144">
        <v>3</v>
      </c>
      <c r="F7" s="288">
        <v>8</v>
      </c>
      <c r="G7" s="296">
        <v>14</v>
      </c>
      <c r="H7" s="116"/>
      <c r="J7" s="116"/>
    </row>
    <row r="8" spans="2:13" x14ac:dyDescent="0.25">
      <c r="B8" s="623" t="s">
        <v>132</v>
      </c>
      <c r="C8" s="624"/>
      <c r="D8" s="293">
        <v>16</v>
      </c>
      <c r="E8" s="322">
        <v>22</v>
      </c>
      <c r="F8" s="285">
        <v>34</v>
      </c>
      <c r="G8" s="295">
        <v>72</v>
      </c>
      <c r="H8" s="116"/>
      <c r="I8" s="373"/>
    </row>
    <row r="10" spans="2:13" ht="15.75" x14ac:dyDescent="0.3">
      <c r="B10" s="27" t="s">
        <v>207</v>
      </c>
    </row>
  </sheetData>
  <mergeCells count="7">
    <mergeCell ref="B8:C8"/>
    <mergeCell ref="D4:D5"/>
    <mergeCell ref="E4:E5"/>
    <mergeCell ref="F4:F5"/>
    <mergeCell ref="G4:G5"/>
    <mergeCell ref="B6:C6"/>
    <mergeCell ref="B7:C7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B1:P22"/>
  <sheetViews>
    <sheetView workbookViewId="0"/>
  </sheetViews>
  <sheetFormatPr baseColWidth="10" defaultRowHeight="15" x14ac:dyDescent="0.25"/>
  <cols>
    <col min="1" max="1" width="11.5703125" customWidth="1"/>
    <col min="2" max="2" width="15.42578125" customWidth="1"/>
    <col min="3" max="3" width="5.5703125" customWidth="1"/>
    <col min="4" max="9" width="8.28515625" customWidth="1"/>
    <col min="10" max="10" width="10.28515625" customWidth="1"/>
  </cols>
  <sheetData>
    <row r="1" spans="2:16" x14ac:dyDescent="0.25">
      <c r="B1" s="28" t="s">
        <v>275</v>
      </c>
    </row>
    <row r="2" spans="2:16" ht="16.5" x14ac:dyDescent="0.25">
      <c r="B2" s="5" t="s">
        <v>370</v>
      </c>
    </row>
    <row r="4" spans="2:16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04">
        <v>2020</v>
      </c>
      <c r="I4" s="502">
        <v>2003</v>
      </c>
      <c r="J4" s="500" t="s">
        <v>372</v>
      </c>
    </row>
    <row r="5" spans="2:16" x14ac:dyDescent="0.25">
      <c r="B5" s="61" t="s">
        <v>175</v>
      </c>
      <c r="C5" s="46"/>
      <c r="D5" s="499">
        <v>2018</v>
      </c>
      <c r="E5" s="495">
        <v>2018</v>
      </c>
      <c r="F5" s="495">
        <v>2018</v>
      </c>
      <c r="G5" s="495">
        <v>2018</v>
      </c>
      <c r="H5" s="505">
        <v>2018</v>
      </c>
      <c r="I5" s="503">
        <v>2018</v>
      </c>
      <c r="J5" s="501"/>
    </row>
    <row r="6" spans="2:16" x14ac:dyDescent="0.25">
      <c r="B6" s="490" t="s">
        <v>15</v>
      </c>
      <c r="C6" s="491"/>
      <c r="D6" s="127">
        <v>2</v>
      </c>
      <c r="E6" s="51">
        <v>7</v>
      </c>
      <c r="F6" s="51">
        <v>2</v>
      </c>
      <c r="G6" s="51">
        <v>1</v>
      </c>
      <c r="H6" s="128">
        <v>8</v>
      </c>
      <c r="I6" s="66">
        <v>8</v>
      </c>
      <c r="J6" s="48">
        <v>112</v>
      </c>
      <c r="K6" s="116"/>
      <c r="L6" s="373"/>
      <c r="M6" s="116"/>
      <c r="N6" s="116"/>
      <c r="O6" s="116"/>
      <c r="P6" s="116"/>
    </row>
    <row r="7" spans="2:16" x14ac:dyDescent="0.25">
      <c r="B7" s="496" t="s">
        <v>16</v>
      </c>
      <c r="C7" s="497"/>
      <c r="D7" s="129">
        <v>3</v>
      </c>
      <c r="E7" s="130">
        <v>3</v>
      </c>
      <c r="F7" s="130">
        <v>2</v>
      </c>
      <c r="G7" s="130">
        <v>3</v>
      </c>
      <c r="H7" s="131">
        <v>7</v>
      </c>
      <c r="I7" s="132">
        <v>4</v>
      </c>
      <c r="J7" s="133">
        <v>101</v>
      </c>
      <c r="K7" s="116"/>
      <c r="L7" s="373"/>
      <c r="M7" s="116"/>
      <c r="N7" s="116"/>
      <c r="O7" s="116"/>
      <c r="P7" s="116"/>
    </row>
    <row r="8" spans="2:16" x14ac:dyDescent="0.25">
      <c r="B8" s="490" t="s">
        <v>17</v>
      </c>
      <c r="C8" s="491"/>
      <c r="D8" s="127">
        <v>2</v>
      </c>
      <c r="E8" s="51">
        <v>2</v>
      </c>
      <c r="F8" s="51">
        <v>5</v>
      </c>
      <c r="G8" s="51">
        <v>2</v>
      </c>
      <c r="H8" s="128">
        <v>4</v>
      </c>
      <c r="I8" s="66">
        <v>6</v>
      </c>
      <c r="J8" s="48">
        <v>98</v>
      </c>
      <c r="K8" s="256"/>
      <c r="M8" s="116"/>
      <c r="N8" s="116"/>
      <c r="O8" s="116"/>
      <c r="P8" s="116"/>
    </row>
    <row r="9" spans="2:16" x14ac:dyDescent="0.25">
      <c r="B9" s="496" t="s">
        <v>18</v>
      </c>
      <c r="C9" s="497"/>
      <c r="D9" s="129">
        <v>4</v>
      </c>
      <c r="E9" s="130">
        <v>3</v>
      </c>
      <c r="F9" s="130">
        <v>5</v>
      </c>
      <c r="G9" s="130">
        <v>4</v>
      </c>
      <c r="H9" s="131">
        <v>2</v>
      </c>
      <c r="I9" s="132">
        <v>5</v>
      </c>
      <c r="J9" s="133">
        <v>93</v>
      </c>
      <c r="K9" s="116"/>
      <c r="L9" s="116"/>
      <c r="M9" s="116"/>
      <c r="N9" s="116"/>
      <c r="O9" s="116"/>
      <c r="P9" s="116"/>
    </row>
    <row r="10" spans="2:16" x14ac:dyDescent="0.25">
      <c r="B10" s="490" t="s">
        <v>19</v>
      </c>
      <c r="C10" s="491"/>
      <c r="D10" s="127">
        <v>1</v>
      </c>
      <c r="E10" s="51">
        <v>6</v>
      </c>
      <c r="F10" s="51">
        <v>6</v>
      </c>
      <c r="G10" s="51">
        <v>7</v>
      </c>
      <c r="H10" s="128">
        <v>2</v>
      </c>
      <c r="I10" s="66">
        <v>7</v>
      </c>
      <c r="J10" s="48">
        <v>109</v>
      </c>
      <c r="K10" s="116"/>
      <c r="L10" s="116"/>
      <c r="M10" s="116"/>
      <c r="N10" s="116"/>
      <c r="O10" s="116"/>
      <c r="P10" s="116"/>
    </row>
    <row r="11" spans="2:16" x14ac:dyDescent="0.25">
      <c r="B11" s="496" t="s">
        <v>20</v>
      </c>
      <c r="C11" s="497"/>
      <c r="D11" s="129">
        <v>7</v>
      </c>
      <c r="E11" s="130">
        <v>5</v>
      </c>
      <c r="F11" s="130">
        <v>4</v>
      </c>
      <c r="G11" s="130">
        <v>10</v>
      </c>
      <c r="H11" s="131">
        <v>2</v>
      </c>
      <c r="I11" s="132">
        <v>7</v>
      </c>
      <c r="J11" s="133">
        <v>117</v>
      </c>
      <c r="K11" s="116"/>
      <c r="L11" s="116"/>
      <c r="M11" s="116"/>
      <c r="N11" s="116"/>
      <c r="O11" s="116"/>
      <c r="P11" s="116"/>
    </row>
    <row r="12" spans="2:16" x14ac:dyDescent="0.25">
      <c r="B12" s="490" t="s">
        <v>21</v>
      </c>
      <c r="C12" s="491"/>
      <c r="D12" s="127">
        <v>8</v>
      </c>
      <c r="E12" s="51">
        <v>7</v>
      </c>
      <c r="F12" s="51">
        <v>4</v>
      </c>
      <c r="G12" s="51">
        <v>6</v>
      </c>
      <c r="H12" s="128">
        <v>4</v>
      </c>
      <c r="I12" s="66">
        <v>8</v>
      </c>
      <c r="J12" s="48">
        <v>136</v>
      </c>
      <c r="K12" s="256"/>
      <c r="L12" s="116"/>
      <c r="M12" s="116"/>
      <c r="N12" s="116"/>
      <c r="O12" s="116"/>
      <c r="P12" s="116"/>
    </row>
    <row r="13" spans="2:16" x14ac:dyDescent="0.25">
      <c r="B13" s="492" t="s">
        <v>22</v>
      </c>
      <c r="C13" s="493"/>
      <c r="D13" s="129">
        <v>5</v>
      </c>
      <c r="E13" s="130">
        <v>8</v>
      </c>
      <c r="F13" s="130">
        <v>3</v>
      </c>
      <c r="G13" s="130">
        <v>3</v>
      </c>
      <c r="H13" s="131">
        <v>8</v>
      </c>
      <c r="I13" s="132">
        <v>8</v>
      </c>
      <c r="J13" s="133">
        <v>119</v>
      </c>
      <c r="K13" s="116"/>
      <c r="L13" s="116"/>
      <c r="M13" s="116"/>
      <c r="N13" s="116"/>
      <c r="O13" s="116"/>
      <c r="P13" s="116"/>
    </row>
    <row r="14" spans="2:16" x14ac:dyDescent="0.25">
      <c r="B14" s="490" t="s">
        <v>23</v>
      </c>
      <c r="C14" s="491"/>
      <c r="D14" s="127">
        <v>4</v>
      </c>
      <c r="E14" s="51">
        <v>10</v>
      </c>
      <c r="F14" s="51">
        <v>5</v>
      </c>
      <c r="G14" s="51">
        <v>2</v>
      </c>
      <c r="H14" s="128">
        <v>4</v>
      </c>
      <c r="I14" s="66">
        <v>4</v>
      </c>
      <c r="J14" s="48">
        <v>107</v>
      </c>
      <c r="K14" s="256"/>
      <c r="L14" s="116"/>
      <c r="M14" s="116"/>
      <c r="N14" s="116"/>
      <c r="O14" s="116"/>
      <c r="P14" s="116"/>
    </row>
    <row r="15" spans="2:16" x14ac:dyDescent="0.25">
      <c r="B15" s="492" t="s">
        <v>24</v>
      </c>
      <c r="C15" s="493"/>
      <c r="D15" s="129">
        <v>5</v>
      </c>
      <c r="E15" s="130">
        <v>1</v>
      </c>
      <c r="F15" s="130">
        <v>1</v>
      </c>
      <c r="G15" s="130">
        <v>2</v>
      </c>
      <c r="H15" s="131">
        <v>2</v>
      </c>
      <c r="I15" s="132">
        <v>2</v>
      </c>
      <c r="J15" s="133">
        <v>98</v>
      </c>
      <c r="K15" s="256"/>
      <c r="L15" s="116"/>
      <c r="M15" s="116"/>
      <c r="N15" s="116"/>
      <c r="O15" s="116"/>
      <c r="P15" s="116"/>
    </row>
    <row r="16" spans="2:16" x14ac:dyDescent="0.25">
      <c r="B16" s="490" t="s">
        <v>25</v>
      </c>
      <c r="C16" s="491"/>
      <c r="D16" s="127">
        <v>4</v>
      </c>
      <c r="E16" s="51">
        <v>4</v>
      </c>
      <c r="F16" s="51">
        <v>3</v>
      </c>
      <c r="G16" s="51">
        <v>1</v>
      </c>
      <c r="H16" s="128">
        <v>4</v>
      </c>
      <c r="I16" s="66">
        <v>9</v>
      </c>
      <c r="J16" s="48">
        <v>95</v>
      </c>
      <c r="K16" s="116"/>
      <c r="L16" s="116"/>
      <c r="M16" s="116"/>
      <c r="N16" s="116"/>
      <c r="O16" s="116"/>
      <c r="P16" s="116"/>
    </row>
    <row r="17" spans="2:16" x14ac:dyDescent="0.25">
      <c r="B17" s="492" t="s">
        <v>26</v>
      </c>
      <c r="C17" s="493"/>
      <c r="D17" s="129">
        <v>4</v>
      </c>
      <c r="E17" s="130">
        <v>2</v>
      </c>
      <c r="F17" s="130">
        <v>10</v>
      </c>
      <c r="G17" s="130">
        <v>8</v>
      </c>
      <c r="H17" s="131">
        <v>5</v>
      </c>
      <c r="I17" s="132">
        <v>3</v>
      </c>
      <c r="J17" s="133">
        <v>110</v>
      </c>
      <c r="K17" s="116"/>
      <c r="L17" s="116"/>
      <c r="M17" s="116"/>
      <c r="N17" s="116"/>
      <c r="O17" s="116"/>
      <c r="P17" s="116"/>
    </row>
    <row r="18" spans="2:16" x14ac:dyDescent="0.25">
      <c r="B18" s="62" t="s">
        <v>131</v>
      </c>
      <c r="C18" s="64"/>
      <c r="D18" s="126">
        <v>49</v>
      </c>
      <c r="E18" s="134">
        <v>58</v>
      </c>
      <c r="F18" s="134">
        <v>50</v>
      </c>
      <c r="G18" s="134">
        <v>49</v>
      </c>
      <c r="H18" s="135">
        <v>52</v>
      </c>
      <c r="I18" s="136">
        <v>71</v>
      </c>
      <c r="J18" s="137">
        <v>1295</v>
      </c>
      <c r="K18" s="116"/>
      <c r="L18" s="116"/>
      <c r="M18" s="116"/>
      <c r="N18" s="116"/>
      <c r="O18" s="116"/>
      <c r="P18" s="116"/>
    </row>
    <row r="20" spans="2:16" ht="15.75" x14ac:dyDescent="0.3">
      <c r="B20" s="27" t="s">
        <v>207</v>
      </c>
    </row>
    <row r="21" spans="2:16" x14ac:dyDescent="0.25">
      <c r="B21" s="259"/>
      <c r="C21" s="19"/>
      <c r="D21" s="19"/>
      <c r="E21" s="19"/>
      <c r="F21" s="19"/>
      <c r="G21" s="19"/>
      <c r="H21" s="7"/>
      <c r="I21" s="19"/>
    </row>
    <row r="22" spans="2:16" x14ac:dyDescent="0.25">
      <c r="B22" s="7"/>
      <c r="C22" s="7"/>
      <c r="D22" s="7"/>
      <c r="E22" s="7"/>
      <c r="F22" s="7"/>
      <c r="G22" s="7"/>
      <c r="H22" s="7"/>
      <c r="I22" s="7"/>
    </row>
  </sheetData>
  <mergeCells count="19">
    <mergeCell ref="J4:J5"/>
    <mergeCell ref="I4:I5"/>
    <mergeCell ref="H4:H5"/>
    <mergeCell ref="B16:C16"/>
    <mergeCell ref="B17:C17"/>
    <mergeCell ref="E4:E5"/>
    <mergeCell ref="F4:F5"/>
    <mergeCell ref="G4:G5"/>
    <mergeCell ref="B10:C10"/>
    <mergeCell ref="B11:C11"/>
    <mergeCell ref="B12:C12"/>
    <mergeCell ref="B13:C13"/>
    <mergeCell ref="D4:D5"/>
    <mergeCell ref="B14:C14"/>
    <mergeCell ref="B15:C15"/>
    <mergeCell ref="B6:C6"/>
    <mergeCell ref="B7:C7"/>
    <mergeCell ref="B8:C8"/>
    <mergeCell ref="B9:C9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FC8E-27DC-48D3-BBD9-3E884EF8BA55}">
  <sheetPr>
    <tabColor theme="5" tint="0.39997558519241921"/>
  </sheetPr>
  <dimension ref="B1:I19"/>
  <sheetViews>
    <sheetView workbookViewId="0"/>
  </sheetViews>
  <sheetFormatPr baseColWidth="10" defaultRowHeight="15" x14ac:dyDescent="0.25"/>
  <cols>
    <col min="1" max="1" width="11.5703125" customWidth="1"/>
    <col min="7" max="7" width="11.42578125" customWidth="1"/>
    <col min="9" max="9" width="11.5703125" customWidth="1"/>
  </cols>
  <sheetData>
    <row r="1" spans="2:9" x14ac:dyDescent="0.25">
      <c r="B1" s="28" t="s">
        <v>349</v>
      </c>
      <c r="D1" s="18"/>
      <c r="E1" s="18"/>
      <c r="F1" s="18"/>
      <c r="G1" s="18"/>
      <c r="H1" s="18"/>
      <c r="I1" s="18"/>
    </row>
    <row r="2" spans="2:9" ht="16.5" x14ac:dyDescent="0.25">
      <c r="B2" s="5" t="s">
        <v>365</v>
      </c>
      <c r="D2" s="18"/>
      <c r="E2" s="18"/>
      <c r="F2" s="18"/>
      <c r="G2" s="18"/>
      <c r="H2" s="18"/>
      <c r="I2" s="18"/>
    </row>
    <row r="3" spans="2:9" x14ac:dyDescent="0.25">
      <c r="D3" s="18"/>
      <c r="E3" s="18"/>
      <c r="F3" s="18"/>
      <c r="G3" s="18"/>
      <c r="I3" s="18"/>
    </row>
    <row r="4" spans="2:9" x14ac:dyDescent="0.25">
      <c r="I4" s="372"/>
    </row>
    <row r="5" spans="2:9" x14ac:dyDescent="0.25">
      <c r="I5" s="372"/>
    </row>
    <row r="6" spans="2:9" x14ac:dyDescent="0.25">
      <c r="I6" s="476"/>
    </row>
    <row r="7" spans="2:9" x14ac:dyDescent="0.25">
      <c r="H7" s="372"/>
    </row>
    <row r="10" spans="2:9" x14ac:dyDescent="0.25">
      <c r="H10" s="21"/>
    </row>
    <row r="19" spans="2:2" ht="15.75" x14ac:dyDescent="0.3">
      <c r="B19" s="27" t="s">
        <v>209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theme="5" tint="0.39997558519241921"/>
  </sheetPr>
  <dimension ref="B1:K14"/>
  <sheetViews>
    <sheetView workbookViewId="0"/>
  </sheetViews>
  <sheetFormatPr baseColWidth="10" defaultRowHeight="15" x14ac:dyDescent="0.25"/>
  <cols>
    <col min="2" max="2" width="25.28515625" customWidth="1"/>
    <col min="3" max="3" width="5.5703125" customWidth="1"/>
    <col min="4" max="6" width="8.28515625" customWidth="1"/>
  </cols>
  <sheetData>
    <row r="1" spans="2:11" x14ac:dyDescent="0.25">
      <c r="B1" s="28" t="s">
        <v>307</v>
      </c>
    </row>
    <row r="2" spans="2:11" ht="16.5" x14ac:dyDescent="0.25">
      <c r="B2" s="5" t="s">
        <v>366</v>
      </c>
    </row>
    <row r="4" spans="2:11" ht="15" customHeight="1" x14ac:dyDescent="0.25">
      <c r="B4" s="11"/>
      <c r="C4" s="63" t="s">
        <v>115</v>
      </c>
      <c r="D4" s="498">
        <v>2024</v>
      </c>
      <c r="E4" s="494">
        <v>2023</v>
      </c>
      <c r="F4" s="550">
        <v>2022</v>
      </c>
      <c r="G4" s="532" t="s">
        <v>367</v>
      </c>
    </row>
    <row r="5" spans="2:11" x14ac:dyDescent="0.25">
      <c r="B5" s="61" t="s">
        <v>180</v>
      </c>
      <c r="C5" s="46"/>
      <c r="D5" s="515"/>
      <c r="E5" s="612"/>
      <c r="F5" s="620"/>
      <c r="G5" s="628"/>
    </row>
    <row r="6" spans="2:11" x14ac:dyDescent="0.25">
      <c r="B6" s="545" t="s">
        <v>221</v>
      </c>
      <c r="C6" s="546"/>
      <c r="D6" s="30">
        <v>0</v>
      </c>
      <c r="E6" s="319">
        <v>0</v>
      </c>
      <c r="F6" s="321">
        <v>1</v>
      </c>
      <c r="G6" s="306">
        <v>1</v>
      </c>
      <c r="K6" s="116"/>
    </row>
    <row r="7" spans="2:11" x14ac:dyDescent="0.25">
      <c r="B7" s="547" t="s">
        <v>222</v>
      </c>
      <c r="C7" s="548"/>
      <c r="D7" s="195">
        <v>6</v>
      </c>
      <c r="E7" s="144">
        <v>7</v>
      </c>
      <c r="F7" s="288">
        <v>16</v>
      </c>
      <c r="G7" s="307">
        <v>29</v>
      </c>
      <c r="K7" s="116"/>
    </row>
    <row r="8" spans="2:11" x14ac:dyDescent="0.25">
      <c r="B8" s="545" t="s">
        <v>223</v>
      </c>
      <c r="C8" s="546"/>
      <c r="D8" s="30">
        <v>5</v>
      </c>
      <c r="E8" s="319">
        <v>5</v>
      </c>
      <c r="F8" s="321">
        <v>4</v>
      </c>
      <c r="G8" s="306">
        <v>14</v>
      </c>
      <c r="K8" s="116"/>
    </row>
    <row r="9" spans="2:11" x14ac:dyDescent="0.25">
      <c r="B9" s="547" t="s">
        <v>224</v>
      </c>
      <c r="C9" s="548"/>
      <c r="D9" s="195">
        <v>1</v>
      </c>
      <c r="E9" s="144">
        <v>5</v>
      </c>
      <c r="F9" s="288">
        <v>8</v>
      </c>
      <c r="G9" s="307">
        <v>14</v>
      </c>
      <c r="K9" s="116"/>
    </row>
    <row r="10" spans="2:11" x14ac:dyDescent="0.25">
      <c r="B10" s="545" t="s">
        <v>225</v>
      </c>
      <c r="C10" s="546"/>
      <c r="D10" s="30">
        <v>3</v>
      </c>
      <c r="E10" s="319">
        <v>5</v>
      </c>
      <c r="F10" s="321">
        <v>5</v>
      </c>
      <c r="G10" s="306">
        <v>13</v>
      </c>
      <c r="K10" s="116"/>
    </row>
    <row r="11" spans="2:11" x14ac:dyDescent="0.25">
      <c r="B11" s="547" t="s">
        <v>252</v>
      </c>
      <c r="C11" s="548"/>
      <c r="D11" s="195">
        <v>1</v>
      </c>
      <c r="E11" s="144">
        <v>0</v>
      </c>
      <c r="F11" s="288">
        <v>0</v>
      </c>
      <c r="G11" s="307">
        <v>1</v>
      </c>
      <c r="K11" s="116"/>
    </row>
    <row r="12" spans="2:11" x14ac:dyDescent="0.25">
      <c r="B12" s="16" t="s">
        <v>131</v>
      </c>
      <c r="C12" s="80"/>
      <c r="D12" s="95">
        <v>16</v>
      </c>
      <c r="E12" s="168">
        <v>22</v>
      </c>
      <c r="F12" s="323">
        <v>34</v>
      </c>
      <c r="G12" s="298">
        <v>72</v>
      </c>
      <c r="K12" s="116"/>
    </row>
    <row r="13" spans="2:11" x14ac:dyDescent="0.25">
      <c r="E13" s="94"/>
      <c r="F13" s="94"/>
    </row>
    <row r="14" spans="2:11" ht="15.75" x14ac:dyDescent="0.3">
      <c r="B14" s="27" t="s">
        <v>207</v>
      </c>
      <c r="E14" s="94"/>
      <c r="F14" s="94"/>
    </row>
  </sheetData>
  <mergeCells count="10">
    <mergeCell ref="E4:E5"/>
    <mergeCell ref="G4:G5"/>
    <mergeCell ref="B11:C11"/>
    <mergeCell ref="D4:D5"/>
    <mergeCell ref="B10:C10"/>
    <mergeCell ref="B8:C8"/>
    <mergeCell ref="B9:C9"/>
    <mergeCell ref="B6:C6"/>
    <mergeCell ref="B7:C7"/>
    <mergeCell ref="F4:F5"/>
  </mergeCells>
  <pageMargins left="0.7" right="0.7" top="0.75" bottom="0.75" header="0.3" footer="0.3"/>
  <pageSetup paperSize="9" orientation="portrait" verticalDpi="0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theme="5" tint="0.39997558519241921"/>
  </sheetPr>
  <dimension ref="B1:K10"/>
  <sheetViews>
    <sheetView workbookViewId="0"/>
  </sheetViews>
  <sheetFormatPr baseColWidth="10" defaultRowHeight="15" x14ac:dyDescent="0.25"/>
  <cols>
    <col min="2" max="2" width="16.7109375" customWidth="1"/>
    <col min="3" max="3" width="5.5703125" customWidth="1"/>
    <col min="4" max="6" width="8.28515625" customWidth="1"/>
  </cols>
  <sheetData>
    <row r="1" spans="2:11" x14ac:dyDescent="0.25">
      <c r="B1" s="28" t="s">
        <v>308</v>
      </c>
    </row>
    <row r="2" spans="2:11" ht="16.5" x14ac:dyDescent="0.25">
      <c r="B2" s="5" t="s">
        <v>366</v>
      </c>
    </row>
    <row r="4" spans="2:11" ht="15" customHeight="1" x14ac:dyDescent="0.25">
      <c r="B4" s="11"/>
      <c r="C4" s="63" t="s">
        <v>115</v>
      </c>
      <c r="D4" s="498">
        <v>2024</v>
      </c>
      <c r="E4" s="494">
        <v>2023</v>
      </c>
      <c r="F4" s="550">
        <v>2022</v>
      </c>
      <c r="G4" s="532" t="s">
        <v>367</v>
      </c>
    </row>
    <row r="5" spans="2:11" x14ac:dyDescent="0.25">
      <c r="B5" s="61" t="s">
        <v>178</v>
      </c>
      <c r="C5" s="46"/>
      <c r="D5" s="515"/>
      <c r="E5" s="612"/>
      <c r="F5" s="620"/>
      <c r="G5" s="628"/>
      <c r="I5" s="116"/>
    </row>
    <row r="6" spans="2:11" x14ac:dyDescent="0.25">
      <c r="B6" s="545" t="s">
        <v>101</v>
      </c>
      <c r="C6" s="546"/>
      <c r="D6" s="85">
        <v>8</v>
      </c>
      <c r="E6" s="319">
        <v>11</v>
      </c>
      <c r="F6" s="321">
        <v>11</v>
      </c>
      <c r="G6" s="306">
        <v>30</v>
      </c>
      <c r="H6" s="116"/>
      <c r="J6" s="116"/>
      <c r="K6" s="116"/>
    </row>
    <row r="7" spans="2:11" x14ac:dyDescent="0.25">
      <c r="B7" s="547" t="s">
        <v>100</v>
      </c>
      <c r="C7" s="548"/>
      <c r="D7" s="93">
        <v>8</v>
      </c>
      <c r="E7" s="144">
        <v>11</v>
      </c>
      <c r="F7" s="288">
        <v>23</v>
      </c>
      <c r="G7" s="307">
        <v>42</v>
      </c>
      <c r="H7" s="116"/>
      <c r="J7" s="116"/>
      <c r="K7" s="116"/>
    </row>
    <row r="8" spans="2:11" x14ac:dyDescent="0.25">
      <c r="B8" s="16" t="s">
        <v>131</v>
      </c>
      <c r="C8" s="80"/>
      <c r="D8" s="95">
        <v>16</v>
      </c>
      <c r="E8" s="168">
        <v>22</v>
      </c>
      <c r="F8" s="323">
        <v>34</v>
      </c>
      <c r="G8" s="298">
        <v>72</v>
      </c>
      <c r="H8" s="116"/>
      <c r="J8" s="116"/>
      <c r="K8" s="116"/>
    </row>
    <row r="10" spans="2:11" ht="15.75" x14ac:dyDescent="0.3">
      <c r="B10" s="27" t="s">
        <v>207</v>
      </c>
      <c r="D10" s="4"/>
    </row>
  </sheetData>
  <mergeCells count="6">
    <mergeCell ref="B6:C6"/>
    <mergeCell ref="B7:C7"/>
    <mergeCell ref="D4:D5"/>
    <mergeCell ref="E4:E5"/>
    <mergeCell ref="G4:G5"/>
    <mergeCell ref="F4:F5"/>
  </mergeCells>
  <pageMargins left="0.7" right="0.7" top="0.75" bottom="0.75" header="0.3" footer="0.3"/>
  <pageSetup paperSize="9" orientation="portrait" verticalDpi="0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theme="5" tint="0.39997558519241921"/>
  </sheetPr>
  <dimension ref="B1:G10"/>
  <sheetViews>
    <sheetView workbookViewId="0"/>
  </sheetViews>
  <sheetFormatPr baseColWidth="10" defaultRowHeight="15" x14ac:dyDescent="0.25"/>
  <cols>
    <col min="2" max="2" width="16.7109375" customWidth="1"/>
    <col min="3" max="3" width="5.5703125" customWidth="1"/>
    <col min="4" max="6" width="8.28515625" customWidth="1"/>
  </cols>
  <sheetData>
    <row r="1" spans="2:7" x14ac:dyDescent="0.25">
      <c r="B1" s="28" t="s">
        <v>309</v>
      </c>
    </row>
    <row r="2" spans="2:7" ht="16.5" x14ac:dyDescent="0.25">
      <c r="B2" s="5" t="s">
        <v>366</v>
      </c>
    </row>
    <row r="4" spans="2:7" ht="15" customHeight="1" x14ac:dyDescent="0.25">
      <c r="B4" s="11"/>
      <c r="C4" s="63" t="s">
        <v>115</v>
      </c>
      <c r="D4" s="567">
        <v>2024</v>
      </c>
      <c r="E4" s="494">
        <v>2023</v>
      </c>
      <c r="F4" s="550">
        <v>2022</v>
      </c>
      <c r="G4" s="532" t="s">
        <v>367</v>
      </c>
    </row>
    <row r="5" spans="2:7" x14ac:dyDescent="0.25">
      <c r="B5" s="61" t="s">
        <v>198</v>
      </c>
      <c r="C5" s="46"/>
      <c r="D5" s="568"/>
      <c r="E5" s="612"/>
      <c r="F5" s="620"/>
      <c r="G5" s="628"/>
    </row>
    <row r="6" spans="2:7" x14ac:dyDescent="0.25">
      <c r="B6" s="545" t="s">
        <v>101</v>
      </c>
      <c r="C6" s="546"/>
      <c r="D6" s="85">
        <v>2</v>
      </c>
      <c r="E6" s="319">
        <v>6</v>
      </c>
      <c r="F6" s="321">
        <v>6</v>
      </c>
      <c r="G6" s="306">
        <v>14</v>
      </c>
    </row>
    <row r="7" spans="2:7" x14ac:dyDescent="0.25">
      <c r="B7" s="547" t="s">
        <v>100</v>
      </c>
      <c r="C7" s="548"/>
      <c r="D7" s="93">
        <v>14</v>
      </c>
      <c r="E7" s="144">
        <v>16</v>
      </c>
      <c r="F7" s="288">
        <v>28</v>
      </c>
      <c r="G7" s="307">
        <v>58</v>
      </c>
    </row>
    <row r="8" spans="2:7" x14ac:dyDescent="0.25">
      <c r="B8" s="16" t="s">
        <v>131</v>
      </c>
      <c r="C8" s="80"/>
      <c r="D8" s="95">
        <v>16</v>
      </c>
      <c r="E8" s="168">
        <v>22</v>
      </c>
      <c r="F8" s="323">
        <v>34</v>
      </c>
      <c r="G8" s="298">
        <v>72</v>
      </c>
    </row>
    <row r="10" spans="2:7" ht="15.75" x14ac:dyDescent="0.3">
      <c r="B10" s="27" t="s">
        <v>207</v>
      </c>
    </row>
  </sheetData>
  <mergeCells count="6">
    <mergeCell ref="G4:G5"/>
    <mergeCell ref="B6:C6"/>
    <mergeCell ref="B7:C7"/>
    <mergeCell ref="D4:D5"/>
    <mergeCell ref="E4:E5"/>
    <mergeCell ref="F4:F5"/>
  </mergeCells>
  <pageMargins left="0.7" right="0.7" top="0.75" bottom="0.75" header="0.3" footer="0.3"/>
  <pageSetup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C262-FD4A-407E-8DD1-9F83E84E0950}">
  <sheetPr>
    <tabColor theme="5" tint="0.39997558519241921"/>
  </sheetPr>
  <dimension ref="B1:I12"/>
  <sheetViews>
    <sheetView workbookViewId="0"/>
  </sheetViews>
  <sheetFormatPr baseColWidth="10" defaultRowHeight="15" x14ac:dyDescent="0.25"/>
  <cols>
    <col min="2" max="2" width="4.7109375" customWidth="1"/>
    <col min="3" max="3" width="25.28515625" customWidth="1"/>
    <col min="4" max="6" width="8.28515625" customWidth="1"/>
  </cols>
  <sheetData>
    <row r="1" spans="2:9" x14ac:dyDescent="0.25">
      <c r="B1" s="28" t="s">
        <v>310</v>
      </c>
    </row>
    <row r="2" spans="2:9" ht="16.5" x14ac:dyDescent="0.25">
      <c r="B2" s="5" t="s">
        <v>366</v>
      </c>
    </row>
    <row r="4" spans="2:9" ht="15" customHeight="1" x14ac:dyDescent="0.25">
      <c r="B4" s="11"/>
      <c r="C4" s="63" t="s">
        <v>115</v>
      </c>
      <c r="D4" s="567">
        <v>2024</v>
      </c>
      <c r="E4" s="494">
        <v>2023</v>
      </c>
      <c r="F4" s="550">
        <v>2022</v>
      </c>
      <c r="G4" s="532" t="s">
        <v>367</v>
      </c>
    </row>
    <row r="5" spans="2:9" ht="15" customHeight="1" x14ac:dyDescent="0.25">
      <c r="B5" s="61" t="s">
        <v>179</v>
      </c>
      <c r="C5" s="46"/>
      <c r="D5" s="568"/>
      <c r="E5" s="612"/>
      <c r="F5" s="620"/>
      <c r="G5" s="628"/>
    </row>
    <row r="6" spans="2:9" x14ac:dyDescent="0.25">
      <c r="B6" s="631" t="s">
        <v>106</v>
      </c>
      <c r="C6" s="632"/>
      <c r="D6" s="463">
        <v>2</v>
      </c>
      <c r="E6" s="467">
        <v>4</v>
      </c>
      <c r="F6" s="468">
        <v>3</v>
      </c>
      <c r="G6" s="469">
        <v>9</v>
      </c>
    </row>
    <row r="7" spans="2:9" x14ac:dyDescent="0.25">
      <c r="B7" s="459"/>
      <c r="C7" s="460" t="s">
        <v>226</v>
      </c>
      <c r="D7" s="461">
        <v>1</v>
      </c>
      <c r="E7" s="470">
        <v>2</v>
      </c>
      <c r="F7" s="462">
        <v>1</v>
      </c>
      <c r="G7" s="471">
        <v>4</v>
      </c>
    </row>
    <row r="8" spans="2:9" x14ac:dyDescent="0.25">
      <c r="B8" s="269"/>
      <c r="C8" s="270" t="s">
        <v>290</v>
      </c>
      <c r="D8" s="412">
        <v>1</v>
      </c>
      <c r="E8" s="174">
        <v>2</v>
      </c>
      <c r="F8" s="430">
        <v>2</v>
      </c>
      <c r="G8" s="431">
        <v>5</v>
      </c>
    </row>
    <row r="9" spans="2:9" ht="15" customHeight="1" x14ac:dyDescent="0.25">
      <c r="B9" s="629" t="s">
        <v>107</v>
      </c>
      <c r="C9" s="630"/>
      <c r="D9" s="465">
        <v>14</v>
      </c>
      <c r="E9" s="466">
        <v>18</v>
      </c>
      <c r="F9" s="464">
        <v>31</v>
      </c>
      <c r="G9" s="472">
        <v>63</v>
      </c>
    </row>
    <row r="10" spans="2:9" x14ac:dyDescent="0.25">
      <c r="B10" s="16" t="s">
        <v>131</v>
      </c>
      <c r="C10" s="80"/>
      <c r="D10" s="95">
        <v>16</v>
      </c>
      <c r="E10" s="168">
        <v>22</v>
      </c>
      <c r="F10" s="323">
        <v>34</v>
      </c>
      <c r="G10" s="286">
        <v>72</v>
      </c>
      <c r="I10" s="372"/>
    </row>
    <row r="12" spans="2:9" ht="15.75" x14ac:dyDescent="0.3">
      <c r="B12" s="27" t="s">
        <v>207</v>
      </c>
    </row>
  </sheetData>
  <mergeCells count="6">
    <mergeCell ref="B9:C9"/>
    <mergeCell ref="D4:D5"/>
    <mergeCell ref="E4:E5"/>
    <mergeCell ref="F4:F5"/>
    <mergeCell ref="G4:G5"/>
    <mergeCell ref="B6:C6"/>
  </mergeCells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5" tint="0.39997558519241921"/>
  </sheetPr>
  <dimension ref="B1:J11"/>
  <sheetViews>
    <sheetView workbookViewId="0"/>
  </sheetViews>
  <sheetFormatPr baseColWidth="10" defaultRowHeight="15" x14ac:dyDescent="0.25"/>
  <cols>
    <col min="1" max="1" width="11.5703125" customWidth="1"/>
    <col min="2" max="2" width="20.140625" customWidth="1"/>
    <col min="3" max="3" width="5.5703125" customWidth="1"/>
    <col min="4" max="6" width="8.28515625" customWidth="1"/>
  </cols>
  <sheetData>
    <row r="1" spans="2:10" x14ac:dyDescent="0.25">
      <c r="B1" s="28" t="s">
        <v>311</v>
      </c>
    </row>
    <row r="2" spans="2:10" ht="16.5" x14ac:dyDescent="0.25">
      <c r="B2" s="5" t="s">
        <v>366</v>
      </c>
    </row>
    <row r="4" spans="2:10" ht="15" customHeight="1" x14ac:dyDescent="0.25">
      <c r="B4" s="11"/>
      <c r="C4" s="63" t="s">
        <v>115</v>
      </c>
      <c r="D4" s="567">
        <v>2024</v>
      </c>
      <c r="E4" s="494">
        <v>2023</v>
      </c>
      <c r="F4" s="550">
        <v>2022</v>
      </c>
      <c r="G4" s="532" t="s">
        <v>367</v>
      </c>
      <c r="I4" s="221"/>
    </row>
    <row r="5" spans="2:10" x14ac:dyDescent="0.25">
      <c r="B5" s="61" t="s">
        <v>194</v>
      </c>
      <c r="C5" s="46"/>
      <c r="D5" s="568"/>
      <c r="E5" s="612"/>
      <c r="F5" s="620"/>
      <c r="G5" s="628"/>
    </row>
    <row r="6" spans="2:10" x14ac:dyDescent="0.25">
      <c r="B6" s="545" t="s">
        <v>111</v>
      </c>
      <c r="C6" s="546"/>
      <c r="D6" s="85">
        <v>2</v>
      </c>
      <c r="E6" s="319">
        <v>0</v>
      </c>
      <c r="F6" s="321">
        <v>6</v>
      </c>
      <c r="G6" s="306">
        <v>8</v>
      </c>
      <c r="H6" s="221"/>
      <c r="I6" s="221"/>
      <c r="J6" s="221"/>
    </row>
    <row r="7" spans="2:10" x14ac:dyDescent="0.25">
      <c r="B7" s="547" t="s">
        <v>122</v>
      </c>
      <c r="C7" s="548"/>
      <c r="D7" s="93">
        <v>1</v>
      </c>
      <c r="E7" s="144">
        <v>1</v>
      </c>
      <c r="F7" s="288">
        <v>1</v>
      </c>
      <c r="G7" s="307">
        <v>3</v>
      </c>
      <c r="H7" s="221"/>
      <c r="I7" s="221"/>
      <c r="J7" s="221"/>
    </row>
    <row r="8" spans="2:10" x14ac:dyDescent="0.25">
      <c r="B8" s="551" t="s">
        <v>140</v>
      </c>
      <c r="C8" s="552"/>
      <c r="D8" s="411">
        <v>13</v>
      </c>
      <c r="E8" s="473">
        <v>21</v>
      </c>
      <c r="F8" s="474">
        <v>27</v>
      </c>
      <c r="G8" s="475">
        <v>61</v>
      </c>
      <c r="H8" s="221"/>
      <c r="I8" s="221"/>
      <c r="J8" s="221"/>
    </row>
    <row r="9" spans="2:10" x14ac:dyDescent="0.25">
      <c r="B9" s="62" t="s">
        <v>132</v>
      </c>
      <c r="C9" s="64"/>
      <c r="D9" s="126">
        <v>16</v>
      </c>
      <c r="E9" s="134">
        <v>22</v>
      </c>
      <c r="F9" s="252">
        <v>34</v>
      </c>
      <c r="G9" s="286">
        <v>72</v>
      </c>
      <c r="H9" s="221"/>
      <c r="I9" s="221"/>
      <c r="J9" s="221"/>
    </row>
    <row r="11" spans="2:10" ht="15.75" x14ac:dyDescent="0.3">
      <c r="B11" s="27" t="s">
        <v>207</v>
      </c>
    </row>
  </sheetData>
  <mergeCells count="7">
    <mergeCell ref="G4:G5"/>
    <mergeCell ref="B6:C6"/>
    <mergeCell ref="B7:C7"/>
    <mergeCell ref="B8:C8"/>
    <mergeCell ref="D4:D5"/>
    <mergeCell ref="E4:E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5" tint="0.39997558519241921"/>
  </sheetPr>
  <dimension ref="B1:G19"/>
  <sheetViews>
    <sheetView workbookViewId="0"/>
  </sheetViews>
  <sheetFormatPr baseColWidth="10" defaultRowHeight="15" x14ac:dyDescent="0.25"/>
  <cols>
    <col min="2" max="2" width="12.28515625" customWidth="1"/>
    <col min="3" max="5" width="11.5703125" customWidth="1"/>
  </cols>
  <sheetData>
    <row r="1" spans="2:7" x14ac:dyDescent="0.25">
      <c r="B1" s="28" t="s">
        <v>356</v>
      </c>
    </row>
    <row r="2" spans="2:7" ht="16.5" x14ac:dyDescent="0.25">
      <c r="B2" s="5" t="s">
        <v>365</v>
      </c>
    </row>
    <row r="4" spans="2:7" x14ac:dyDescent="0.25">
      <c r="B4" s="1"/>
      <c r="C4" s="1"/>
      <c r="D4" s="1"/>
      <c r="E4" s="1"/>
    </row>
    <row r="5" spans="2:7" x14ac:dyDescent="0.25">
      <c r="B5" s="1"/>
      <c r="C5" s="1"/>
      <c r="D5" s="1"/>
      <c r="E5" s="1"/>
    </row>
    <row r="6" spans="2:7" x14ac:dyDescent="0.25">
      <c r="B6" s="1"/>
      <c r="C6" s="1"/>
      <c r="D6" s="1"/>
      <c r="E6" s="1"/>
    </row>
    <row r="7" spans="2:7" x14ac:dyDescent="0.25">
      <c r="B7" s="1"/>
      <c r="C7" s="1"/>
      <c r="D7" s="1"/>
      <c r="E7" s="1"/>
    </row>
    <row r="8" spans="2:7" x14ac:dyDescent="0.25">
      <c r="B8" s="1"/>
      <c r="C8" s="1"/>
      <c r="D8" s="1"/>
      <c r="E8" s="1"/>
      <c r="G8" s="372"/>
    </row>
    <row r="9" spans="2:7" x14ac:dyDescent="0.25">
      <c r="B9" s="1"/>
      <c r="C9" s="1"/>
      <c r="D9" s="1"/>
      <c r="E9" s="1"/>
      <c r="G9" s="372"/>
    </row>
    <row r="10" spans="2:7" x14ac:dyDescent="0.25">
      <c r="B10" s="1"/>
      <c r="C10" s="1"/>
      <c r="D10" s="1"/>
      <c r="E10" s="1"/>
      <c r="G10" s="372"/>
    </row>
    <row r="11" spans="2:7" x14ac:dyDescent="0.25">
      <c r="B11" s="1"/>
      <c r="C11" s="1"/>
      <c r="D11" s="1"/>
      <c r="E11" s="1"/>
    </row>
    <row r="12" spans="2:7" x14ac:dyDescent="0.25">
      <c r="B12" s="1"/>
      <c r="C12" s="1"/>
      <c r="D12" s="1"/>
      <c r="E12" s="1"/>
    </row>
    <row r="13" spans="2:7" x14ac:dyDescent="0.25">
      <c r="B13" s="1"/>
      <c r="C13" s="1"/>
      <c r="D13" s="1"/>
      <c r="E13" s="1"/>
    </row>
    <row r="14" spans="2:7" x14ac:dyDescent="0.25">
      <c r="B14" s="1"/>
      <c r="C14" s="1"/>
      <c r="D14" s="1"/>
      <c r="E14" s="1"/>
    </row>
    <row r="15" spans="2:7" x14ac:dyDescent="0.25">
      <c r="B15" s="1"/>
      <c r="C15" s="1"/>
      <c r="D15" s="1"/>
      <c r="E15" s="1"/>
    </row>
    <row r="16" spans="2:7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19" spans="2:5" ht="15.75" x14ac:dyDescent="0.3">
      <c r="B19" s="27" t="s">
        <v>207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DFD1-F46F-47B7-802C-F31EA668B69C}">
  <sheetPr>
    <tabColor theme="5" tint="0.39997558519241921"/>
  </sheetPr>
  <dimension ref="B1:J31"/>
  <sheetViews>
    <sheetView workbookViewId="0"/>
  </sheetViews>
  <sheetFormatPr baseColWidth="10" defaultRowHeight="15" x14ac:dyDescent="0.25"/>
  <cols>
    <col min="1" max="1" width="11.5703125" customWidth="1"/>
    <col min="2" max="2" width="11.42578125" customWidth="1"/>
  </cols>
  <sheetData>
    <row r="1" spans="2:10" x14ac:dyDescent="0.25">
      <c r="B1" s="28" t="s">
        <v>355</v>
      </c>
    </row>
    <row r="2" spans="2:10" ht="16.5" x14ac:dyDescent="0.25">
      <c r="B2" s="5" t="s">
        <v>365</v>
      </c>
    </row>
    <row r="9" spans="2:10" x14ac:dyDescent="0.25">
      <c r="J9" s="377"/>
    </row>
    <row r="11" spans="2:10" x14ac:dyDescent="0.25">
      <c r="J11" s="372"/>
    </row>
    <row r="31" spans="2:2" ht="15.75" x14ac:dyDescent="0.3">
      <c r="B31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tabColor theme="5" tint="0.39997558519241921"/>
  </sheetPr>
  <dimension ref="B1:C19"/>
  <sheetViews>
    <sheetView workbookViewId="0"/>
  </sheetViews>
  <sheetFormatPr baseColWidth="10" defaultRowHeight="15" x14ac:dyDescent="0.25"/>
  <cols>
    <col min="1" max="1" width="11.5703125" customWidth="1"/>
  </cols>
  <sheetData>
    <row r="1" spans="2:3" x14ac:dyDescent="0.25">
      <c r="B1" s="28" t="s">
        <v>354</v>
      </c>
    </row>
    <row r="2" spans="2:3" ht="16.5" x14ac:dyDescent="0.25">
      <c r="B2" s="5" t="s">
        <v>365</v>
      </c>
    </row>
    <row r="3" spans="2:3" x14ac:dyDescent="0.25">
      <c r="B3" s="6"/>
      <c r="C3" s="6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theme="5" tint="0.39997558519241921"/>
  </sheetPr>
  <dimension ref="B1:C19"/>
  <sheetViews>
    <sheetView workbookViewId="0"/>
  </sheetViews>
  <sheetFormatPr baseColWidth="10" defaultRowHeight="15" x14ac:dyDescent="0.25"/>
  <cols>
    <col min="1" max="1" width="11.5703125" customWidth="1"/>
  </cols>
  <sheetData>
    <row r="1" spans="2:3" x14ac:dyDescent="0.25">
      <c r="B1" s="28" t="s">
        <v>353</v>
      </c>
    </row>
    <row r="2" spans="2:3" ht="16.5" x14ac:dyDescent="0.25">
      <c r="B2" s="5" t="s">
        <v>365</v>
      </c>
    </row>
    <row r="3" spans="2:3" x14ac:dyDescent="0.25">
      <c r="B3" s="6"/>
      <c r="C3" s="6"/>
    </row>
    <row r="19" spans="2:2" ht="15.75" x14ac:dyDescent="0.3">
      <c r="B19" s="27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15"/>
  <sheetViews>
    <sheetView zoomScaleNormal="100" workbookViewId="0"/>
  </sheetViews>
  <sheetFormatPr baseColWidth="10" defaultRowHeight="15" x14ac:dyDescent="0.25"/>
  <cols>
    <col min="1" max="1" width="11.5703125" customWidth="1"/>
    <col min="2" max="2" width="15.42578125" customWidth="1"/>
    <col min="3" max="3" width="5.5703125" customWidth="1"/>
    <col min="4" max="9" width="8.28515625" customWidth="1"/>
    <col min="10" max="10" width="10.28515625" customWidth="1"/>
  </cols>
  <sheetData>
    <row r="1" spans="2:16" x14ac:dyDescent="0.25">
      <c r="B1" s="28" t="s">
        <v>262</v>
      </c>
    </row>
    <row r="2" spans="2:16" ht="16.5" x14ac:dyDescent="0.25">
      <c r="B2" s="5" t="s">
        <v>370</v>
      </c>
    </row>
    <row r="4" spans="2:16" ht="15" customHeight="1" x14ac:dyDescent="0.25">
      <c r="B4" s="11"/>
      <c r="C4" s="63" t="s">
        <v>115</v>
      </c>
      <c r="D4" s="498">
        <v>2024</v>
      </c>
      <c r="E4" s="494">
        <v>2023</v>
      </c>
      <c r="F4" s="494">
        <v>2022</v>
      </c>
      <c r="G4" s="494">
        <v>2021</v>
      </c>
      <c r="H4" s="504">
        <v>2020</v>
      </c>
      <c r="I4" s="502">
        <v>2003</v>
      </c>
      <c r="J4" s="500" t="s">
        <v>372</v>
      </c>
    </row>
    <row r="5" spans="2:16" x14ac:dyDescent="0.25">
      <c r="B5" s="61" t="s">
        <v>234</v>
      </c>
      <c r="C5" s="46"/>
      <c r="D5" s="499">
        <v>2018</v>
      </c>
      <c r="E5" s="495">
        <v>2018</v>
      </c>
      <c r="F5" s="495">
        <v>2018</v>
      </c>
      <c r="G5" s="495">
        <v>2018</v>
      </c>
      <c r="H5" s="505">
        <v>2018</v>
      </c>
      <c r="I5" s="503">
        <v>2018</v>
      </c>
      <c r="J5" s="501"/>
      <c r="K5" s="116"/>
    </row>
    <row r="6" spans="2:16" x14ac:dyDescent="0.25">
      <c r="B6" s="490" t="s">
        <v>227</v>
      </c>
      <c r="C6" s="491"/>
      <c r="D6" s="127">
        <v>7</v>
      </c>
      <c r="E6" s="51">
        <v>6</v>
      </c>
      <c r="F6" s="51">
        <v>13</v>
      </c>
      <c r="G6" s="51">
        <v>6</v>
      </c>
      <c r="H6" s="128">
        <v>6</v>
      </c>
      <c r="I6" s="66">
        <v>11</v>
      </c>
      <c r="J6" s="48">
        <v>212</v>
      </c>
      <c r="K6" s="116"/>
      <c r="M6" s="116"/>
      <c r="N6" s="116"/>
      <c r="O6" s="116"/>
      <c r="P6" s="116"/>
    </row>
    <row r="7" spans="2:16" x14ac:dyDescent="0.25">
      <c r="B7" s="496" t="s">
        <v>228</v>
      </c>
      <c r="C7" s="497"/>
      <c r="D7" s="129">
        <v>9</v>
      </c>
      <c r="E7" s="130">
        <v>10</v>
      </c>
      <c r="F7" s="130">
        <v>6</v>
      </c>
      <c r="G7" s="130">
        <v>7</v>
      </c>
      <c r="H7" s="131">
        <v>6</v>
      </c>
      <c r="I7" s="132">
        <v>16</v>
      </c>
      <c r="J7" s="133">
        <v>195</v>
      </c>
      <c r="K7" s="116"/>
      <c r="M7" s="116"/>
      <c r="N7" s="116"/>
      <c r="O7" s="116"/>
      <c r="P7" s="116"/>
    </row>
    <row r="8" spans="2:16" x14ac:dyDescent="0.25">
      <c r="B8" s="490" t="s">
        <v>229</v>
      </c>
      <c r="C8" s="491"/>
      <c r="D8" s="127">
        <v>2</v>
      </c>
      <c r="E8" s="51">
        <v>6</v>
      </c>
      <c r="F8" s="51">
        <v>6</v>
      </c>
      <c r="G8" s="51">
        <v>8</v>
      </c>
      <c r="H8" s="128">
        <v>10</v>
      </c>
      <c r="I8" s="66">
        <v>10</v>
      </c>
      <c r="J8" s="48">
        <v>183</v>
      </c>
      <c r="K8" s="256"/>
      <c r="L8" s="116"/>
      <c r="M8" s="116"/>
      <c r="N8" s="116"/>
      <c r="O8" s="116"/>
      <c r="P8" s="116"/>
    </row>
    <row r="9" spans="2:16" x14ac:dyDescent="0.25">
      <c r="B9" s="496" t="s">
        <v>230</v>
      </c>
      <c r="C9" s="497"/>
      <c r="D9" s="129">
        <v>3</v>
      </c>
      <c r="E9" s="130">
        <v>6</v>
      </c>
      <c r="F9" s="130">
        <v>3</v>
      </c>
      <c r="G9" s="130">
        <v>9</v>
      </c>
      <c r="H9" s="131">
        <v>7</v>
      </c>
      <c r="I9" s="132">
        <v>5</v>
      </c>
      <c r="J9" s="133">
        <v>155</v>
      </c>
      <c r="K9" s="116"/>
      <c r="M9" s="116"/>
      <c r="N9" s="116"/>
      <c r="O9" s="116"/>
      <c r="P9" s="116"/>
    </row>
    <row r="10" spans="2:16" x14ac:dyDescent="0.25">
      <c r="B10" s="490" t="s">
        <v>231</v>
      </c>
      <c r="C10" s="491"/>
      <c r="D10" s="127">
        <v>11</v>
      </c>
      <c r="E10" s="51">
        <v>5</v>
      </c>
      <c r="F10" s="51">
        <v>6</v>
      </c>
      <c r="G10" s="51">
        <v>4</v>
      </c>
      <c r="H10" s="128">
        <v>3</v>
      </c>
      <c r="I10" s="66">
        <v>10</v>
      </c>
      <c r="J10" s="48">
        <v>169</v>
      </c>
      <c r="K10" s="116"/>
      <c r="M10" s="116"/>
      <c r="N10" s="116"/>
      <c r="O10" s="116"/>
      <c r="P10" s="116"/>
    </row>
    <row r="11" spans="2:16" x14ac:dyDescent="0.25">
      <c r="B11" s="496" t="s">
        <v>232</v>
      </c>
      <c r="C11" s="497"/>
      <c r="D11" s="129">
        <v>11</v>
      </c>
      <c r="E11" s="130">
        <v>9</v>
      </c>
      <c r="F11" s="130">
        <v>7</v>
      </c>
      <c r="G11" s="130">
        <v>6</v>
      </c>
      <c r="H11" s="131">
        <v>12</v>
      </c>
      <c r="I11" s="132">
        <v>9</v>
      </c>
      <c r="J11" s="133">
        <v>172</v>
      </c>
      <c r="K11" s="116"/>
      <c r="M11" s="116"/>
      <c r="N11" s="116"/>
      <c r="O11" s="116"/>
      <c r="P11" s="116"/>
    </row>
    <row r="12" spans="2:16" x14ac:dyDescent="0.25">
      <c r="B12" s="490" t="s">
        <v>233</v>
      </c>
      <c r="C12" s="491"/>
      <c r="D12" s="127">
        <v>6</v>
      </c>
      <c r="E12" s="51">
        <v>16</v>
      </c>
      <c r="F12" s="51">
        <v>9</v>
      </c>
      <c r="G12" s="51">
        <v>9</v>
      </c>
      <c r="H12" s="128">
        <v>8</v>
      </c>
      <c r="I12" s="66">
        <v>10</v>
      </c>
      <c r="J12" s="48">
        <v>209</v>
      </c>
      <c r="K12" s="256"/>
      <c r="M12" s="116"/>
      <c r="N12" s="116"/>
      <c r="O12" s="116"/>
      <c r="P12" s="116"/>
    </row>
    <row r="13" spans="2:16" x14ac:dyDescent="0.25">
      <c r="B13" s="64" t="s">
        <v>131</v>
      </c>
      <c r="C13" s="126"/>
      <c r="D13" s="126">
        <v>49</v>
      </c>
      <c r="E13" s="134">
        <v>58</v>
      </c>
      <c r="F13" s="134">
        <v>50</v>
      </c>
      <c r="G13" s="134">
        <v>49</v>
      </c>
      <c r="H13" s="135">
        <v>52</v>
      </c>
      <c r="I13" s="136">
        <v>71</v>
      </c>
      <c r="J13" s="137">
        <v>1295</v>
      </c>
      <c r="K13" s="256"/>
      <c r="M13" s="116"/>
      <c r="N13" s="116"/>
      <c r="O13" s="116"/>
      <c r="P13" s="116"/>
    </row>
    <row r="15" spans="2:16" ht="15.75" x14ac:dyDescent="0.3">
      <c r="B15" s="27" t="s">
        <v>207</v>
      </c>
    </row>
  </sheetData>
  <mergeCells count="14">
    <mergeCell ref="F4:F5"/>
    <mergeCell ref="G4:G5"/>
    <mergeCell ref="H4:H5"/>
    <mergeCell ref="I4:I5"/>
    <mergeCell ref="J4:J5"/>
    <mergeCell ref="E4:E5"/>
    <mergeCell ref="B11:C11"/>
    <mergeCell ref="B12:C12"/>
    <mergeCell ref="D4:D5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theme="5" tint="0.39997558519241921"/>
  </sheetPr>
  <dimension ref="B1:B19"/>
  <sheetViews>
    <sheetView workbookViewId="0"/>
  </sheetViews>
  <sheetFormatPr baseColWidth="10" defaultRowHeight="15" x14ac:dyDescent="0.25"/>
  <cols>
    <col min="2" max="2" width="11.5703125" customWidth="1"/>
    <col min="8" max="8" width="11.5703125" customWidth="1"/>
  </cols>
  <sheetData>
    <row r="1" spans="2:2" x14ac:dyDescent="0.25">
      <c r="B1" s="28" t="s">
        <v>352</v>
      </c>
    </row>
    <row r="2" spans="2:2" ht="16.5" x14ac:dyDescent="0.25">
      <c r="B2" s="5" t="s">
        <v>365</v>
      </c>
    </row>
    <row r="19" spans="2:2" ht="15.75" x14ac:dyDescent="0.3">
      <c r="B19" s="27" t="s">
        <v>207</v>
      </c>
    </row>
  </sheetData>
  <pageMargins left="0.7" right="0.7" top="0.75" bottom="0.75" header="0.3" footer="0.3"/>
  <pageSetup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theme="5" tint="0.39997558519241921"/>
  </sheetPr>
  <dimension ref="B1:B20"/>
  <sheetViews>
    <sheetView workbookViewId="0"/>
  </sheetViews>
  <sheetFormatPr baseColWidth="10" defaultRowHeight="15" x14ac:dyDescent="0.25"/>
  <cols>
    <col min="1" max="1" width="11.5703125" customWidth="1"/>
    <col min="2" max="2" width="11.42578125" customWidth="1"/>
  </cols>
  <sheetData>
    <row r="1" spans="2:2" x14ac:dyDescent="0.25">
      <c r="B1" s="28" t="s">
        <v>351</v>
      </c>
    </row>
    <row r="2" spans="2:2" ht="16.5" x14ac:dyDescent="0.25">
      <c r="B2" s="5" t="s">
        <v>365</v>
      </c>
    </row>
    <row r="20" spans="2:2" ht="15.75" x14ac:dyDescent="0.3">
      <c r="B20" s="27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9709-91A4-488B-9C79-0FA2973A8EA0}">
  <sheetPr>
    <tabColor theme="5" tint="0.39997558519241921"/>
  </sheetPr>
  <dimension ref="B1:L19"/>
  <sheetViews>
    <sheetView workbookViewId="0"/>
  </sheetViews>
  <sheetFormatPr baseColWidth="10" defaultColWidth="11.42578125" defaultRowHeight="15" x14ac:dyDescent="0.25"/>
  <cols>
    <col min="1" max="5" width="11.42578125" style="47"/>
    <col min="6" max="6" width="5.7109375" style="47" customWidth="1"/>
    <col min="7" max="16384" width="11.42578125" style="47"/>
  </cols>
  <sheetData>
    <row r="1" spans="2:12" x14ac:dyDescent="0.25">
      <c r="B1" s="83" t="s">
        <v>350</v>
      </c>
    </row>
    <row r="2" spans="2:12" ht="16.5" x14ac:dyDescent="0.25">
      <c r="B2" s="98" t="s">
        <v>365</v>
      </c>
    </row>
    <row r="4" spans="2:12" x14ac:dyDescent="0.25">
      <c r="B4" s="309"/>
      <c r="C4" s="309"/>
      <c r="D4" s="309"/>
      <c r="E4" s="309"/>
      <c r="F4" s="309"/>
      <c r="G4" s="309"/>
      <c r="H4" s="309"/>
      <c r="I4" s="309"/>
      <c r="J4" s="309"/>
    </row>
    <row r="5" spans="2:12" x14ac:dyDescent="0.25">
      <c r="B5" s="309"/>
      <c r="C5" s="309"/>
      <c r="D5" s="309"/>
      <c r="E5" s="309"/>
      <c r="F5" s="309"/>
      <c r="G5" s="309"/>
      <c r="H5" s="309"/>
      <c r="I5" s="309"/>
      <c r="J5" s="309"/>
      <c r="L5"/>
    </row>
    <row r="6" spans="2:12" x14ac:dyDescent="0.25">
      <c r="B6" s="309"/>
      <c r="C6" s="309"/>
      <c r="D6" s="309"/>
      <c r="E6" s="309"/>
      <c r="F6" s="309"/>
      <c r="G6" s="309"/>
      <c r="H6" s="309"/>
      <c r="I6" s="309"/>
      <c r="J6" s="309"/>
    </row>
    <row r="7" spans="2:12" x14ac:dyDescent="0.25">
      <c r="B7" s="309"/>
      <c r="C7" s="309"/>
      <c r="D7" s="309"/>
      <c r="E7" s="309"/>
      <c r="F7" s="309"/>
      <c r="G7" s="309"/>
      <c r="H7" s="309"/>
      <c r="I7" s="309"/>
      <c r="J7" s="309"/>
    </row>
    <row r="8" spans="2:12" x14ac:dyDescent="0.25">
      <c r="B8" s="309"/>
      <c r="C8" s="309"/>
      <c r="D8" s="309"/>
      <c r="E8" s="309"/>
      <c r="F8" s="309"/>
      <c r="G8" s="309"/>
      <c r="H8" s="309"/>
      <c r="I8" s="309"/>
      <c r="J8" s="309"/>
    </row>
    <row r="9" spans="2:12" x14ac:dyDescent="0.25">
      <c r="B9" s="309"/>
      <c r="C9" s="309"/>
      <c r="D9" s="309"/>
      <c r="E9" s="309"/>
      <c r="F9" s="309"/>
      <c r="G9" s="309"/>
      <c r="H9" s="309"/>
      <c r="I9" s="309"/>
      <c r="J9" s="309"/>
      <c r="K9" s="374"/>
    </row>
    <row r="10" spans="2:12" x14ac:dyDescent="0.25">
      <c r="B10" s="309"/>
      <c r="C10" s="309"/>
      <c r="D10" s="309"/>
      <c r="E10" s="309"/>
      <c r="F10" s="309"/>
      <c r="G10" s="309"/>
      <c r="H10" s="309"/>
      <c r="I10" s="309"/>
      <c r="J10" s="309"/>
      <c r="K10" s="374"/>
    </row>
    <row r="11" spans="2:12" x14ac:dyDescent="0.25">
      <c r="B11" s="309"/>
      <c r="C11" s="309"/>
      <c r="D11" s="309"/>
      <c r="E11" s="309"/>
      <c r="F11" s="309"/>
      <c r="G11" s="309"/>
      <c r="H11" s="309"/>
      <c r="I11" s="309"/>
      <c r="J11" s="309"/>
    </row>
    <row r="12" spans="2:12" x14ac:dyDescent="0.25">
      <c r="B12" s="309"/>
      <c r="C12" s="309"/>
      <c r="D12" s="309"/>
      <c r="E12" s="309"/>
      <c r="F12" s="309"/>
      <c r="G12" s="309"/>
      <c r="H12" s="309"/>
      <c r="I12" s="309"/>
      <c r="J12" s="309"/>
    </row>
    <row r="13" spans="2:12" x14ac:dyDescent="0.25">
      <c r="B13" s="309"/>
      <c r="C13" s="309"/>
      <c r="D13" s="309"/>
      <c r="E13" s="309"/>
      <c r="F13" s="309"/>
      <c r="G13" s="309"/>
      <c r="H13" s="309"/>
      <c r="I13" s="309"/>
      <c r="J13" s="309"/>
    </row>
    <row r="14" spans="2:12" x14ac:dyDescent="0.25">
      <c r="B14" s="309"/>
      <c r="C14" s="309"/>
      <c r="D14" s="309"/>
      <c r="E14" s="309"/>
      <c r="F14" s="309"/>
      <c r="G14" s="309"/>
      <c r="H14" s="309"/>
      <c r="I14" s="309"/>
      <c r="J14" s="309"/>
    </row>
    <row r="15" spans="2:12" x14ac:dyDescent="0.25">
      <c r="B15" s="309"/>
      <c r="C15" s="309"/>
      <c r="D15" s="309"/>
      <c r="E15" s="309"/>
      <c r="F15" s="309"/>
      <c r="G15" s="309"/>
      <c r="H15" s="309"/>
      <c r="I15" s="309"/>
      <c r="J15" s="309"/>
    </row>
    <row r="16" spans="2:12" x14ac:dyDescent="0.25">
      <c r="B16" s="309"/>
      <c r="C16" s="309"/>
      <c r="D16" s="309"/>
      <c r="E16" s="309"/>
      <c r="F16" s="309"/>
      <c r="G16" s="309"/>
      <c r="H16" s="309"/>
      <c r="I16" s="309"/>
      <c r="J16" s="309"/>
    </row>
    <row r="17" spans="2:10" x14ac:dyDescent="0.25">
      <c r="B17" s="309"/>
      <c r="C17" s="309"/>
      <c r="D17" s="309"/>
      <c r="E17" s="309"/>
      <c r="F17" s="309"/>
      <c r="G17" s="309"/>
      <c r="H17" s="309"/>
      <c r="I17" s="309"/>
      <c r="J17" s="309"/>
    </row>
    <row r="19" spans="2:10" ht="15.75" x14ac:dyDescent="0.3">
      <c r="B19" s="165" t="s">
        <v>207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Hoja57"/>
  <dimension ref="B1:AA70"/>
  <sheetViews>
    <sheetView workbookViewId="0"/>
  </sheetViews>
  <sheetFormatPr baseColWidth="10" defaultRowHeight="15" x14ac:dyDescent="0.25"/>
  <cols>
    <col min="2" max="2" width="30.7109375" customWidth="1"/>
    <col min="3" max="3" width="5.5703125" customWidth="1"/>
    <col min="4" max="25" width="8.140625" customWidth="1"/>
    <col min="26" max="26" width="10" customWidth="1"/>
  </cols>
  <sheetData>
    <row r="1" spans="2:27" ht="15" customHeight="1" x14ac:dyDescent="0.25">
      <c r="B1" s="28" t="s">
        <v>274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23"/>
    </row>
    <row r="2" spans="2:27" ht="16.5" x14ac:dyDescent="0.25">
      <c r="B2" s="5" t="s">
        <v>362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23"/>
    </row>
    <row r="3" spans="2:27" x14ac:dyDescent="0.25"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23"/>
    </row>
    <row r="4" spans="2:27" ht="15" customHeight="1" x14ac:dyDescent="0.25">
      <c r="B4" s="29"/>
      <c r="C4" s="63" t="s">
        <v>115</v>
      </c>
      <c r="D4" s="498" t="s">
        <v>278</v>
      </c>
      <c r="E4" s="498" t="s">
        <v>259</v>
      </c>
      <c r="F4" s="498" t="s">
        <v>216</v>
      </c>
      <c r="G4" s="498" t="s">
        <v>212</v>
      </c>
      <c r="H4" s="498" t="s">
        <v>211</v>
      </c>
      <c r="I4" s="498" t="s">
        <v>205</v>
      </c>
      <c r="J4" s="498" t="s">
        <v>152</v>
      </c>
      <c r="K4" s="498" t="s">
        <v>0</v>
      </c>
      <c r="L4" s="498" t="s">
        <v>1</v>
      </c>
      <c r="M4" s="498" t="s">
        <v>2</v>
      </c>
      <c r="N4" s="498" t="s">
        <v>3</v>
      </c>
      <c r="O4" s="498" t="s">
        <v>4</v>
      </c>
      <c r="P4" s="498" t="s">
        <v>5</v>
      </c>
      <c r="Q4" s="498" t="s">
        <v>6</v>
      </c>
      <c r="R4" s="498" t="s">
        <v>7</v>
      </c>
      <c r="S4" s="498" t="s">
        <v>8</v>
      </c>
      <c r="T4" s="498" t="s">
        <v>9</v>
      </c>
      <c r="U4" s="498" t="s">
        <v>10</v>
      </c>
      <c r="V4" s="498" t="s">
        <v>11</v>
      </c>
      <c r="W4" s="498" t="s">
        <v>12</v>
      </c>
      <c r="X4" s="498" t="s">
        <v>13</v>
      </c>
      <c r="Y4" s="498" t="s">
        <v>14</v>
      </c>
      <c r="Z4" s="532" t="s">
        <v>363</v>
      </c>
      <c r="AA4" s="60" t="s">
        <v>217</v>
      </c>
    </row>
    <row r="5" spans="2:27" x14ac:dyDescent="0.25">
      <c r="B5" s="90" t="s">
        <v>196</v>
      </c>
      <c r="C5" s="46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637"/>
    </row>
    <row r="6" spans="2:27" x14ac:dyDescent="0.25">
      <c r="B6" s="638" t="s">
        <v>104</v>
      </c>
      <c r="C6" s="639"/>
      <c r="D6" s="251">
        <v>49</v>
      </c>
      <c r="E6" s="251">
        <v>58</v>
      </c>
      <c r="F6" s="91">
        <v>50</v>
      </c>
      <c r="G6" s="91">
        <v>49</v>
      </c>
      <c r="H6" s="92">
        <v>52</v>
      </c>
      <c r="I6" s="92">
        <v>56</v>
      </c>
      <c r="J6" s="92">
        <v>52</v>
      </c>
      <c r="K6" s="92">
        <v>49</v>
      </c>
      <c r="L6" s="92">
        <v>49</v>
      </c>
      <c r="M6" s="92">
        <v>59</v>
      </c>
      <c r="N6" s="92">
        <v>57</v>
      </c>
      <c r="O6" s="92">
        <v>54</v>
      </c>
      <c r="P6" s="92">
        <v>51</v>
      </c>
      <c r="Q6" s="92">
        <v>62</v>
      </c>
      <c r="R6" s="92">
        <v>74</v>
      </c>
      <c r="S6" s="92">
        <v>58</v>
      </c>
      <c r="T6" s="92">
        <v>76</v>
      </c>
      <c r="U6" s="92">
        <v>71</v>
      </c>
      <c r="V6" s="92">
        <v>69</v>
      </c>
      <c r="W6" s="92">
        <v>57</v>
      </c>
      <c r="X6" s="92">
        <v>72</v>
      </c>
      <c r="Y6" s="92">
        <v>71</v>
      </c>
      <c r="Z6" s="239">
        <v>1295</v>
      </c>
    </row>
    <row r="7" spans="2:27" x14ac:dyDescent="0.25">
      <c r="B7" s="640" t="s">
        <v>154</v>
      </c>
      <c r="C7" s="641"/>
      <c r="D7" s="228">
        <v>10</v>
      </c>
      <c r="E7" s="228">
        <v>16</v>
      </c>
      <c r="F7" s="44">
        <v>11</v>
      </c>
      <c r="G7" s="44">
        <v>9</v>
      </c>
      <c r="H7" s="53">
        <v>10</v>
      </c>
      <c r="I7" s="53">
        <v>15</v>
      </c>
      <c r="J7" s="53">
        <v>12</v>
      </c>
      <c r="K7" s="53">
        <v>7</v>
      </c>
      <c r="L7" s="53">
        <v>5</v>
      </c>
      <c r="M7" s="53">
        <v>14</v>
      </c>
      <c r="N7" s="53">
        <v>11</v>
      </c>
      <c r="O7" s="53">
        <v>11</v>
      </c>
      <c r="P7" s="53">
        <v>7</v>
      </c>
      <c r="Q7" s="53">
        <v>17</v>
      </c>
      <c r="R7" s="53">
        <v>17</v>
      </c>
      <c r="S7" s="53">
        <v>16</v>
      </c>
      <c r="T7" s="53">
        <v>9</v>
      </c>
      <c r="U7" s="53">
        <v>8</v>
      </c>
      <c r="V7" s="53">
        <v>21</v>
      </c>
      <c r="W7" s="53">
        <v>9</v>
      </c>
      <c r="X7" s="53">
        <v>19</v>
      </c>
      <c r="Y7" s="53">
        <v>13</v>
      </c>
      <c r="Z7" s="240">
        <v>267</v>
      </c>
    </row>
    <row r="8" spans="2:27" x14ac:dyDescent="0.25">
      <c r="B8" s="490" t="s">
        <v>27</v>
      </c>
      <c r="C8" s="535"/>
      <c r="D8" s="226">
        <v>2</v>
      </c>
      <c r="E8" s="226">
        <v>1</v>
      </c>
      <c r="F8" s="226">
        <v>1</v>
      </c>
      <c r="G8" s="226">
        <v>1</v>
      </c>
      <c r="H8" s="226">
        <v>0</v>
      </c>
      <c r="I8" s="226">
        <v>1</v>
      </c>
      <c r="J8" s="226">
        <v>2</v>
      </c>
      <c r="K8" s="226">
        <v>3</v>
      </c>
      <c r="L8" s="226">
        <v>0</v>
      </c>
      <c r="M8" s="226">
        <v>2</v>
      </c>
      <c r="N8" s="226">
        <v>2</v>
      </c>
      <c r="O8" s="226">
        <v>1</v>
      </c>
      <c r="P8" s="226">
        <v>0</v>
      </c>
      <c r="Q8" s="226">
        <v>6</v>
      </c>
      <c r="R8" s="226">
        <v>5</v>
      </c>
      <c r="S8" s="226">
        <v>3</v>
      </c>
      <c r="T8" s="226">
        <v>1</v>
      </c>
      <c r="U8" s="226">
        <v>1</v>
      </c>
      <c r="V8" s="226">
        <v>3</v>
      </c>
      <c r="W8" s="226">
        <v>2</v>
      </c>
      <c r="X8" s="226">
        <v>2</v>
      </c>
      <c r="Y8" s="226">
        <v>1</v>
      </c>
      <c r="Z8" s="241">
        <v>40</v>
      </c>
    </row>
    <row r="9" spans="2:27" x14ac:dyDescent="0.25">
      <c r="B9" s="635" t="s">
        <v>28</v>
      </c>
      <c r="C9" s="636"/>
      <c r="D9" s="227">
        <v>0</v>
      </c>
      <c r="E9" s="227">
        <v>3</v>
      </c>
      <c r="F9" s="227">
        <v>0</v>
      </c>
      <c r="G9" s="227">
        <v>2</v>
      </c>
      <c r="H9" s="227">
        <v>3</v>
      </c>
      <c r="I9" s="227">
        <v>1</v>
      </c>
      <c r="J9" s="227">
        <v>0</v>
      </c>
      <c r="K9" s="227">
        <v>0</v>
      </c>
      <c r="L9" s="227">
        <v>0</v>
      </c>
      <c r="M9" s="227">
        <v>0</v>
      </c>
      <c r="N9" s="227">
        <v>2</v>
      </c>
      <c r="O9" s="227">
        <v>1</v>
      </c>
      <c r="P9" s="227">
        <v>0</v>
      </c>
      <c r="Q9" s="227">
        <v>1</v>
      </c>
      <c r="R9" s="227">
        <v>1</v>
      </c>
      <c r="S9" s="227">
        <v>1</v>
      </c>
      <c r="T9" s="227">
        <v>3</v>
      </c>
      <c r="U9" s="227">
        <v>0</v>
      </c>
      <c r="V9" s="227">
        <v>1</v>
      </c>
      <c r="W9" s="227">
        <v>0</v>
      </c>
      <c r="X9" s="227">
        <v>3</v>
      </c>
      <c r="Y9" s="227">
        <v>3</v>
      </c>
      <c r="Z9" s="242">
        <v>25</v>
      </c>
    </row>
    <row r="10" spans="2:27" x14ac:dyDescent="0.25">
      <c r="B10" s="633" t="s">
        <v>29</v>
      </c>
      <c r="C10" s="634"/>
      <c r="D10" s="226">
        <v>0</v>
      </c>
      <c r="E10" s="226">
        <v>1</v>
      </c>
      <c r="F10" s="226">
        <v>1</v>
      </c>
      <c r="G10" s="226">
        <v>0</v>
      </c>
      <c r="H10" s="226">
        <v>1</v>
      </c>
      <c r="I10" s="226">
        <v>4</v>
      </c>
      <c r="J10" s="226">
        <v>0</v>
      </c>
      <c r="K10" s="226">
        <v>0</v>
      </c>
      <c r="L10" s="226">
        <v>0</v>
      </c>
      <c r="M10" s="226">
        <v>1</v>
      </c>
      <c r="N10" s="226">
        <v>1</v>
      </c>
      <c r="O10" s="226">
        <v>2</v>
      </c>
      <c r="P10" s="226">
        <v>0</v>
      </c>
      <c r="Q10" s="226">
        <v>1</v>
      </c>
      <c r="R10" s="226">
        <v>1</v>
      </c>
      <c r="S10" s="226">
        <v>1</v>
      </c>
      <c r="T10" s="226">
        <v>1</v>
      </c>
      <c r="U10" s="226">
        <v>1</v>
      </c>
      <c r="V10" s="226">
        <v>2</v>
      </c>
      <c r="W10" s="226">
        <v>1</v>
      </c>
      <c r="X10" s="226">
        <v>4</v>
      </c>
      <c r="Y10" s="226">
        <v>1</v>
      </c>
      <c r="Z10" s="241">
        <v>24</v>
      </c>
    </row>
    <row r="11" spans="2:27" x14ac:dyDescent="0.25">
      <c r="B11" s="635" t="s">
        <v>30</v>
      </c>
      <c r="C11" s="636"/>
      <c r="D11" s="227">
        <v>1</v>
      </c>
      <c r="E11" s="227">
        <v>2</v>
      </c>
      <c r="F11" s="227">
        <v>2</v>
      </c>
      <c r="G11" s="227">
        <v>1</v>
      </c>
      <c r="H11" s="227">
        <v>2</v>
      </c>
      <c r="I11" s="227">
        <v>1</v>
      </c>
      <c r="J11" s="227">
        <v>5</v>
      </c>
      <c r="K11" s="227">
        <v>2</v>
      </c>
      <c r="L11" s="227">
        <v>1</v>
      </c>
      <c r="M11" s="227">
        <v>2</v>
      </c>
      <c r="N11" s="227">
        <v>2</v>
      </c>
      <c r="O11" s="227">
        <v>1</v>
      </c>
      <c r="P11" s="227">
        <v>1</v>
      </c>
      <c r="Q11" s="227">
        <v>3</v>
      </c>
      <c r="R11" s="227">
        <v>2</v>
      </c>
      <c r="S11" s="227">
        <v>2</v>
      </c>
      <c r="T11" s="227">
        <v>2</v>
      </c>
      <c r="U11" s="227">
        <v>0</v>
      </c>
      <c r="V11" s="227">
        <v>5</v>
      </c>
      <c r="W11" s="227">
        <v>1</v>
      </c>
      <c r="X11" s="227">
        <v>4</v>
      </c>
      <c r="Y11" s="227">
        <v>1</v>
      </c>
      <c r="Z11" s="242">
        <v>43</v>
      </c>
    </row>
    <row r="12" spans="2:27" x14ac:dyDescent="0.25">
      <c r="B12" s="633" t="s">
        <v>31</v>
      </c>
      <c r="C12" s="634"/>
      <c r="D12" s="226">
        <v>0</v>
      </c>
      <c r="E12" s="226">
        <v>1</v>
      </c>
      <c r="F12" s="226">
        <v>0</v>
      </c>
      <c r="G12" s="226">
        <v>0</v>
      </c>
      <c r="H12" s="226">
        <v>0</v>
      </c>
      <c r="I12" s="226">
        <v>1</v>
      </c>
      <c r="J12" s="226">
        <v>1</v>
      </c>
      <c r="K12" s="226">
        <v>0</v>
      </c>
      <c r="L12" s="226">
        <v>1</v>
      </c>
      <c r="M12" s="226">
        <v>0</v>
      </c>
      <c r="N12" s="226">
        <v>0</v>
      </c>
      <c r="O12" s="226">
        <v>0</v>
      </c>
      <c r="P12" s="226">
        <v>0</v>
      </c>
      <c r="Q12" s="226">
        <v>0</v>
      </c>
      <c r="R12" s="226">
        <v>1</v>
      </c>
      <c r="S12" s="226">
        <v>2</v>
      </c>
      <c r="T12" s="226">
        <v>0</v>
      </c>
      <c r="U12" s="226">
        <v>1</v>
      </c>
      <c r="V12" s="226">
        <v>0</v>
      </c>
      <c r="W12" s="226">
        <v>0</v>
      </c>
      <c r="X12" s="226">
        <v>1</v>
      </c>
      <c r="Y12" s="226">
        <v>0</v>
      </c>
      <c r="Z12" s="241">
        <v>9</v>
      </c>
    </row>
    <row r="13" spans="2:27" x14ac:dyDescent="0.25">
      <c r="B13" s="635" t="s">
        <v>32</v>
      </c>
      <c r="C13" s="636"/>
      <c r="D13" s="227">
        <v>0</v>
      </c>
      <c r="E13" s="227">
        <v>1</v>
      </c>
      <c r="F13" s="227">
        <v>0</v>
      </c>
      <c r="G13" s="227">
        <v>1</v>
      </c>
      <c r="H13" s="227">
        <v>1</v>
      </c>
      <c r="I13" s="227">
        <v>2</v>
      </c>
      <c r="J13" s="227">
        <v>1</v>
      </c>
      <c r="K13" s="227">
        <v>0</v>
      </c>
      <c r="L13" s="227">
        <v>0</v>
      </c>
      <c r="M13" s="227">
        <v>1</v>
      </c>
      <c r="N13" s="227">
        <v>0</v>
      </c>
      <c r="O13" s="227">
        <v>2</v>
      </c>
      <c r="P13" s="227">
        <v>2</v>
      </c>
      <c r="Q13" s="227">
        <v>2</v>
      </c>
      <c r="R13" s="227">
        <v>0</v>
      </c>
      <c r="S13" s="227">
        <v>0</v>
      </c>
      <c r="T13" s="227">
        <v>0</v>
      </c>
      <c r="U13" s="227">
        <v>1</v>
      </c>
      <c r="V13" s="227">
        <v>3</v>
      </c>
      <c r="W13" s="227">
        <v>0</v>
      </c>
      <c r="X13" s="227">
        <v>0</v>
      </c>
      <c r="Y13" s="227">
        <v>3</v>
      </c>
      <c r="Z13" s="242">
        <v>20</v>
      </c>
    </row>
    <row r="14" spans="2:27" x14ac:dyDescent="0.25">
      <c r="B14" s="633" t="s">
        <v>33</v>
      </c>
      <c r="C14" s="634"/>
      <c r="D14" s="226">
        <v>5</v>
      </c>
      <c r="E14" s="226">
        <v>4</v>
      </c>
      <c r="F14" s="226">
        <v>3</v>
      </c>
      <c r="G14" s="226">
        <v>2</v>
      </c>
      <c r="H14" s="226">
        <v>0</v>
      </c>
      <c r="I14" s="226">
        <v>4</v>
      </c>
      <c r="J14" s="226">
        <v>2</v>
      </c>
      <c r="K14" s="226">
        <v>0</v>
      </c>
      <c r="L14" s="226">
        <v>1</v>
      </c>
      <c r="M14" s="226">
        <v>4</v>
      </c>
      <c r="N14" s="226">
        <v>4</v>
      </c>
      <c r="O14" s="226">
        <v>3</v>
      </c>
      <c r="P14" s="226">
        <v>2</v>
      </c>
      <c r="Q14" s="226">
        <v>2</v>
      </c>
      <c r="R14" s="226">
        <v>3</v>
      </c>
      <c r="S14" s="226">
        <v>5</v>
      </c>
      <c r="T14" s="226">
        <v>2</v>
      </c>
      <c r="U14" s="226">
        <v>1</v>
      </c>
      <c r="V14" s="226">
        <v>4</v>
      </c>
      <c r="W14" s="226">
        <v>3</v>
      </c>
      <c r="X14" s="226">
        <v>1</v>
      </c>
      <c r="Y14" s="226">
        <v>2</v>
      </c>
      <c r="Z14" s="241">
        <v>57</v>
      </c>
    </row>
    <row r="15" spans="2:27" x14ac:dyDescent="0.25">
      <c r="B15" s="635" t="s">
        <v>34</v>
      </c>
      <c r="C15" s="636"/>
      <c r="D15" s="227">
        <v>2</v>
      </c>
      <c r="E15" s="227">
        <v>3</v>
      </c>
      <c r="F15" s="227">
        <v>4</v>
      </c>
      <c r="G15" s="227">
        <v>2</v>
      </c>
      <c r="H15" s="227">
        <v>3</v>
      </c>
      <c r="I15" s="227">
        <v>1</v>
      </c>
      <c r="J15" s="227">
        <v>1</v>
      </c>
      <c r="K15" s="227">
        <v>2</v>
      </c>
      <c r="L15" s="227">
        <v>2</v>
      </c>
      <c r="M15" s="227">
        <v>4</v>
      </c>
      <c r="N15" s="227">
        <v>0</v>
      </c>
      <c r="O15" s="227">
        <v>1</v>
      </c>
      <c r="P15" s="227">
        <v>2</v>
      </c>
      <c r="Q15" s="227">
        <v>2</v>
      </c>
      <c r="R15" s="227">
        <v>4</v>
      </c>
      <c r="S15" s="227">
        <v>2</v>
      </c>
      <c r="T15" s="227">
        <v>0</v>
      </c>
      <c r="U15" s="227">
        <v>3</v>
      </c>
      <c r="V15" s="227">
        <v>3</v>
      </c>
      <c r="W15" s="227">
        <v>2</v>
      </c>
      <c r="X15" s="227">
        <v>4</v>
      </c>
      <c r="Y15" s="227">
        <v>2</v>
      </c>
      <c r="Z15" s="242">
        <v>49</v>
      </c>
    </row>
    <row r="16" spans="2:27" x14ac:dyDescent="0.25">
      <c r="B16" s="640" t="s">
        <v>155</v>
      </c>
      <c r="C16" s="641"/>
      <c r="D16" s="228">
        <v>1</v>
      </c>
      <c r="E16" s="228">
        <v>1</v>
      </c>
      <c r="F16" s="228">
        <v>2</v>
      </c>
      <c r="G16" s="228">
        <v>2</v>
      </c>
      <c r="H16" s="228">
        <v>0</v>
      </c>
      <c r="I16" s="228">
        <v>1</v>
      </c>
      <c r="J16" s="228">
        <v>4</v>
      </c>
      <c r="K16" s="228">
        <v>0</v>
      </c>
      <c r="L16" s="228">
        <v>3</v>
      </c>
      <c r="M16" s="228">
        <v>1</v>
      </c>
      <c r="N16" s="228">
        <v>0</v>
      </c>
      <c r="O16" s="228">
        <v>2</v>
      </c>
      <c r="P16" s="228">
        <v>1</v>
      </c>
      <c r="Q16" s="228">
        <v>2</v>
      </c>
      <c r="R16" s="228">
        <v>2</v>
      </c>
      <c r="S16" s="228">
        <v>0</v>
      </c>
      <c r="T16" s="228">
        <v>1</v>
      </c>
      <c r="U16" s="228">
        <v>2</v>
      </c>
      <c r="V16" s="229">
        <v>1</v>
      </c>
      <c r="W16" s="229">
        <v>4</v>
      </c>
      <c r="X16" s="229">
        <v>2</v>
      </c>
      <c r="Y16" s="229">
        <v>2</v>
      </c>
      <c r="Z16" s="240">
        <v>34</v>
      </c>
    </row>
    <row r="17" spans="2:26" x14ac:dyDescent="0.25">
      <c r="B17" s="633" t="s">
        <v>36</v>
      </c>
      <c r="C17" s="634"/>
      <c r="D17" s="226">
        <v>0</v>
      </c>
      <c r="E17" s="226">
        <v>0</v>
      </c>
      <c r="F17" s="226">
        <v>0</v>
      </c>
      <c r="G17" s="226">
        <v>1</v>
      </c>
      <c r="H17" s="226">
        <v>0</v>
      </c>
      <c r="I17" s="226">
        <v>0</v>
      </c>
      <c r="J17" s="226">
        <v>2</v>
      </c>
      <c r="K17" s="226">
        <v>0</v>
      </c>
      <c r="L17" s="226">
        <v>0</v>
      </c>
      <c r="M17" s="226">
        <v>0</v>
      </c>
      <c r="N17" s="226">
        <v>0</v>
      </c>
      <c r="O17" s="226">
        <v>0</v>
      </c>
      <c r="P17" s="226">
        <v>0</v>
      </c>
      <c r="Q17" s="226">
        <v>0</v>
      </c>
      <c r="R17" s="226">
        <v>0</v>
      </c>
      <c r="S17" s="226">
        <v>0</v>
      </c>
      <c r="T17" s="226">
        <v>1</v>
      </c>
      <c r="U17" s="226">
        <v>0</v>
      </c>
      <c r="V17" s="226">
        <v>0</v>
      </c>
      <c r="W17" s="226">
        <v>1</v>
      </c>
      <c r="X17" s="226">
        <v>0</v>
      </c>
      <c r="Y17" s="226">
        <v>0</v>
      </c>
      <c r="Z17" s="241">
        <v>5</v>
      </c>
    </row>
    <row r="18" spans="2:26" x14ac:dyDescent="0.25">
      <c r="B18" s="635" t="s">
        <v>37</v>
      </c>
      <c r="C18" s="636"/>
      <c r="D18" s="227">
        <v>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0</v>
      </c>
      <c r="R18" s="227">
        <v>0</v>
      </c>
      <c r="S18" s="227">
        <v>0</v>
      </c>
      <c r="T18" s="227">
        <v>0</v>
      </c>
      <c r="U18" s="227">
        <v>1</v>
      </c>
      <c r="V18" s="227">
        <v>0</v>
      </c>
      <c r="W18" s="227">
        <v>0</v>
      </c>
      <c r="X18" s="227">
        <v>0</v>
      </c>
      <c r="Y18" s="227">
        <v>1</v>
      </c>
      <c r="Z18" s="242">
        <v>2</v>
      </c>
    </row>
    <row r="19" spans="2:26" x14ac:dyDescent="0.25">
      <c r="B19" s="633" t="s">
        <v>38</v>
      </c>
      <c r="C19" s="634"/>
      <c r="D19" s="226">
        <v>1</v>
      </c>
      <c r="E19" s="226">
        <v>1</v>
      </c>
      <c r="F19" s="226">
        <v>2</v>
      </c>
      <c r="G19" s="226">
        <v>1</v>
      </c>
      <c r="H19" s="226">
        <v>0</v>
      </c>
      <c r="I19" s="226">
        <v>1</v>
      </c>
      <c r="J19" s="226">
        <v>2</v>
      </c>
      <c r="K19" s="226">
        <v>0</v>
      </c>
      <c r="L19" s="226">
        <v>3</v>
      </c>
      <c r="M19" s="226">
        <v>1</v>
      </c>
      <c r="N19" s="226">
        <v>0</v>
      </c>
      <c r="O19" s="226">
        <v>2</v>
      </c>
      <c r="P19" s="226">
        <v>1</v>
      </c>
      <c r="Q19" s="226">
        <v>2</v>
      </c>
      <c r="R19" s="226">
        <v>2</v>
      </c>
      <c r="S19" s="226">
        <v>0</v>
      </c>
      <c r="T19" s="226">
        <v>0</v>
      </c>
      <c r="U19" s="226">
        <v>1</v>
      </c>
      <c r="V19" s="226">
        <v>1</v>
      </c>
      <c r="W19" s="226">
        <v>3</v>
      </c>
      <c r="X19" s="226">
        <v>2</v>
      </c>
      <c r="Y19" s="226">
        <v>1</v>
      </c>
      <c r="Z19" s="241">
        <v>27</v>
      </c>
    </row>
    <row r="20" spans="2:26" x14ac:dyDescent="0.25">
      <c r="B20" s="640" t="s">
        <v>156</v>
      </c>
      <c r="C20" s="644"/>
      <c r="D20" s="228">
        <v>0</v>
      </c>
      <c r="E20" s="228">
        <v>0</v>
      </c>
      <c r="F20" s="228">
        <v>0</v>
      </c>
      <c r="G20" s="228">
        <v>1</v>
      </c>
      <c r="H20" s="228">
        <v>1</v>
      </c>
      <c r="I20" s="228">
        <v>0</v>
      </c>
      <c r="J20" s="228">
        <v>3</v>
      </c>
      <c r="K20" s="228">
        <v>0</v>
      </c>
      <c r="L20" s="228">
        <v>2</v>
      </c>
      <c r="M20" s="228">
        <v>3</v>
      </c>
      <c r="N20" s="228">
        <v>1</v>
      </c>
      <c r="O20" s="228">
        <v>1</v>
      </c>
      <c r="P20" s="228">
        <v>1</v>
      </c>
      <c r="Q20" s="228">
        <v>2</v>
      </c>
      <c r="R20" s="228">
        <v>5</v>
      </c>
      <c r="S20" s="228">
        <v>0</v>
      </c>
      <c r="T20" s="228">
        <v>1</v>
      </c>
      <c r="U20" s="228">
        <v>2</v>
      </c>
      <c r="V20" s="228">
        <v>3</v>
      </c>
      <c r="W20" s="228">
        <v>1</v>
      </c>
      <c r="X20" s="228">
        <v>0</v>
      </c>
      <c r="Y20" s="228">
        <v>2</v>
      </c>
      <c r="Z20" s="240">
        <v>29</v>
      </c>
    </row>
    <row r="21" spans="2:26" x14ac:dyDescent="0.25">
      <c r="B21" s="640" t="s">
        <v>157</v>
      </c>
      <c r="C21" s="644"/>
      <c r="D21" s="228">
        <v>1</v>
      </c>
      <c r="E21" s="228">
        <v>0</v>
      </c>
      <c r="F21" s="228">
        <v>0</v>
      </c>
      <c r="G21" s="228">
        <v>2</v>
      </c>
      <c r="H21" s="228">
        <v>3</v>
      </c>
      <c r="I21" s="228">
        <v>1</v>
      </c>
      <c r="J21" s="228">
        <v>2</v>
      </c>
      <c r="K21" s="228">
        <v>0</v>
      </c>
      <c r="L21" s="228">
        <v>6</v>
      </c>
      <c r="M21" s="228">
        <v>1</v>
      </c>
      <c r="N21" s="228">
        <v>3</v>
      </c>
      <c r="O21" s="228">
        <v>2</v>
      </c>
      <c r="P21" s="228">
        <v>2</v>
      </c>
      <c r="Q21" s="228">
        <v>1</v>
      </c>
      <c r="R21" s="228">
        <v>2</v>
      </c>
      <c r="S21" s="228">
        <v>1</v>
      </c>
      <c r="T21" s="228">
        <v>1</v>
      </c>
      <c r="U21" s="228">
        <v>1</v>
      </c>
      <c r="V21" s="228">
        <v>3</v>
      </c>
      <c r="W21" s="228">
        <v>4</v>
      </c>
      <c r="X21" s="228">
        <v>2</v>
      </c>
      <c r="Y21" s="228">
        <v>4</v>
      </c>
      <c r="Z21" s="240">
        <v>42</v>
      </c>
    </row>
    <row r="22" spans="2:26" x14ac:dyDescent="0.25">
      <c r="B22" s="642" t="s">
        <v>158</v>
      </c>
      <c r="C22" s="643"/>
      <c r="D22" s="228">
        <v>0</v>
      </c>
      <c r="E22" s="228">
        <v>3</v>
      </c>
      <c r="F22" s="228">
        <v>2</v>
      </c>
      <c r="G22" s="228">
        <v>0</v>
      </c>
      <c r="H22" s="228">
        <v>5</v>
      </c>
      <c r="I22" s="228">
        <v>9</v>
      </c>
      <c r="J22" s="228">
        <v>3</v>
      </c>
      <c r="K22" s="228">
        <v>5</v>
      </c>
      <c r="L22" s="228">
        <v>4</v>
      </c>
      <c r="M22" s="228">
        <v>3</v>
      </c>
      <c r="N22" s="228">
        <v>1</v>
      </c>
      <c r="O22" s="228">
        <v>2</v>
      </c>
      <c r="P22" s="228">
        <v>2</v>
      </c>
      <c r="Q22" s="228">
        <v>3</v>
      </c>
      <c r="R22" s="228">
        <v>8</v>
      </c>
      <c r="S22" s="228">
        <v>5</v>
      </c>
      <c r="T22" s="228">
        <v>5</v>
      </c>
      <c r="U22" s="228">
        <v>6</v>
      </c>
      <c r="V22" s="228">
        <v>4</v>
      </c>
      <c r="W22" s="228">
        <v>6</v>
      </c>
      <c r="X22" s="228">
        <v>2</v>
      </c>
      <c r="Y22" s="228">
        <v>6</v>
      </c>
      <c r="Z22" s="240">
        <v>84</v>
      </c>
    </row>
    <row r="23" spans="2:26" x14ac:dyDescent="0.25">
      <c r="B23" s="633" t="s">
        <v>42</v>
      </c>
      <c r="C23" s="634"/>
      <c r="D23" s="226">
        <v>0</v>
      </c>
      <c r="E23" s="226">
        <v>1</v>
      </c>
      <c r="F23" s="226">
        <v>0</v>
      </c>
      <c r="G23" s="226">
        <v>0</v>
      </c>
      <c r="H23" s="226">
        <v>3</v>
      </c>
      <c r="I23" s="226">
        <v>4</v>
      </c>
      <c r="J23" s="226">
        <v>1</v>
      </c>
      <c r="K23" s="226">
        <v>2</v>
      </c>
      <c r="L23" s="226">
        <v>3</v>
      </c>
      <c r="M23" s="226">
        <v>1</v>
      </c>
      <c r="N23" s="226">
        <v>0</v>
      </c>
      <c r="O23" s="226">
        <v>1</v>
      </c>
      <c r="P23" s="226">
        <v>1</v>
      </c>
      <c r="Q23" s="226">
        <v>2</v>
      </c>
      <c r="R23" s="226">
        <v>2</v>
      </c>
      <c r="S23" s="226">
        <v>1</v>
      </c>
      <c r="T23" s="226">
        <v>2</v>
      </c>
      <c r="U23" s="226">
        <v>1</v>
      </c>
      <c r="V23" s="226">
        <v>3</v>
      </c>
      <c r="W23" s="226">
        <v>4</v>
      </c>
      <c r="X23" s="226">
        <v>1</v>
      </c>
      <c r="Y23" s="226">
        <v>3</v>
      </c>
      <c r="Z23" s="241">
        <v>36</v>
      </c>
    </row>
    <row r="24" spans="2:26" x14ac:dyDescent="0.25">
      <c r="B24" s="635" t="s">
        <v>43</v>
      </c>
      <c r="C24" s="636"/>
      <c r="D24" s="227">
        <v>0</v>
      </c>
      <c r="E24" s="227">
        <v>2</v>
      </c>
      <c r="F24" s="227">
        <v>2</v>
      </c>
      <c r="G24" s="227">
        <v>0</v>
      </c>
      <c r="H24" s="227">
        <v>2</v>
      </c>
      <c r="I24" s="227">
        <v>5</v>
      </c>
      <c r="J24" s="227">
        <v>2</v>
      </c>
      <c r="K24" s="227">
        <v>3</v>
      </c>
      <c r="L24" s="227">
        <v>1</v>
      </c>
      <c r="M24" s="227">
        <v>2</v>
      </c>
      <c r="N24" s="227">
        <v>1</v>
      </c>
      <c r="O24" s="227">
        <v>1</v>
      </c>
      <c r="P24" s="227">
        <v>1</v>
      </c>
      <c r="Q24" s="227">
        <v>1</v>
      </c>
      <c r="R24" s="227">
        <v>6</v>
      </c>
      <c r="S24" s="227">
        <v>4</v>
      </c>
      <c r="T24" s="227">
        <v>3</v>
      </c>
      <c r="U24" s="227">
        <v>5</v>
      </c>
      <c r="V24" s="227">
        <v>1</v>
      </c>
      <c r="W24" s="227">
        <v>2</v>
      </c>
      <c r="X24" s="227">
        <v>1</v>
      </c>
      <c r="Y24" s="227">
        <v>3</v>
      </c>
      <c r="Z24" s="242">
        <v>48</v>
      </c>
    </row>
    <row r="25" spans="2:26" x14ac:dyDescent="0.25">
      <c r="B25" s="640" t="s">
        <v>159</v>
      </c>
      <c r="C25" s="644"/>
      <c r="D25" s="228">
        <v>0</v>
      </c>
      <c r="E25" s="228">
        <v>0</v>
      </c>
      <c r="F25" s="228">
        <v>0</v>
      </c>
      <c r="G25" s="228">
        <v>1</v>
      </c>
      <c r="H25" s="228">
        <v>1</v>
      </c>
      <c r="I25" s="228">
        <v>2</v>
      </c>
      <c r="J25" s="228">
        <v>0</v>
      </c>
      <c r="K25" s="228">
        <v>0</v>
      </c>
      <c r="L25" s="228">
        <v>0</v>
      </c>
      <c r="M25" s="228">
        <v>1</v>
      </c>
      <c r="N25" s="228">
        <v>0</v>
      </c>
      <c r="O25" s="228">
        <v>1</v>
      </c>
      <c r="P25" s="228">
        <v>0</v>
      </c>
      <c r="Q25" s="228">
        <v>0</v>
      </c>
      <c r="R25" s="228">
        <v>0</v>
      </c>
      <c r="S25" s="228">
        <v>0</v>
      </c>
      <c r="T25" s="228">
        <v>0</v>
      </c>
      <c r="U25" s="228">
        <v>2</v>
      </c>
      <c r="V25" s="228">
        <v>0</v>
      </c>
      <c r="W25" s="228">
        <v>0</v>
      </c>
      <c r="X25" s="228">
        <v>2</v>
      </c>
      <c r="Y25" s="228">
        <v>1</v>
      </c>
      <c r="Z25" s="240">
        <v>11</v>
      </c>
    </row>
    <row r="26" spans="2:26" x14ac:dyDescent="0.25">
      <c r="B26" s="642" t="s">
        <v>160</v>
      </c>
      <c r="C26" s="643"/>
      <c r="D26" s="228">
        <v>2</v>
      </c>
      <c r="E26" s="228">
        <v>3</v>
      </c>
      <c r="F26" s="228">
        <v>3</v>
      </c>
      <c r="G26" s="228">
        <v>4</v>
      </c>
      <c r="H26" s="228">
        <v>1</v>
      </c>
      <c r="I26" s="228">
        <v>3</v>
      </c>
      <c r="J26" s="228">
        <v>2</v>
      </c>
      <c r="K26" s="228">
        <v>0</v>
      </c>
      <c r="L26" s="228">
        <v>6</v>
      </c>
      <c r="M26" s="228">
        <v>2</v>
      </c>
      <c r="N26" s="228">
        <v>3</v>
      </c>
      <c r="O26" s="228">
        <v>4</v>
      </c>
      <c r="P26" s="228">
        <v>2</v>
      </c>
      <c r="Q26" s="228">
        <v>2</v>
      </c>
      <c r="R26" s="228">
        <v>4</v>
      </c>
      <c r="S26" s="228">
        <v>1</v>
      </c>
      <c r="T26" s="228">
        <v>6</v>
      </c>
      <c r="U26" s="228">
        <v>3</v>
      </c>
      <c r="V26" s="228">
        <v>3</v>
      </c>
      <c r="W26" s="228">
        <v>4</v>
      </c>
      <c r="X26" s="228">
        <v>2</v>
      </c>
      <c r="Y26" s="228">
        <v>4</v>
      </c>
      <c r="Z26" s="240">
        <v>64</v>
      </c>
    </row>
    <row r="27" spans="2:26" x14ac:dyDescent="0.25">
      <c r="B27" s="633" t="s">
        <v>46</v>
      </c>
      <c r="C27" s="634"/>
      <c r="D27" s="230">
        <v>0</v>
      </c>
      <c r="E27" s="230">
        <v>1</v>
      </c>
      <c r="F27" s="230">
        <v>0</v>
      </c>
      <c r="G27" s="230">
        <v>0</v>
      </c>
      <c r="H27" s="230">
        <v>0</v>
      </c>
      <c r="I27" s="230">
        <v>0</v>
      </c>
      <c r="J27" s="230">
        <v>0</v>
      </c>
      <c r="K27" s="230">
        <v>0</v>
      </c>
      <c r="L27" s="230">
        <v>1</v>
      </c>
      <c r="M27" s="230">
        <v>0</v>
      </c>
      <c r="N27" s="230">
        <v>0</v>
      </c>
      <c r="O27" s="230">
        <v>0</v>
      </c>
      <c r="P27" s="230">
        <v>0</v>
      </c>
      <c r="Q27" s="230">
        <v>0</v>
      </c>
      <c r="R27" s="230">
        <v>0</v>
      </c>
      <c r="S27" s="230">
        <v>1</v>
      </c>
      <c r="T27" s="230">
        <v>0</v>
      </c>
      <c r="U27" s="230">
        <v>0</v>
      </c>
      <c r="V27" s="230">
        <v>1</v>
      </c>
      <c r="W27" s="230">
        <v>1</v>
      </c>
      <c r="X27" s="230">
        <v>0</v>
      </c>
      <c r="Y27" s="230">
        <v>0</v>
      </c>
      <c r="Z27" s="241">
        <v>5</v>
      </c>
    </row>
    <row r="28" spans="2:26" x14ac:dyDescent="0.25">
      <c r="B28" s="635" t="s">
        <v>47</v>
      </c>
      <c r="C28" s="636"/>
      <c r="D28" s="227">
        <v>0</v>
      </c>
      <c r="E28" s="227">
        <v>0</v>
      </c>
      <c r="F28" s="227">
        <v>0</v>
      </c>
      <c r="G28" s="227">
        <v>0</v>
      </c>
      <c r="H28" s="227">
        <v>0</v>
      </c>
      <c r="I28" s="227">
        <v>2</v>
      </c>
      <c r="J28" s="227">
        <v>1</v>
      </c>
      <c r="K28" s="227">
        <v>0</v>
      </c>
      <c r="L28" s="227">
        <v>2</v>
      </c>
      <c r="M28" s="227">
        <v>0</v>
      </c>
      <c r="N28" s="227">
        <v>0</v>
      </c>
      <c r="O28" s="227">
        <v>0</v>
      </c>
      <c r="P28" s="227">
        <v>0</v>
      </c>
      <c r="Q28" s="227">
        <v>1</v>
      </c>
      <c r="R28" s="227">
        <v>2</v>
      </c>
      <c r="S28" s="227">
        <v>0</v>
      </c>
      <c r="T28" s="227">
        <v>1</v>
      </c>
      <c r="U28" s="227">
        <v>0</v>
      </c>
      <c r="V28" s="227">
        <v>1</v>
      </c>
      <c r="W28" s="227">
        <v>1</v>
      </c>
      <c r="X28" s="227">
        <v>0</v>
      </c>
      <c r="Y28" s="227">
        <v>0</v>
      </c>
      <c r="Z28" s="242">
        <v>11</v>
      </c>
    </row>
    <row r="29" spans="2:26" x14ac:dyDescent="0.25">
      <c r="B29" s="633" t="s">
        <v>48</v>
      </c>
      <c r="C29" s="634"/>
      <c r="D29" s="230">
        <v>0</v>
      </c>
      <c r="E29" s="230">
        <v>0</v>
      </c>
      <c r="F29" s="230">
        <v>0</v>
      </c>
      <c r="G29" s="230">
        <v>1</v>
      </c>
      <c r="H29" s="230">
        <v>0</v>
      </c>
      <c r="I29" s="230">
        <v>1</v>
      </c>
      <c r="J29" s="230">
        <v>1</v>
      </c>
      <c r="K29" s="230">
        <v>0</v>
      </c>
      <c r="L29" s="230">
        <v>1</v>
      </c>
      <c r="M29" s="230">
        <v>0</v>
      </c>
      <c r="N29" s="230">
        <v>1</v>
      </c>
      <c r="O29" s="230">
        <v>2</v>
      </c>
      <c r="P29" s="230">
        <v>2</v>
      </c>
      <c r="Q29" s="230">
        <v>0</v>
      </c>
      <c r="R29" s="230">
        <v>0</v>
      </c>
      <c r="S29" s="230">
        <v>0</v>
      </c>
      <c r="T29" s="230">
        <v>0</v>
      </c>
      <c r="U29" s="230">
        <v>0</v>
      </c>
      <c r="V29" s="230">
        <v>0</v>
      </c>
      <c r="W29" s="230">
        <v>2</v>
      </c>
      <c r="X29" s="230">
        <v>2</v>
      </c>
      <c r="Y29" s="230">
        <v>1</v>
      </c>
      <c r="Z29" s="241">
        <v>14</v>
      </c>
    </row>
    <row r="30" spans="2:26" x14ac:dyDescent="0.25">
      <c r="B30" s="635" t="s">
        <v>49</v>
      </c>
      <c r="C30" s="636"/>
      <c r="D30" s="231">
        <v>0</v>
      </c>
      <c r="E30" s="231">
        <v>0</v>
      </c>
      <c r="F30" s="231">
        <v>1</v>
      </c>
      <c r="G30" s="231">
        <v>0</v>
      </c>
      <c r="H30" s="231">
        <v>0</v>
      </c>
      <c r="I30" s="231">
        <v>0</v>
      </c>
      <c r="J30" s="231">
        <v>0</v>
      </c>
      <c r="K30" s="231">
        <v>0</v>
      </c>
      <c r="L30" s="231">
        <v>0</v>
      </c>
      <c r="M30" s="231">
        <v>1</v>
      </c>
      <c r="N30" s="231">
        <v>0</v>
      </c>
      <c r="O30" s="231">
        <v>1</v>
      </c>
      <c r="P30" s="231">
        <v>0</v>
      </c>
      <c r="Q30" s="231">
        <v>0</v>
      </c>
      <c r="R30" s="231">
        <v>1</v>
      </c>
      <c r="S30" s="231">
        <v>0</v>
      </c>
      <c r="T30" s="231">
        <v>0</v>
      </c>
      <c r="U30" s="231">
        <v>0</v>
      </c>
      <c r="V30" s="231">
        <v>0</v>
      </c>
      <c r="W30" s="231">
        <v>0</v>
      </c>
      <c r="X30" s="231">
        <v>0</v>
      </c>
      <c r="Y30" s="231">
        <v>0</v>
      </c>
      <c r="Z30" s="242">
        <v>4</v>
      </c>
    </row>
    <row r="31" spans="2:26" x14ac:dyDescent="0.25">
      <c r="B31" s="633" t="s">
        <v>50</v>
      </c>
      <c r="C31" s="634"/>
      <c r="D31" s="230">
        <v>0</v>
      </c>
      <c r="E31" s="230">
        <v>1</v>
      </c>
      <c r="F31" s="230">
        <v>0</v>
      </c>
      <c r="G31" s="230">
        <v>1</v>
      </c>
      <c r="H31" s="230">
        <v>0</v>
      </c>
      <c r="I31" s="230">
        <v>0</v>
      </c>
      <c r="J31" s="230">
        <v>0</v>
      </c>
      <c r="K31" s="230">
        <v>0</v>
      </c>
      <c r="L31" s="230">
        <v>2</v>
      </c>
      <c r="M31" s="230">
        <v>0</v>
      </c>
      <c r="N31" s="230">
        <v>0</v>
      </c>
      <c r="O31" s="230">
        <v>0</v>
      </c>
      <c r="P31" s="230">
        <v>0</v>
      </c>
      <c r="Q31" s="230">
        <v>0</v>
      </c>
      <c r="R31" s="230">
        <v>0</v>
      </c>
      <c r="S31" s="230">
        <v>0</v>
      </c>
      <c r="T31" s="230">
        <v>1</v>
      </c>
      <c r="U31" s="230">
        <v>0</v>
      </c>
      <c r="V31" s="230">
        <v>0</v>
      </c>
      <c r="W31" s="230">
        <v>0</v>
      </c>
      <c r="X31" s="230">
        <v>0</v>
      </c>
      <c r="Y31" s="230">
        <v>1</v>
      </c>
      <c r="Z31" s="241">
        <v>6</v>
      </c>
    </row>
    <row r="32" spans="2:26" x14ac:dyDescent="0.25">
      <c r="B32" s="635" t="s">
        <v>51</v>
      </c>
      <c r="C32" s="636"/>
      <c r="D32" s="231">
        <v>1</v>
      </c>
      <c r="E32" s="231">
        <v>0</v>
      </c>
      <c r="F32" s="231">
        <v>0</v>
      </c>
      <c r="G32" s="231">
        <v>0</v>
      </c>
      <c r="H32" s="231">
        <v>1</v>
      </c>
      <c r="I32" s="231">
        <v>0</v>
      </c>
      <c r="J32" s="231">
        <v>0</v>
      </c>
      <c r="K32" s="231">
        <v>0</v>
      </c>
      <c r="L32" s="231">
        <v>0</v>
      </c>
      <c r="M32" s="231">
        <v>0</v>
      </c>
      <c r="N32" s="231">
        <v>0</v>
      </c>
      <c r="O32" s="231">
        <v>0</v>
      </c>
      <c r="P32" s="231">
        <v>0</v>
      </c>
      <c r="Q32" s="231">
        <v>1</v>
      </c>
      <c r="R32" s="231">
        <v>0</v>
      </c>
      <c r="S32" s="231">
        <v>0</v>
      </c>
      <c r="T32" s="231">
        <v>0</v>
      </c>
      <c r="U32" s="231">
        <v>1</v>
      </c>
      <c r="V32" s="231">
        <v>0</v>
      </c>
      <c r="W32" s="231">
        <v>0</v>
      </c>
      <c r="X32" s="231">
        <v>0</v>
      </c>
      <c r="Y32" s="231">
        <v>0</v>
      </c>
      <c r="Z32" s="242">
        <v>4</v>
      </c>
    </row>
    <row r="33" spans="2:26" x14ac:dyDescent="0.25">
      <c r="B33" s="633" t="s">
        <v>52</v>
      </c>
      <c r="C33" s="634"/>
      <c r="D33" s="230">
        <v>0</v>
      </c>
      <c r="E33" s="230">
        <v>0</v>
      </c>
      <c r="F33" s="230">
        <v>1</v>
      </c>
      <c r="G33" s="230">
        <v>0</v>
      </c>
      <c r="H33" s="230">
        <v>0</v>
      </c>
      <c r="I33" s="230">
        <v>0</v>
      </c>
      <c r="J33" s="230">
        <v>0</v>
      </c>
      <c r="K33" s="230">
        <v>0</v>
      </c>
      <c r="L33" s="230">
        <v>0</v>
      </c>
      <c r="M33" s="230">
        <v>1</v>
      </c>
      <c r="N33" s="230">
        <v>0</v>
      </c>
      <c r="O33" s="230">
        <v>0</v>
      </c>
      <c r="P33" s="230">
        <v>0</v>
      </c>
      <c r="Q33" s="230">
        <v>0</v>
      </c>
      <c r="R33" s="230">
        <v>0</v>
      </c>
      <c r="S33" s="230">
        <v>0</v>
      </c>
      <c r="T33" s="230">
        <v>0</v>
      </c>
      <c r="U33" s="230">
        <v>1</v>
      </c>
      <c r="V33" s="230">
        <v>0</v>
      </c>
      <c r="W33" s="230">
        <v>0</v>
      </c>
      <c r="X33" s="230">
        <v>0</v>
      </c>
      <c r="Y33" s="230">
        <v>0</v>
      </c>
      <c r="Z33" s="241">
        <v>3</v>
      </c>
    </row>
    <row r="34" spans="2:26" x14ac:dyDescent="0.25">
      <c r="B34" s="635" t="s">
        <v>53</v>
      </c>
      <c r="C34" s="636"/>
      <c r="D34" s="231">
        <v>1</v>
      </c>
      <c r="E34" s="231">
        <v>1</v>
      </c>
      <c r="F34" s="231">
        <v>1</v>
      </c>
      <c r="G34" s="231">
        <v>2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2</v>
      </c>
      <c r="O34" s="231">
        <v>0</v>
      </c>
      <c r="P34" s="231">
        <v>0</v>
      </c>
      <c r="Q34" s="231">
        <v>0</v>
      </c>
      <c r="R34" s="231">
        <v>1</v>
      </c>
      <c r="S34" s="231">
        <v>0</v>
      </c>
      <c r="T34" s="231">
        <v>3</v>
      </c>
      <c r="U34" s="231">
        <v>1</v>
      </c>
      <c r="V34" s="231">
        <v>1</v>
      </c>
      <c r="W34" s="231">
        <v>0</v>
      </c>
      <c r="X34" s="231">
        <v>0</v>
      </c>
      <c r="Y34" s="231">
        <v>2</v>
      </c>
      <c r="Z34" s="242">
        <v>15</v>
      </c>
    </row>
    <row r="35" spans="2:26" x14ac:dyDescent="0.25">
      <c r="B35" s="633" t="s">
        <v>54</v>
      </c>
      <c r="C35" s="634"/>
      <c r="D35" s="230">
        <v>0</v>
      </c>
      <c r="E35" s="230">
        <v>0</v>
      </c>
      <c r="F35" s="230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0</v>
      </c>
      <c r="L35" s="230">
        <v>0</v>
      </c>
      <c r="M35" s="230">
        <v>0</v>
      </c>
      <c r="N35" s="230">
        <v>0</v>
      </c>
      <c r="O35" s="230">
        <v>1</v>
      </c>
      <c r="P35" s="230">
        <v>0</v>
      </c>
      <c r="Q35" s="230">
        <v>0</v>
      </c>
      <c r="R35" s="230">
        <v>0</v>
      </c>
      <c r="S35" s="230">
        <v>0</v>
      </c>
      <c r="T35" s="230">
        <v>1</v>
      </c>
      <c r="U35" s="230">
        <v>0</v>
      </c>
      <c r="V35" s="230">
        <v>0</v>
      </c>
      <c r="W35" s="230">
        <v>0</v>
      </c>
      <c r="X35" s="230">
        <v>0</v>
      </c>
      <c r="Y35" s="230">
        <v>0</v>
      </c>
      <c r="Z35" s="241">
        <v>2</v>
      </c>
    </row>
    <row r="36" spans="2:26" x14ac:dyDescent="0.25">
      <c r="B36" s="642" t="s">
        <v>172</v>
      </c>
      <c r="C36" s="643"/>
      <c r="D36" s="228">
        <v>2</v>
      </c>
      <c r="E36" s="228">
        <v>2</v>
      </c>
      <c r="F36" s="228">
        <v>7</v>
      </c>
      <c r="G36" s="228">
        <v>1</v>
      </c>
      <c r="H36" s="228">
        <v>4</v>
      </c>
      <c r="I36" s="228">
        <v>0</v>
      </c>
      <c r="J36" s="228">
        <v>2</v>
      </c>
      <c r="K36" s="228">
        <v>6</v>
      </c>
      <c r="L36" s="228">
        <v>1</v>
      </c>
      <c r="M36" s="228">
        <v>1</v>
      </c>
      <c r="N36" s="228">
        <v>0</v>
      </c>
      <c r="O36" s="228">
        <v>4</v>
      </c>
      <c r="P36" s="228">
        <v>4</v>
      </c>
      <c r="Q36" s="228">
        <v>1</v>
      </c>
      <c r="R36" s="228">
        <v>3</v>
      </c>
      <c r="S36" s="228">
        <v>1</v>
      </c>
      <c r="T36" s="228">
        <v>3</v>
      </c>
      <c r="U36" s="228">
        <v>5</v>
      </c>
      <c r="V36" s="228">
        <v>4</v>
      </c>
      <c r="W36" s="228">
        <v>2</v>
      </c>
      <c r="X36" s="228">
        <v>4</v>
      </c>
      <c r="Y36" s="228">
        <v>2</v>
      </c>
      <c r="Z36" s="240">
        <v>59</v>
      </c>
    </row>
    <row r="37" spans="2:26" x14ac:dyDescent="0.25">
      <c r="B37" s="633" t="s">
        <v>56</v>
      </c>
      <c r="C37" s="634"/>
      <c r="D37" s="230">
        <v>0</v>
      </c>
      <c r="E37" s="230">
        <v>0</v>
      </c>
      <c r="F37" s="230">
        <v>1</v>
      </c>
      <c r="G37" s="230">
        <v>0</v>
      </c>
      <c r="H37" s="230">
        <v>1</v>
      </c>
      <c r="I37" s="230">
        <v>0</v>
      </c>
      <c r="J37" s="230">
        <v>0</v>
      </c>
      <c r="K37" s="230">
        <v>0</v>
      </c>
      <c r="L37" s="230">
        <v>0</v>
      </c>
      <c r="M37" s="230">
        <v>0</v>
      </c>
      <c r="N37" s="230">
        <v>0</v>
      </c>
      <c r="O37" s="230">
        <v>1</v>
      </c>
      <c r="P37" s="230">
        <v>1</v>
      </c>
      <c r="Q37" s="230">
        <v>0</v>
      </c>
      <c r="R37" s="230">
        <v>0</v>
      </c>
      <c r="S37" s="230">
        <v>0</v>
      </c>
      <c r="T37" s="230">
        <v>0</v>
      </c>
      <c r="U37" s="230">
        <v>1</v>
      </c>
      <c r="V37" s="230">
        <v>0</v>
      </c>
      <c r="W37" s="230">
        <v>0</v>
      </c>
      <c r="X37" s="230">
        <v>2</v>
      </c>
      <c r="Y37" s="230">
        <v>1</v>
      </c>
      <c r="Z37" s="241">
        <v>8</v>
      </c>
    </row>
    <row r="38" spans="2:26" x14ac:dyDescent="0.25">
      <c r="B38" s="635" t="s">
        <v>57</v>
      </c>
      <c r="C38" s="636"/>
      <c r="D38" s="231">
        <v>1</v>
      </c>
      <c r="E38" s="231">
        <v>1</v>
      </c>
      <c r="F38" s="231">
        <v>1</v>
      </c>
      <c r="G38" s="231">
        <v>0</v>
      </c>
      <c r="H38" s="231">
        <v>2</v>
      </c>
      <c r="I38" s="231">
        <v>0</v>
      </c>
      <c r="J38" s="231">
        <v>0</v>
      </c>
      <c r="K38" s="231">
        <v>2</v>
      </c>
      <c r="L38" s="231">
        <v>0</v>
      </c>
      <c r="M38" s="231">
        <v>0</v>
      </c>
      <c r="N38" s="231">
        <v>0</v>
      </c>
      <c r="O38" s="231">
        <v>1</v>
      </c>
      <c r="P38" s="231">
        <v>1</v>
      </c>
      <c r="Q38" s="231">
        <v>1</v>
      </c>
      <c r="R38" s="231">
        <v>1</v>
      </c>
      <c r="S38" s="231">
        <v>0</v>
      </c>
      <c r="T38" s="231">
        <v>0</v>
      </c>
      <c r="U38" s="231">
        <v>2</v>
      </c>
      <c r="V38" s="231">
        <v>3</v>
      </c>
      <c r="W38" s="231">
        <v>1</v>
      </c>
      <c r="X38" s="231">
        <v>0</v>
      </c>
      <c r="Y38" s="231">
        <v>0</v>
      </c>
      <c r="Z38" s="242">
        <v>17</v>
      </c>
    </row>
    <row r="39" spans="2:26" x14ac:dyDescent="0.25">
      <c r="B39" s="633" t="s">
        <v>58</v>
      </c>
      <c r="C39" s="634"/>
      <c r="D39" s="230">
        <v>1</v>
      </c>
      <c r="E39" s="230">
        <v>0</v>
      </c>
      <c r="F39" s="230">
        <v>2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1</v>
      </c>
      <c r="N39" s="230">
        <v>0</v>
      </c>
      <c r="O39" s="230">
        <v>1</v>
      </c>
      <c r="P39" s="230">
        <v>1</v>
      </c>
      <c r="Q39" s="230">
        <v>0</v>
      </c>
      <c r="R39" s="230">
        <v>2</v>
      </c>
      <c r="S39" s="230">
        <v>0</v>
      </c>
      <c r="T39" s="230">
        <v>0</v>
      </c>
      <c r="U39" s="230">
        <v>0</v>
      </c>
      <c r="V39" s="230">
        <v>1</v>
      </c>
      <c r="W39" s="230">
        <v>0</v>
      </c>
      <c r="X39" s="230">
        <v>0</v>
      </c>
      <c r="Y39" s="230">
        <v>0</v>
      </c>
      <c r="Z39" s="241">
        <v>9</v>
      </c>
    </row>
    <row r="40" spans="2:26" x14ac:dyDescent="0.25">
      <c r="B40" s="635" t="s">
        <v>59</v>
      </c>
      <c r="C40" s="636"/>
      <c r="D40" s="231">
        <v>0</v>
      </c>
      <c r="E40" s="231">
        <v>0</v>
      </c>
      <c r="F40" s="231">
        <v>0</v>
      </c>
      <c r="G40" s="231">
        <v>1</v>
      </c>
      <c r="H40" s="231">
        <v>0</v>
      </c>
      <c r="I40" s="231">
        <v>0</v>
      </c>
      <c r="J40" s="231">
        <v>0</v>
      </c>
      <c r="K40" s="231">
        <v>1</v>
      </c>
      <c r="L40" s="231">
        <v>1</v>
      </c>
      <c r="M40" s="231">
        <v>0</v>
      </c>
      <c r="N40" s="231">
        <v>0</v>
      </c>
      <c r="O40" s="231">
        <v>1</v>
      </c>
      <c r="P40" s="231">
        <v>1</v>
      </c>
      <c r="Q40" s="231">
        <v>0</v>
      </c>
      <c r="R40" s="231">
        <v>0</v>
      </c>
      <c r="S40" s="231">
        <v>0</v>
      </c>
      <c r="T40" s="231">
        <v>3</v>
      </c>
      <c r="U40" s="231">
        <v>0</v>
      </c>
      <c r="V40" s="231">
        <v>0</v>
      </c>
      <c r="W40" s="231">
        <v>0</v>
      </c>
      <c r="X40" s="231">
        <v>1</v>
      </c>
      <c r="Y40" s="231">
        <v>0</v>
      </c>
      <c r="Z40" s="242">
        <v>9</v>
      </c>
    </row>
    <row r="41" spans="2:26" x14ac:dyDescent="0.25">
      <c r="B41" s="633" t="s">
        <v>60</v>
      </c>
      <c r="C41" s="634"/>
      <c r="D41" s="230">
        <v>0</v>
      </c>
      <c r="E41" s="230">
        <v>1</v>
      </c>
      <c r="F41" s="230">
        <v>3</v>
      </c>
      <c r="G41" s="230">
        <v>0</v>
      </c>
      <c r="H41" s="230">
        <v>1</v>
      </c>
      <c r="I41" s="230">
        <v>0</v>
      </c>
      <c r="J41" s="230">
        <v>2</v>
      </c>
      <c r="K41" s="230">
        <v>3</v>
      </c>
      <c r="L41" s="230">
        <v>0</v>
      </c>
      <c r="M41" s="230">
        <v>0</v>
      </c>
      <c r="N41" s="230">
        <v>0</v>
      </c>
      <c r="O41" s="230">
        <v>0</v>
      </c>
      <c r="P41" s="230">
        <v>0</v>
      </c>
      <c r="Q41" s="230">
        <v>0</v>
      </c>
      <c r="R41" s="230">
        <v>0</v>
      </c>
      <c r="S41" s="230">
        <v>1</v>
      </c>
      <c r="T41" s="230">
        <v>0</v>
      </c>
      <c r="U41" s="230">
        <v>2</v>
      </c>
      <c r="V41" s="230">
        <v>0</v>
      </c>
      <c r="W41" s="230">
        <v>1</v>
      </c>
      <c r="X41" s="230">
        <v>1</v>
      </c>
      <c r="Y41" s="230">
        <v>1</v>
      </c>
      <c r="Z41" s="241">
        <v>16</v>
      </c>
    </row>
    <row r="42" spans="2:26" x14ac:dyDescent="0.25">
      <c r="B42" s="642" t="s">
        <v>161</v>
      </c>
      <c r="C42" s="643"/>
      <c r="D42" s="228">
        <v>13</v>
      </c>
      <c r="E42" s="228">
        <v>11</v>
      </c>
      <c r="F42" s="228">
        <v>9</v>
      </c>
      <c r="G42" s="228">
        <v>11</v>
      </c>
      <c r="H42" s="228">
        <v>8</v>
      </c>
      <c r="I42" s="228">
        <v>8</v>
      </c>
      <c r="J42" s="228">
        <v>8</v>
      </c>
      <c r="K42" s="228">
        <v>8</v>
      </c>
      <c r="L42" s="228">
        <v>6</v>
      </c>
      <c r="M42" s="228">
        <v>6</v>
      </c>
      <c r="N42" s="228">
        <v>13</v>
      </c>
      <c r="O42" s="228">
        <v>4</v>
      </c>
      <c r="P42" s="228">
        <v>13</v>
      </c>
      <c r="Q42" s="228">
        <v>9</v>
      </c>
      <c r="R42" s="228">
        <v>12</v>
      </c>
      <c r="S42" s="228">
        <v>10</v>
      </c>
      <c r="T42" s="228">
        <v>10</v>
      </c>
      <c r="U42" s="228">
        <v>12</v>
      </c>
      <c r="V42" s="228">
        <v>10</v>
      </c>
      <c r="W42" s="228">
        <v>8</v>
      </c>
      <c r="X42" s="228">
        <v>11</v>
      </c>
      <c r="Y42" s="228">
        <v>12</v>
      </c>
      <c r="Z42" s="240">
        <v>212</v>
      </c>
    </row>
    <row r="43" spans="2:26" x14ac:dyDescent="0.25">
      <c r="B43" s="633" t="s">
        <v>62</v>
      </c>
      <c r="C43" s="634"/>
      <c r="D43" s="230">
        <v>8</v>
      </c>
      <c r="E43" s="230">
        <v>5</v>
      </c>
      <c r="F43" s="230">
        <v>5</v>
      </c>
      <c r="G43" s="230">
        <v>6</v>
      </c>
      <c r="H43" s="230">
        <v>6</v>
      </c>
      <c r="I43" s="230">
        <v>6</v>
      </c>
      <c r="J43" s="230">
        <v>6</v>
      </c>
      <c r="K43" s="230">
        <v>7</v>
      </c>
      <c r="L43" s="230">
        <v>4</v>
      </c>
      <c r="M43" s="230">
        <v>5</v>
      </c>
      <c r="N43" s="230">
        <v>10</v>
      </c>
      <c r="O43" s="230">
        <v>1</v>
      </c>
      <c r="P43" s="230">
        <v>7</v>
      </c>
      <c r="Q43" s="230">
        <v>4</v>
      </c>
      <c r="R43" s="230">
        <v>6</v>
      </c>
      <c r="S43" s="230">
        <v>7</v>
      </c>
      <c r="T43" s="230">
        <v>7</v>
      </c>
      <c r="U43" s="230">
        <v>5</v>
      </c>
      <c r="V43" s="230">
        <v>6</v>
      </c>
      <c r="W43" s="230">
        <v>3</v>
      </c>
      <c r="X43" s="230">
        <v>8</v>
      </c>
      <c r="Y43" s="230">
        <v>7</v>
      </c>
      <c r="Z43" s="241">
        <v>129</v>
      </c>
    </row>
    <row r="44" spans="2:26" x14ac:dyDescent="0.25">
      <c r="B44" s="635" t="s">
        <v>63</v>
      </c>
      <c r="C44" s="636"/>
      <c r="D44" s="231">
        <v>3</v>
      </c>
      <c r="E44" s="231">
        <v>2</v>
      </c>
      <c r="F44" s="231">
        <v>2</v>
      </c>
      <c r="G44" s="231">
        <v>2</v>
      </c>
      <c r="H44" s="231">
        <v>2</v>
      </c>
      <c r="I44" s="231">
        <v>1</v>
      </c>
      <c r="J44" s="231">
        <v>2</v>
      </c>
      <c r="K44" s="231">
        <v>0</v>
      </c>
      <c r="L44" s="231">
        <v>0</v>
      </c>
      <c r="M44" s="231">
        <v>0</v>
      </c>
      <c r="N44" s="231">
        <v>1</v>
      </c>
      <c r="O44" s="231">
        <v>0</v>
      </c>
      <c r="P44" s="231">
        <v>2</v>
      </c>
      <c r="Q44" s="231">
        <v>3</v>
      </c>
      <c r="R44" s="231">
        <v>4</v>
      </c>
      <c r="S44" s="231">
        <v>0</v>
      </c>
      <c r="T44" s="231">
        <v>2</v>
      </c>
      <c r="U44" s="231">
        <v>2</v>
      </c>
      <c r="V44" s="231">
        <v>2</v>
      </c>
      <c r="W44" s="231">
        <v>2</v>
      </c>
      <c r="X44" s="231">
        <v>0</v>
      </c>
      <c r="Y44" s="231">
        <v>2</v>
      </c>
      <c r="Z44" s="242">
        <v>34</v>
      </c>
    </row>
    <row r="45" spans="2:26" x14ac:dyDescent="0.25">
      <c r="B45" s="633" t="s">
        <v>64</v>
      </c>
      <c r="C45" s="634"/>
      <c r="D45" s="230">
        <v>0</v>
      </c>
      <c r="E45" s="230">
        <v>2</v>
      </c>
      <c r="F45" s="230">
        <v>1</v>
      </c>
      <c r="G45" s="230">
        <v>0</v>
      </c>
      <c r="H45" s="230">
        <v>0</v>
      </c>
      <c r="I45" s="230">
        <v>0</v>
      </c>
      <c r="J45" s="230">
        <v>0</v>
      </c>
      <c r="K45" s="230">
        <v>0</v>
      </c>
      <c r="L45" s="230">
        <v>0</v>
      </c>
      <c r="M45" s="230">
        <v>1</v>
      </c>
      <c r="N45" s="230">
        <v>0</v>
      </c>
      <c r="O45" s="230">
        <v>2</v>
      </c>
      <c r="P45" s="230">
        <v>0</v>
      </c>
      <c r="Q45" s="230">
        <v>1</v>
      </c>
      <c r="R45" s="230">
        <v>0</v>
      </c>
      <c r="S45" s="230">
        <v>0</v>
      </c>
      <c r="T45" s="230">
        <v>1</v>
      </c>
      <c r="U45" s="230">
        <v>1</v>
      </c>
      <c r="V45" s="230">
        <v>2</v>
      </c>
      <c r="W45" s="230">
        <v>1</v>
      </c>
      <c r="X45" s="230">
        <v>0</v>
      </c>
      <c r="Y45" s="230">
        <v>1</v>
      </c>
      <c r="Z45" s="241">
        <v>13</v>
      </c>
    </row>
    <row r="46" spans="2:26" x14ac:dyDescent="0.25">
      <c r="B46" s="635" t="s">
        <v>65</v>
      </c>
      <c r="C46" s="636"/>
      <c r="D46" s="231">
        <v>2</v>
      </c>
      <c r="E46" s="231">
        <v>2</v>
      </c>
      <c r="F46" s="231">
        <v>1</v>
      </c>
      <c r="G46" s="231">
        <v>3</v>
      </c>
      <c r="H46" s="231">
        <v>0</v>
      </c>
      <c r="I46" s="231">
        <v>1</v>
      </c>
      <c r="J46" s="231">
        <v>0</v>
      </c>
      <c r="K46" s="231">
        <v>1</v>
      </c>
      <c r="L46" s="231">
        <v>2</v>
      </c>
      <c r="M46" s="231">
        <v>0</v>
      </c>
      <c r="N46" s="231">
        <v>2</v>
      </c>
      <c r="O46" s="231">
        <v>1</v>
      </c>
      <c r="P46" s="231">
        <v>4</v>
      </c>
      <c r="Q46" s="231">
        <v>1</v>
      </c>
      <c r="R46" s="231">
        <v>2</v>
      </c>
      <c r="S46" s="231">
        <v>3</v>
      </c>
      <c r="T46" s="231">
        <v>0</v>
      </c>
      <c r="U46" s="231">
        <v>4</v>
      </c>
      <c r="V46" s="231">
        <v>0</v>
      </c>
      <c r="W46" s="231">
        <v>2</v>
      </c>
      <c r="X46" s="231">
        <v>3</v>
      </c>
      <c r="Y46" s="231">
        <v>2</v>
      </c>
      <c r="Z46" s="242">
        <v>36</v>
      </c>
    </row>
    <row r="47" spans="2:26" x14ac:dyDescent="0.25">
      <c r="B47" s="642" t="s">
        <v>162</v>
      </c>
      <c r="C47" s="643"/>
      <c r="D47" s="228">
        <v>7</v>
      </c>
      <c r="E47" s="228">
        <v>7</v>
      </c>
      <c r="F47" s="228">
        <v>3</v>
      </c>
      <c r="G47" s="228">
        <v>7</v>
      </c>
      <c r="H47" s="228">
        <v>8</v>
      </c>
      <c r="I47" s="228">
        <v>7</v>
      </c>
      <c r="J47" s="228">
        <v>2</v>
      </c>
      <c r="K47" s="228">
        <v>7</v>
      </c>
      <c r="L47" s="228">
        <v>6</v>
      </c>
      <c r="M47" s="228">
        <v>11</v>
      </c>
      <c r="N47" s="228">
        <v>8</v>
      </c>
      <c r="O47" s="228">
        <v>9</v>
      </c>
      <c r="P47" s="228">
        <v>6</v>
      </c>
      <c r="Q47" s="228">
        <v>8</v>
      </c>
      <c r="R47" s="228">
        <v>8</v>
      </c>
      <c r="S47" s="228">
        <v>9</v>
      </c>
      <c r="T47" s="228">
        <v>10</v>
      </c>
      <c r="U47" s="228">
        <v>10</v>
      </c>
      <c r="V47" s="228">
        <v>8</v>
      </c>
      <c r="W47" s="228">
        <v>6</v>
      </c>
      <c r="X47" s="228">
        <v>9</v>
      </c>
      <c r="Y47" s="228">
        <v>7</v>
      </c>
      <c r="Z47" s="240">
        <v>163</v>
      </c>
    </row>
    <row r="48" spans="2:26" x14ac:dyDescent="0.25">
      <c r="B48" s="633" t="s">
        <v>67</v>
      </c>
      <c r="C48" s="634"/>
      <c r="D48" s="230">
        <v>4</v>
      </c>
      <c r="E48" s="230">
        <v>2</v>
      </c>
      <c r="F48" s="230">
        <v>2</v>
      </c>
      <c r="G48" s="230">
        <v>4</v>
      </c>
      <c r="H48" s="230">
        <v>2</v>
      </c>
      <c r="I48" s="230">
        <v>5</v>
      </c>
      <c r="J48" s="230">
        <v>1</v>
      </c>
      <c r="K48" s="230">
        <v>2</v>
      </c>
      <c r="L48" s="230">
        <v>3</v>
      </c>
      <c r="M48" s="230">
        <v>7</v>
      </c>
      <c r="N48" s="230">
        <v>5</v>
      </c>
      <c r="O48" s="230">
        <v>3</v>
      </c>
      <c r="P48" s="230">
        <v>3</v>
      </c>
      <c r="Q48" s="230">
        <v>3</v>
      </c>
      <c r="R48" s="230">
        <v>4</v>
      </c>
      <c r="S48" s="230">
        <v>4</v>
      </c>
      <c r="T48" s="230">
        <v>4</v>
      </c>
      <c r="U48" s="230">
        <v>6</v>
      </c>
      <c r="V48" s="230">
        <v>3</v>
      </c>
      <c r="W48" s="230">
        <v>4</v>
      </c>
      <c r="X48" s="230">
        <v>1</v>
      </c>
      <c r="Y48" s="230">
        <v>1</v>
      </c>
      <c r="Z48" s="241">
        <v>73</v>
      </c>
    </row>
    <row r="49" spans="2:26" x14ac:dyDescent="0.25">
      <c r="B49" s="635" t="s">
        <v>68</v>
      </c>
      <c r="C49" s="636"/>
      <c r="D49" s="231">
        <v>1</v>
      </c>
      <c r="E49" s="231">
        <v>2</v>
      </c>
      <c r="F49" s="231">
        <v>0</v>
      </c>
      <c r="G49" s="231">
        <v>1</v>
      </c>
      <c r="H49" s="231">
        <v>1</v>
      </c>
      <c r="I49" s="231">
        <v>1</v>
      </c>
      <c r="J49" s="231">
        <v>1</v>
      </c>
      <c r="K49" s="231">
        <v>2</v>
      </c>
      <c r="L49" s="231">
        <v>1</v>
      </c>
      <c r="M49" s="231">
        <v>0</v>
      </c>
      <c r="N49" s="231">
        <v>0</v>
      </c>
      <c r="O49" s="231">
        <v>1</v>
      </c>
      <c r="P49" s="231">
        <v>0</v>
      </c>
      <c r="Q49" s="231">
        <v>1</v>
      </c>
      <c r="R49" s="231">
        <v>2</v>
      </c>
      <c r="S49" s="231">
        <v>2</v>
      </c>
      <c r="T49" s="231">
        <v>0</v>
      </c>
      <c r="U49" s="231">
        <v>2</v>
      </c>
      <c r="V49" s="231">
        <v>2</v>
      </c>
      <c r="W49" s="231">
        <v>0</v>
      </c>
      <c r="X49" s="231">
        <v>0</v>
      </c>
      <c r="Y49" s="231">
        <v>1</v>
      </c>
      <c r="Z49" s="242">
        <v>21</v>
      </c>
    </row>
    <row r="50" spans="2:26" x14ac:dyDescent="0.25">
      <c r="B50" s="633" t="s">
        <v>69</v>
      </c>
      <c r="C50" s="634"/>
      <c r="D50" s="230">
        <v>2</v>
      </c>
      <c r="E50" s="230">
        <v>3</v>
      </c>
      <c r="F50" s="230">
        <v>1</v>
      </c>
      <c r="G50" s="230">
        <v>2</v>
      </c>
      <c r="H50" s="230">
        <v>5</v>
      </c>
      <c r="I50" s="230">
        <v>1</v>
      </c>
      <c r="J50" s="230">
        <v>0</v>
      </c>
      <c r="K50" s="230">
        <v>3</v>
      </c>
      <c r="L50" s="230">
        <v>2</v>
      </c>
      <c r="M50" s="230">
        <v>4</v>
      </c>
      <c r="N50" s="230">
        <v>3</v>
      </c>
      <c r="O50" s="230">
        <v>5</v>
      </c>
      <c r="P50" s="230">
        <v>3</v>
      </c>
      <c r="Q50" s="230">
        <v>4</v>
      </c>
      <c r="R50" s="230">
        <v>2</v>
      </c>
      <c r="S50" s="230">
        <v>3</v>
      </c>
      <c r="T50" s="230">
        <v>6</v>
      </c>
      <c r="U50" s="230">
        <v>2</v>
      </c>
      <c r="V50" s="230">
        <v>3</v>
      </c>
      <c r="W50" s="230">
        <v>2</v>
      </c>
      <c r="X50" s="230">
        <v>8</v>
      </c>
      <c r="Y50" s="230">
        <v>5</v>
      </c>
      <c r="Z50" s="241">
        <v>69</v>
      </c>
    </row>
    <row r="51" spans="2:26" x14ac:dyDescent="0.25">
      <c r="B51" s="642" t="s">
        <v>163</v>
      </c>
      <c r="C51" s="643"/>
      <c r="D51" s="228">
        <v>0</v>
      </c>
      <c r="E51" s="228">
        <v>0</v>
      </c>
      <c r="F51" s="228">
        <v>1</v>
      </c>
      <c r="G51" s="228">
        <v>0</v>
      </c>
      <c r="H51" s="228">
        <v>0</v>
      </c>
      <c r="I51" s="228">
        <v>0</v>
      </c>
      <c r="J51" s="228">
        <v>0</v>
      </c>
      <c r="K51" s="228">
        <v>1</v>
      </c>
      <c r="L51" s="228">
        <v>1</v>
      </c>
      <c r="M51" s="228">
        <v>1</v>
      </c>
      <c r="N51" s="228">
        <v>0</v>
      </c>
      <c r="O51" s="228">
        <v>1</v>
      </c>
      <c r="P51" s="228">
        <v>1</v>
      </c>
      <c r="Q51" s="228">
        <v>0</v>
      </c>
      <c r="R51" s="228">
        <v>1</v>
      </c>
      <c r="S51" s="228">
        <v>1</v>
      </c>
      <c r="T51" s="228">
        <v>0</v>
      </c>
      <c r="U51" s="228">
        <v>0</v>
      </c>
      <c r="V51" s="228">
        <v>1</v>
      </c>
      <c r="W51" s="228">
        <v>0</v>
      </c>
      <c r="X51" s="228">
        <v>2</v>
      </c>
      <c r="Y51" s="228">
        <v>1</v>
      </c>
      <c r="Z51" s="240">
        <v>12</v>
      </c>
    </row>
    <row r="52" spans="2:26" x14ac:dyDescent="0.25">
      <c r="B52" s="633" t="s">
        <v>71</v>
      </c>
      <c r="C52" s="634"/>
      <c r="D52" s="230">
        <v>0</v>
      </c>
      <c r="E52" s="230">
        <v>0</v>
      </c>
      <c r="F52" s="230">
        <v>0</v>
      </c>
      <c r="G52" s="230">
        <v>0</v>
      </c>
      <c r="H52" s="230">
        <v>0</v>
      </c>
      <c r="I52" s="230">
        <v>0</v>
      </c>
      <c r="J52" s="230">
        <v>0</v>
      </c>
      <c r="K52" s="230">
        <v>1</v>
      </c>
      <c r="L52" s="230">
        <v>1</v>
      </c>
      <c r="M52" s="230">
        <v>0</v>
      </c>
      <c r="N52" s="230">
        <v>0</v>
      </c>
      <c r="O52" s="230">
        <v>1</v>
      </c>
      <c r="P52" s="230">
        <v>1</v>
      </c>
      <c r="Q52" s="230">
        <v>0</v>
      </c>
      <c r="R52" s="230">
        <v>1</v>
      </c>
      <c r="S52" s="230">
        <v>0</v>
      </c>
      <c r="T52" s="230">
        <v>0</v>
      </c>
      <c r="U52" s="230">
        <v>0</v>
      </c>
      <c r="V52" s="230">
        <v>0</v>
      </c>
      <c r="W52" s="230">
        <v>0</v>
      </c>
      <c r="X52" s="230">
        <v>1</v>
      </c>
      <c r="Y52" s="230">
        <v>1</v>
      </c>
      <c r="Z52" s="241">
        <v>7</v>
      </c>
    </row>
    <row r="53" spans="2:26" x14ac:dyDescent="0.25">
      <c r="B53" s="635" t="s">
        <v>72</v>
      </c>
      <c r="C53" s="636"/>
      <c r="D53" s="231">
        <v>0</v>
      </c>
      <c r="E53" s="231">
        <v>0</v>
      </c>
      <c r="F53" s="231">
        <v>1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1">
        <v>1</v>
      </c>
      <c r="N53" s="231">
        <v>0</v>
      </c>
      <c r="O53" s="231">
        <v>0</v>
      </c>
      <c r="P53" s="231">
        <v>0</v>
      </c>
      <c r="Q53" s="231">
        <v>0</v>
      </c>
      <c r="R53" s="231">
        <v>0</v>
      </c>
      <c r="S53" s="231">
        <v>1</v>
      </c>
      <c r="T53" s="231">
        <v>0</v>
      </c>
      <c r="U53" s="231">
        <v>0</v>
      </c>
      <c r="V53" s="231">
        <v>1</v>
      </c>
      <c r="W53" s="231">
        <v>0</v>
      </c>
      <c r="X53" s="231">
        <v>1</v>
      </c>
      <c r="Y53" s="231">
        <v>0</v>
      </c>
      <c r="Z53" s="242">
        <v>5</v>
      </c>
    </row>
    <row r="54" spans="2:26" x14ac:dyDescent="0.25">
      <c r="B54" s="642" t="s">
        <v>164</v>
      </c>
      <c r="C54" s="643"/>
      <c r="D54" s="228">
        <v>5</v>
      </c>
      <c r="E54" s="228">
        <v>3</v>
      </c>
      <c r="F54" s="228">
        <v>0</v>
      </c>
      <c r="G54" s="228">
        <v>1</v>
      </c>
      <c r="H54" s="228">
        <v>4</v>
      </c>
      <c r="I54" s="228">
        <v>3</v>
      </c>
      <c r="J54" s="228">
        <v>3</v>
      </c>
      <c r="K54" s="228">
        <v>2</v>
      </c>
      <c r="L54" s="228">
        <v>4</v>
      </c>
      <c r="M54" s="228">
        <v>7</v>
      </c>
      <c r="N54" s="228">
        <v>5</v>
      </c>
      <c r="O54" s="228">
        <v>3</v>
      </c>
      <c r="P54" s="228">
        <v>4</v>
      </c>
      <c r="Q54" s="228">
        <v>3</v>
      </c>
      <c r="R54" s="228">
        <v>2</v>
      </c>
      <c r="S54" s="228">
        <v>3</v>
      </c>
      <c r="T54" s="228">
        <v>7</v>
      </c>
      <c r="U54" s="228">
        <v>5</v>
      </c>
      <c r="V54" s="228">
        <v>0</v>
      </c>
      <c r="W54" s="228">
        <v>1</v>
      </c>
      <c r="X54" s="228">
        <v>2</v>
      </c>
      <c r="Y54" s="228">
        <v>5</v>
      </c>
      <c r="Z54" s="240">
        <v>72</v>
      </c>
    </row>
    <row r="55" spans="2:26" x14ac:dyDescent="0.25">
      <c r="B55" s="633" t="s">
        <v>74</v>
      </c>
      <c r="C55" s="634"/>
      <c r="D55" s="230">
        <v>2</v>
      </c>
      <c r="E55" s="230">
        <v>1</v>
      </c>
      <c r="F55" s="230">
        <v>0</v>
      </c>
      <c r="G55" s="230">
        <v>1</v>
      </c>
      <c r="H55" s="230">
        <v>0</v>
      </c>
      <c r="I55" s="230">
        <v>0</v>
      </c>
      <c r="J55" s="230">
        <v>2</v>
      </c>
      <c r="K55" s="230">
        <v>0</v>
      </c>
      <c r="L55" s="230">
        <v>1</v>
      </c>
      <c r="M55" s="230">
        <v>1</v>
      </c>
      <c r="N55" s="230">
        <v>1</v>
      </c>
      <c r="O55" s="230">
        <v>0</v>
      </c>
      <c r="P55" s="230">
        <v>3</v>
      </c>
      <c r="Q55" s="230">
        <v>2</v>
      </c>
      <c r="R55" s="230">
        <v>1</v>
      </c>
      <c r="S55" s="230">
        <v>2</v>
      </c>
      <c r="T55" s="230">
        <v>2</v>
      </c>
      <c r="U55" s="230">
        <v>2</v>
      </c>
      <c r="V55" s="230">
        <v>0</v>
      </c>
      <c r="W55" s="230">
        <v>0</v>
      </c>
      <c r="X55" s="230">
        <v>1</v>
      </c>
      <c r="Y55" s="230">
        <v>3</v>
      </c>
      <c r="Z55" s="241">
        <v>25</v>
      </c>
    </row>
    <row r="56" spans="2:26" x14ac:dyDescent="0.25">
      <c r="B56" s="635" t="s">
        <v>75</v>
      </c>
      <c r="C56" s="636"/>
      <c r="D56" s="231">
        <v>1</v>
      </c>
      <c r="E56" s="231">
        <v>0</v>
      </c>
      <c r="F56" s="231">
        <v>0</v>
      </c>
      <c r="G56" s="231">
        <v>0</v>
      </c>
      <c r="H56" s="231">
        <v>2</v>
      </c>
      <c r="I56" s="231">
        <v>1</v>
      </c>
      <c r="J56" s="231">
        <v>0</v>
      </c>
      <c r="K56" s="231">
        <v>0</v>
      </c>
      <c r="L56" s="231">
        <v>2</v>
      </c>
      <c r="M56" s="231">
        <v>0</v>
      </c>
      <c r="N56" s="231">
        <v>2</v>
      </c>
      <c r="O56" s="231">
        <v>1</v>
      </c>
      <c r="P56" s="231">
        <v>0</v>
      </c>
      <c r="Q56" s="231">
        <v>0</v>
      </c>
      <c r="R56" s="231">
        <v>1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42">
        <v>10</v>
      </c>
    </row>
    <row r="57" spans="2:26" x14ac:dyDescent="0.25">
      <c r="B57" s="633" t="s">
        <v>76</v>
      </c>
      <c r="C57" s="634"/>
      <c r="D57" s="230">
        <v>0</v>
      </c>
      <c r="E57" s="230">
        <v>0</v>
      </c>
      <c r="F57" s="230">
        <v>0</v>
      </c>
      <c r="G57" s="230">
        <v>0</v>
      </c>
      <c r="H57" s="230">
        <v>1</v>
      </c>
      <c r="I57" s="230">
        <v>0</v>
      </c>
      <c r="J57" s="230">
        <v>0</v>
      </c>
      <c r="K57" s="230">
        <v>1</v>
      </c>
      <c r="L57" s="230">
        <v>0</v>
      </c>
      <c r="M57" s="230">
        <v>1</v>
      </c>
      <c r="N57" s="230">
        <v>0</v>
      </c>
      <c r="O57" s="230">
        <v>1</v>
      </c>
      <c r="P57" s="230">
        <v>1</v>
      </c>
      <c r="Q57" s="230">
        <v>0</v>
      </c>
      <c r="R57" s="230">
        <v>0</v>
      </c>
      <c r="S57" s="230">
        <v>1</v>
      </c>
      <c r="T57" s="230">
        <v>0</v>
      </c>
      <c r="U57" s="230">
        <v>0</v>
      </c>
      <c r="V57" s="230">
        <v>0</v>
      </c>
      <c r="W57" s="230">
        <v>0</v>
      </c>
      <c r="X57" s="230">
        <v>1</v>
      </c>
      <c r="Y57" s="230">
        <v>0</v>
      </c>
      <c r="Z57" s="241">
        <v>7</v>
      </c>
    </row>
    <row r="58" spans="2:26" x14ac:dyDescent="0.25">
      <c r="B58" s="635" t="s">
        <v>77</v>
      </c>
      <c r="C58" s="636"/>
      <c r="D58" s="231">
        <v>2</v>
      </c>
      <c r="E58" s="231">
        <v>2</v>
      </c>
      <c r="F58" s="231">
        <v>0</v>
      </c>
      <c r="G58" s="231">
        <v>0</v>
      </c>
      <c r="H58" s="231">
        <v>1</v>
      </c>
      <c r="I58" s="231">
        <v>2</v>
      </c>
      <c r="J58" s="231">
        <v>1</v>
      </c>
      <c r="K58" s="231">
        <v>1</v>
      </c>
      <c r="L58" s="231">
        <v>1</v>
      </c>
      <c r="M58" s="231">
        <v>5</v>
      </c>
      <c r="N58" s="231">
        <v>2</v>
      </c>
      <c r="O58" s="231">
        <v>1</v>
      </c>
      <c r="P58" s="231">
        <v>0</v>
      </c>
      <c r="Q58" s="231">
        <v>1</v>
      </c>
      <c r="R58" s="231">
        <v>0</v>
      </c>
      <c r="S58" s="231">
        <v>0</v>
      </c>
      <c r="T58" s="231">
        <v>5</v>
      </c>
      <c r="U58" s="231">
        <v>3</v>
      </c>
      <c r="V58" s="231">
        <v>0</v>
      </c>
      <c r="W58" s="231">
        <v>1</v>
      </c>
      <c r="X58" s="231">
        <v>0</v>
      </c>
      <c r="Y58" s="231">
        <v>2</v>
      </c>
      <c r="Z58" s="242">
        <v>30</v>
      </c>
    </row>
    <row r="59" spans="2:26" x14ac:dyDescent="0.25">
      <c r="B59" s="640" t="s">
        <v>165</v>
      </c>
      <c r="C59" s="641"/>
      <c r="D59" s="228">
        <v>4</v>
      </c>
      <c r="E59" s="228">
        <v>7</v>
      </c>
      <c r="F59" s="228">
        <v>7</v>
      </c>
      <c r="G59" s="228">
        <v>7</v>
      </c>
      <c r="H59" s="228">
        <v>3</v>
      </c>
      <c r="I59" s="228">
        <v>6</v>
      </c>
      <c r="J59" s="228">
        <v>5</v>
      </c>
      <c r="K59" s="228">
        <v>7</v>
      </c>
      <c r="L59" s="228">
        <v>3</v>
      </c>
      <c r="M59" s="228">
        <v>4</v>
      </c>
      <c r="N59" s="228">
        <v>7</v>
      </c>
      <c r="O59" s="228">
        <v>9</v>
      </c>
      <c r="P59" s="228">
        <v>6</v>
      </c>
      <c r="Q59" s="228">
        <v>9</v>
      </c>
      <c r="R59" s="228">
        <v>7</v>
      </c>
      <c r="S59" s="228">
        <v>5</v>
      </c>
      <c r="T59" s="228">
        <v>11</v>
      </c>
      <c r="U59" s="228">
        <v>9</v>
      </c>
      <c r="V59" s="228">
        <v>5</v>
      </c>
      <c r="W59" s="228">
        <v>4</v>
      </c>
      <c r="X59" s="228">
        <v>5</v>
      </c>
      <c r="Y59" s="228">
        <v>5</v>
      </c>
      <c r="Z59" s="240">
        <v>135</v>
      </c>
    </row>
    <row r="60" spans="2:26" x14ac:dyDescent="0.25">
      <c r="B60" s="642" t="s">
        <v>166</v>
      </c>
      <c r="C60" s="645"/>
      <c r="D60" s="228">
        <v>1</v>
      </c>
      <c r="E60" s="228">
        <v>1</v>
      </c>
      <c r="F60" s="228">
        <v>2</v>
      </c>
      <c r="G60" s="228">
        <v>0</v>
      </c>
      <c r="H60" s="228">
        <v>2</v>
      </c>
      <c r="I60" s="228">
        <v>1</v>
      </c>
      <c r="J60" s="228">
        <v>2</v>
      </c>
      <c r="K60" s="228">
        <v>3</v>
      </c>
      <c r="L60" s="228">
        <v>0</v>
      </c>
      <c r="M60" s="228">
        <v>1</v>
      </c>
      <c r="N60" s="228">
        <v>0</v>
      </c>
      <c r="O60" s="228">
        <v>0</v>
      </c>
      <c r="P60" s="228">
        <v>0</v>
      </c>
      <c r="Q60" s="228">
        <v>2</v>
      </c>
      <c r="R60" s="228">
        <v>1</v>
      </c>
      <c r="S60" s="228">
        <v>2</v>
      </c>
      <c r="T60" s="228">
        <v>4</v>
      </c>
      <c r="U60" s="228">
        <v>2</v>
      </c>
      <c r="V60" s="228">
        <v>3</v>
      </c>
      <c r="W60" s="228">
        <v>2</v>
      </c>
      <c r="X60" s="228">
        <v>4</v>
      </c>
      <c r="Y60" s="228">
        <v>3</v>
      </c>
      <c r="Z60" s="240">
        <v>36</v>
      </c>
    </row>
    <row r="61" spans="2:26" x14ac:dyDescent="0.25">
      <c r="B61" s="642" t="s">
        <v>167</v>
      </c>
      <c r="C61" s="645"/>
      <c r="D61" s="228">
        <v>0</v>
      </c>
      <c r="E61" s="228">
        <v>1</v>
      </c>
      <c r="F61" s="228">
        <v>1</v>
      </c>
      <c r="G61" s="228">
        <v>1</v>
      </c>
      <c r="H61" s="228">
        <v>0</v>
      </c>
      <c r="I61" s="228">
        <v>0</v>
      </c>
      <c r="J61" s="228">
        <v>2</v>
      </c>
      <c r="K61" s="228">
        <v>1</v>
      </c>
      <c r="L61" s="228">
        <v>0</v>
      </c>
      <c r="M61" s="228">
        <v>0</v>
      </c>
      <c r="N61" s="228">
        <v>0</v>
      </c>
      <c r="O61" s="228">
        <v>0</v>
      </c>
      <c r="P61" s="228">
        <v>0</v>
      </c>
      <c r="Q61" s="228">
        <v>1</v>
      </c>
      <c r="R61" s="228">
        <v>0</v>
      </c>
      <c r="S61" s="228">
        <v>0</v>
      </c>
      <c r="T61" s="228">
        <v>3</v>
      </c>
      <c r="U61" s="228">
        <v>1</v>
      </c>
      <c r="V61" s="228">
        <v>0</v>
      </c>
      <c r="W61" s="228">
        <v>2</v>
      </c>
      <c r="X61" s="228">
        <v>1</v>
      </c>
      <c r="Y61" s="228">
        <v>1</v>
      </c>
      <c r="Z61" s="240">
        <v>15</v>
      </c>
    </row>
    <row r="62" spans="2:26" x14ac:dyDescent="0.25">
      <c r="B62" s="640" t="s">
        <v>168</v>
      </c>
      <c r="C62" s="641"/>
      <c r="D62" s="228">
        <v>2</v>
      </c>
      <c r="E62" s="228">
        <v>2</v>
      </c>
      <c r="F62" s="228">
        <v>1</v>
      </c>
      <c r="G62" s="228">
        <v>2</v>
      </c>
      <c r="H62" s="228">
        <v>1</v>
      </c>
      <c r="I62" s="228">
        <v>0</v>
      </c>
      <c r="J62" s="228">
        <v>2</v>
      </c>
      <c r="K62" s="228">
        <v>2</v>
      </c>
      <c r="L62" s="228">
        <v>1</v>
      </c>
      <c r="M62" s="228">
        <v>3</v>
      </c>
      <c r="N62" s="228">
        <v>3</v>
      </c>
      <c r="O62" s="228">
        <v>1</v>
      </c>
      <c r="P62" s="228">
        <v>2</v>
      </c>
      <c r="Q62" s="228">
        <v>2</v>
      </c>
      <c r="R62" s="228">
        <v>2</v>
      </c>
      <c r="S62" s="228">
        <v>2</v>
      </c>
      <c r="T62" s="228">
        <v>3</v>
      </c>
      <c r="U62" s="228">
        <v>2</v>
      </c>
      <c r="V62" s="228">
        <v>3</v>
      </c>
      <c r="W62" s="228">
        <v>3</v>
      </c>
      <c r="X62" s="228">
        <v>4</v>
      </c>
      <c r="Y62" s="228">
        <v>0</v>
      </c>
      <c r="Z62" s="240">
        <v>43</v>
      </c>
    </row>
    <row r="63" spans="2:26" x14ac:dyDescent="0.25">
      <c r="B63" s="633" t="s">
        <v>82</v>
      </c>
      <c r="C63" s="634"/>
      <c r="D63" s="230">
        <v>0</v>
      </c>
      <c r="E63" s="230">
        <v>1</v>
      </c>
      <c r="F63" s="230">
        <v>0</v>
      </c>
      <c r="G63" s="230">
        <v>1</v>
      </c>
      <c r="H63" s="230">
        <v>0</v>
      </c>
      <c r="I63" s="230">
        <v>0</v>
      </c>
      <c r="J63" s="230">
        <v>1</v>
      </c>
      <c r="K63" s="230">
        <v>1</v>
      </c>
      <c r="L63" s="230">
        <v>0</v>
      </c>
      <c r="M63" s="230">
        <v>1</v>
      </c>
      <c r="N63" s="230">
        <v>1</v>
      </c>
      <c r="O63" s="230">
        <v>1</v>
      </c>
      <c r="P63" s="230">
        <v>1</v>
      </c>
      <c r="Q63" s="230">
        <v>0</v>
      </c>
      <c r="R63" s="230">
        <v>0</v>
      </c>
      <c r="S63" s="230">
        <v>0</v>
      </c>
      <c r="T63" s="230">
        <v>1</v>
      </c>
      <c r="U63" s="230">
        <v>1</v>
      </c>
      <c r="V63" s="230">
        <v>0</v>
      </c>
      <c r="W63" s="230">
        <v>0</v>
      </c>
      <c r="X63" s="230">
        <v>0</v>
      </c>
      <c r="Y63" s="230">
        <v>0</v>
      </c>
      <c r="Z63" s="241">
        <v>10</v>
      </c>
    </row>
    <row r="64" spans="2:26" x14ac:dyDescent="0.25">
      <c r="B64" s="635" t="s">
        <v>84</v>
      </c>
      <c r="C64" s="636"/>
      <c r="D64" s="231">
        <v>1</v>
      </c>
      <c r="E64" s="231">
        <v>0</v>
      </c>
      <c r="F64" s="231">
        <v>1</v>
      </c>
      <c r="G64" s="231">
        <v>1</v>
      </c>
      <c r="H64" s="231">
        <v>1</v>
      </c>
      <c r="I64" s="231">
        <v>0</v>
      </c>
      <c r="J64" s="231">
        <v>1</v>
      </c>
      <c r="K64" s="231">
        <v>1</v>
      </c>
      <c r="L64" s="231">
        <v>1</v>
      </c>
      <c r="M64" s="231">
        <v>2</v>
      </c>
      <c r="N64" s="231">
        <v>2</v>
      </c>
      <c r="O64" s="231">
        <v>0</v>
      </c>
      <c r="P64" s="231">
        <v>0</v>
      </c>
      <c r="Q64" s="231">
        <v>1</v>
      </c>
      <c r="R64" s="231">
        <v>2</v>
      </c>
      <c r="S64" s="231">
        <v>1</v>
      </c>
      <c r="T64" s="231">
        <v>1</v>
      </c>
      <c r="U64" s="231">
        <v>1</v>
      </c>
      <c r="V64" s="231">
        <v>2</v>
      </c>
      <c r="W64" s="231">
        <v>3</v>
      </c>
      <c r="X64" s="231">
        <v>4</v>
      </c>
      <c r="Y64" s="231">
        <v>0</v>
      </c>
      <c r="Z64" s="242">
        <v>26</v>
      </c>
    </row>
    <row r="65" spans="2:26" x14ac:dyDescent="0.25">
      <c r="B65" s="633" t="s">
        <v>83</v>
      </c>
      <c r="C65" s="634"/>
      <c r="D65" s="230">
        <v>1</v>
      </c>
      <c r="E65" s="230">
        <v>1</v>
      </c>
      <c r="F65" s="230">
        <v>0</v>
      </c>
      <c r="G65" s="230">
        <v>0</v>
      </c>
      <c r="H65" s="230">
        <v>0</v>
      </c>
      <c r="I65" s="230">
        <v>0</v>
      </c>
      <c r="J65" s="230">
        <v>0</v>
      </c>
      <c r="K65" s="230">
        <v>0</v>
      </c>
      <c r="L65" s="230">
        <v>0</v>
      </c>
      <c r="M65" s="230">
        <v>0</v>
      </c>
      <c r="N65" s="230">
        <v>0</v>
      </c>
      <c r="O65" s="230">
        <v>0</v>
      </c>
      <c r="P65" s="230">
        <v>1</v>
      </c>
      <c r="Q65" s="230">
        <v>1</v>
      </c>
      <c r="R65" s="230">
        <v>0</v>
      </c>
      <c r="S65" s="230">
        <v>1</v>
      </c>
      <c r="T65" s="230">
        <v>1</v>
      </c>
      <c r="U65" s="230">
        <v>0</v>
      </c>
      <c r="V65" s="230">
        <v>1</v>
      </c>
      <c r="W65" s="230">
        <v>0</v>
      </c>
      <c r="X65" s="230">
        <v>0</v>
      </c>
      <c r="Y65" s="230">
        <v>0</v>
      </c>
      <c r="Z65" s="241">
        <v>7</v>
      </c>
    </row>
    <row r="66" spans="2:26" x14ac:dyDescent="0.25">
      <c r="B66" s="640" t="s">
        <v>169</v>
      </c>
      <c r="C66" s="641"/>
      <c r="D66" s="228">
        <v>1</v>
      </c>
      <c r="E66" s="228">
        <v>1</v>
      </c>
      <c r="F66" s="228">
        <v>0</v>
      </c>
      <c r="G66" s="228">
        <v>0</v>
      </c>
      <c r="H66" s="228">
        <v>1</v>
      </c>
      <c r="I66" s="228">
        <v>0</v>
      </c>
      <c r="J66" s="228">
        <v>0</v>
      </c>
      <c r="K66" s="228">
        <v>0</v>
      </c>
      <c r="L66" s="228">
        <v>0</v>
      </c>
      <c r="M66" s="228">
        <v>0</v>
      </c>
      <c r="N66" s="228">
        <v>0</v>
      </c>
      <c r="O66" s="228">
        <v>0</v>
      </c>
      <c r="P66" s="228">
        <v>0</v>
      </c>
      <c r="Q66" s="228">
        <v>0</v>
      </c>
      <c r="R66" s="228">
        <v>0</v>
      </c>
      <c r="S66" s="228">
        <v>1</v>
      </c>
      <c r="T66" s="228">
        <v>2</v>
      </c>
      <c r="U66" s="228">
        <v>0</v>
      </c>
      <c r="V66" s="228">
        <v>0</v>
      </c>
      <c r="W66" s="228">
        <v>0</v>
      </c>
      <c r="X66" s="228">
        <v>1</v>
      </c>
      <c r="Y66" s="228">
        <v>2</v>
      </c>
      <c r="Z66" s="240">
        <v>9</v>
      </c>
    </row>
    <row r="67" spans="2:26" x14ac:dyDescent="0.25">
      <c r="B67" s="642" t="s">
        <v>170</v>
      </c>
      <c r="C67" s="645"/>
      <c r="D67" s="228">
        <v>0</v>
      </c>
      <c r="E67" s="228">
        <v>0</v>
      </c>
      <c r="F67" s="228">
        <v>1</v>
      </c>
      <c r="G67" s="228">
        <v>0</v>
      </c>
      <c r="H67" s="228">
        <v>0</v>
      </c>
      <c r="I67" s="228">
        <v>0</v>
      </c>
      <c r="J67" s="228">
        <v>0</v>
      </c>
      <c r="K67" s="228">
        <v>0</v>
      </c>
      <c r="L67" s="228">
        <v>0</v>
      </c>
      <c r="M67" s="228">
        <v>0</v>
      </c>
      <c r="N67" s="228">
        <v>0</v>
      </c>
      <c r="O67" s="228">
        <v>0</v>
      </c>
      <c r="P67" s="228">
        <v>0</v>
      </c>
      <c r="Q67" s="228">
        <v>0</v>
      </c>
      <c r="R67" s="228">
        <v>0</v>
      </c>
      <c r="S67" s="228">
        <v>1</v>
      </c>
      <c r="T67" s="228">
        <v>0</v>
      </c>
      <c r="U67" s="228">
        <v>0</v>
      </c>
      <c r="V67" s="228">
        <v>0</v>
      </c>
      <c r="W67" s="228">
        <v>0</v>
      </c>
      <c r="X67" s="228">
        <v>0</v>
      </c>
      <c r="Y67" s="228">
        <v>1</v>
      </c>
      <c r="Z67" s="240">
        <v>3</v>
      </c>
    </row>
    <row r="68" spans="2:26" x14ac:dyDescent="0.25">
      <c r="B68" s="646" t="s">
        <v>171</v>
      </c>
      <c r="C68" s="647"/>
      <c r="D68" s="228">
        <v>0</v>
      </c>
      <c r="E68" s="228">
        <v>0</v>
      </c>
      <c r="F68" s="228">
        <v>0</v>
      </c>
      <c r="G68" s="228">
        <v>0</v>
      </c>
      <c r="H68" s="228">
        <v>0</v>
      </c>
      <c r="I68" s="228">
        <v>0</v>
      </c>
      <c r="J68" s="228">
        <v>0</v>
      </c>
      <c r="K68" s="228">
        <v>0</v>
      </c>
      <c r="L68" s="228">
        <v>1</v>
      </c>
      <c r="M68" s="228">
        <v>0</v>
      </c>
      <c r="N68" s="228">
        <v>2</v>
      </c>
      <c r="O68" s="228">
        <v>0</v>
      </c>
      <c r="P68" s="228">
        <v>0</v>
      </c>
      <c r="Q68" s="228">
        <v>0</v>
      </c>
      <c r="R68" s="228">
        <v>0</v>
      </c>
      <c r="S68" s="228">
        <v>0</v>
      </c>
      <c r="T68" s="228">
        <v>0</v>
      </c>
      <c r="U68" s="228">
        <v>1</v>
      </c>
      <c r="V68" s="228">
        <v>0</v>
      </c>
      <c r="W68" s="228">
        <v>1</v>
      </c>
      <c r="X68" s="228">
        <v>0</v>
      </c>
      <c r="Y68" s="228">
        <v>0</v>
      </c>
      <c r="Z68" s="243">
        <v>5</v>
      </c>
    </row>
    <row r="70" spans="2:26" ht="15.75" x14ac:dyDescent="0.3">
      <c r="B70" s="27" t="s">
        <v>207</v>
      </c>
    </row>
  </sheetData>
  <mergeCells count="86">
    <mergeCell ref="B58:C58"/>
    <mergeCell ref="B47:C47"/>
    <mergeCell ref="B48:C48"/>
    <mergeCell ref="B49:C49"/>
    <mergeCell ref="B66:C66"/>
    <mergeCell ref="B56:C56"/>
    <mergeCell ref="B57:C57"/>
    <mergeCell ref="B53:C53"/>
    <mergeCell ref="B54:C54"/>
    <mergeCell ref="B55:C55"/>
    <mergeCell ref="B67:C67"/>
    <mergeCell ref="B68:C68"/>
    <mergeCell ref="B59:C59"/>
    <mergeCell ref="B60:C60"/>
    <mergeCell ref="B61:C61"/>
    <mergeCell ref="B62:C62"/>
    <mergeCell ref="B63:C63"/>
    <mergeCell ref="B64:C64"/>
    <mergeCell ref="B65:C65"/>
    <mergeCell ref="B44:C44"/>
    <mergeCell ref="B45:C45"/>
    <mergeCell ref="B51:C51"/>
    <mergeCell ref="B52:C52"/>
    <mergeCell ref="B34:C34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50:C50"/>
    <mergeCell ref="B31:C31"/>
    <mergeCell ref="B32:C32"/>
    <mergeCell ref="B23:C23"/>
    <mergeCell ref="B24:C24"/>
    <mergeCell ref="B25:C25"/>
    <mergeCell ref="B26:C26"/>
    <mergeCell ref="B27:C27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8:C28"/>
    <mergeCell ref="B29:C29"/>
    <mergeCell ref="B30:C30"/>
    <mergeCell ref="Z4:Z5"/>
    <mergeCell ref="B6:C6"/>
    <mergeCell ref="B7:C7"/>
    <mergeCell ref="B8:C8"/>
    <mergeCell ref="I4:I5"/>
    <mergeCell ref="T4:T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V4:V5"/>
    <mergeCell ref="Y4:Y5"/>
    <mergeCell ref="U4:U5"/>
    <mergeCell ref="D4:D5"/>
    <mergeCell ref="S4:S5"/>
    <mergeCell ref="B10:C10"/>
    <mergeCell ref="E4:E5"/>
    <mergeCell ref="F4:F5"/>
    <mergeCell ref="G4:G5"/>
    <mergeCell ref="H4:H5"/>
    <mergeCell ref="B9:C9"/>
    <mergeCell ref="W4:W5"/>
    <mergeCell ref="X4:X5"/>
  </mergeCells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Hoja58"/>
  <dimension ref="B1:AD71"/>
  <sheetViews>
    <sheetView workbookViewId="0"/>
  </sheetViews>
  <sheetFormatPr baseColWidth="10" defaultRowHeight="15" x14ac:dyDescent="0.25"/>
  <cols>
    <col min="2" max="2" width="30.7109375" customWidth="1"/>
    <col min="3" max="3" width="5.5703125" customWidth="1"/>
    <col min="4" max="25" width="8.140625" customWidth="1"/>
    <col min="26" max="26" width="10" customWidth="1"/>
    <col min="27" max="27" width="11.140625" bestFit="1" customWidth="1"/>
  </cols>
  <sheetData>
    <row r="1" spans="2:30" ht="15" customHeight="1" x14ac:dyDescent="0.25">
      <c r="B1" s="244" t="s">
        <v>276</v>
      </c>
      <c r="C1" s="223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23"/>
      <c r="AA1" s="223"/>
    </row>
    <row r="2" spans="2:30" ht="16.5" x14ac:dyDescent="0.25">
      <c r="B2" s="5" t="s">
        <v>362</v>
      </c>
      <c r="C2" s="223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23"/>
      <c r="AA2" s="223"/>
    </row>
    <row r="3" spans="2:30" x14ac:dyDescent="0.25"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23"/>
      <c r="AA3" s="223"/>
    </row>
    <row r="4" spans="2:30" ht="15" customHeight="1" x14ac:dyDescent="0.25">
      <c r="B4" s="29"/>
      <c r="C4" s="63" t="s">
        <v>115</v>
      </c>
      <c r="D4" s="650" t="s">
        <v>278</v>
      </c>
      <c r="E4" s="650" t="s">
        <v>259</v>
      </c>
      <c r="F4" s="652" t="s">
        <v>216</v>
      </c>
      <c r="G4" s="650" t="s">
        <v>212</v>
      </c>
      <c r="H4" s="650" t="s">
        <v>211</v>
      </c>
      <c r="I4" s="650" t="s">
        <v>205</v>
      </c>
      <c r="J4" s="650" t="s">
        <v>152</v>
      </c>
      <c r="K4" s="650" t="s">
        <v>0</v>
      </c>
      <c r="L4" s="650" t="s">
        <v>1</v>
      </c>
      <c r="M4" s="650" t="s">
        <v>2</v>
      </c>
      <c r="N4" s="650" t="s">
        <v>3</v>
      </c>
      <c r="O4" s="650" t="s">
        <v>4</v>
      </c>
      <c r="P4" s="650" t="s">
        <v>5</v>
      </c>
      <c r="Q4" s="650" t="s">
        <v>6</v>
      </c>
      <c r="R4" s="650" t="s">
        <v>7</v>
      </c>
      <c r="S4" s="650" t="s">
        <v>8</v>
      </c>
      <c r="T4" s="650" t="s">
        <v>9</v>
      </c>
      <c r="U4" s="650" t="s">
        <v>10</v>
      </c>
      <c r="V4" s="648" t="s">
        <v>11</v>
      </c>
      <c r="W4" s="648" t="s">
        <v>12</v>
      </c>
      <c r="X4" s="648" t="s">
        <v>13</v>
      </c>
      <c r="Y4" s="648" t="s">
        <v>14</v>
      </c>
      <c r="Z4" s="654" t="s">
        <v>363</v>
      </c>
    </row>
    <row r="5" spans="2:30" x14ac:dyDescent="0.25">
      <c r="B5" s="90" t="s">
        <v>196</v>
      </c>
      <c r="C5" s="46"/>
      <c r="D5" s="651"/>
      <c r="E5" s="651"/>
      <c r="F5" s="653"/>
      <c r="G5" s="651"/>
      <c r="H5" s="651"/>
      <c r="I5" s="651"/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49"/>
      <c r="W5" s="649"/>
      <c r="X5" s="649"/>
      <c r="Y5" s="649"/>
      <c r="Z5" s="655"/>
    </row>
    <row r="6" spans="2:30" x14ac:dyDescent="0.25">
      <c r="B6" s="642" t="s">
        <v>104</v>
      </c>
      <c r="C6" s="645"/>
      <c r="D6" s="114">
        <v>2.261081444799665</v>
      </c>
      <c r="E6" s="114">
        <v>2.7170092885647028</v>
      </c>
      <c r="F6" s="114">
        <v>2.3784538717899197</v>
      </c>
      <c r="G6" s="114">
        <v>2.3431159540183102</v>
      </c>
      <c r="H6" s="114">
        <v>2.4908239482759331</v>
      </c>
      <c r="I6" s="114">
        <v>2.7133878459412033</v>
      </c>
      <c r="J6" s="114">
        <v>2.542051147828976</v>
      </c>
      <c r="K6" s="114">
        <v>2.4073136349900381</v>
      </c>
      <c r="L6" s="114">
        <v>2.4120770828950162</v>
      </c>
      <c r="M6" s="114">
        <v>2.9033428449797487</v>
      </c>
      <c r="N6" s="114">
        <v>2.7997683756534695</v>
      </c>
      <c r="O6" s="114">
        <v>2.6349519941023916</v>
      </c>
      <c r="P6" s="114">
        <v>2.4834525366203337</v>
      </c>
      <c r="Q6" s="114">
        <v>3.024409570617256</v>
      </c>
      <c r="R6" s="114">
        <v>3.6229787328210836</v>
      </c>
      <c r="S6" s="114">
        <v>2.854754847681356</v>
      </c>
      <c r="T6" s="114">
        <v>3.7852268274763836</v>
      </c>
      <c r="U6" s="114">
        <v>3.6016960437398082</v>
      </c>
      <c r="V6" s="114">
        <v>3.5363034865902345</v>
      </c>
      <c r="W6" s="114">
        <v>2.9558451189014625</v>
      </c>
      <c r="X6" s="114">
        <v>3.801695936557298</v>
      </c>
      <c r="Y6" s="114">
        <v>3.7877692610467624</v>
      </c>
      <c r="Z6" s="246">
        <v>2.8982940802184509</v>
      </c>
      <c r="AA6" s="4"/>
      <c r="AB6" s="4"/>
      <c r="AC6" s="4"/>
      <c r="AD6" s="4"/>
    </row>
    <row r="7" spans="2:30" x14ac:dyDescent="0.25">
      <c r="B7" s="642" t="s">
        <v>154</v>
      </c>
      <c r="C7" s="645"/>
      <c r="D7" s="115">
        <v>2.6362186922668105</v>
      </c>
      <c r="E7" s="115">
        <v>4.2641729783089515</v>
      </c>
      <c r="F7" s="115">
        <v>2.9700414617788065</v>
      </c>
      <c r="G7" s="115">
        <v>2.4473746468302422</v>
      </c>
      <c r="H7" s="115">
        <v>2.733209755809574</v>
      </c>
      <c r="I7" s="115">
        <v>4.1384676082140306</v>
      </c>
      <c r="J7" s="115">
        <v>3.3332213000618589</v>
      </c>
      <c r="K7" s="115">
        <v>1.9497830587806668</v>
      </c>
      <c r="L7" s="115">
        <v>1.3936656780002348</v>
      </c>
      <c r="M7" s="115">
        <v>3.9008015032574481</v>
      </c>
      <c r="N7" s="115">
        <v>3.0681588703820024</v>
      </c>
      <c r="O7" s="115">
        <v>3.0564240894009607</v>
      </c>
      <c r="P7" s="115">
        <v>1.9440334973634739</v>
      </c>
      <c r="Q7" s="115">
        <v>4.7382731224244354</v>
      </c>
      <c r="R7" s="115">
        <v>4.7706308738392629</v>
      </c>
      <c r="S7" s="115">
        <v>4.526216838035837</v>
      </c>
      <c r="T7" s="115">
        <v>2.580959686843558</v>
      </c>
      <c r="U7" s="115">
        <v>2.3352059739239226</v>
      </c>
      <c r="V7" s="115">
        <v>6.1974709006607389</v>
      </c>
      <c r="W7" s="115">
        <v>2.6969985103578229</v>
      </c>
      <c r="X7" s="115">
        <v>5.8079873275830183</v>
      </c>
      <c r="Y7" s="115">
        <v>4.0184179550332848</v>
      </c>
      <c r="Z7" s="247">
        <v>3.4146368164146477</v>
      </c>
      <c r="AA7" s="4"/>
      <c r="AB7" s="4"/>
      <c r="AC7" s="4"/>
      <c r="AD7" s="4"/>
    </row>
    <row r="8" spans="2:30" x14ac:dyDescent="0.25">
      <c r="B8" s="633" t="s">
        <v>27</v>
      </c>
      <c r="C8" s="634"/>
      <c r="D8" s="74">
        <v>6.3769816470468195</v>
      </c>
      <c r="E8" s="74">
        <v>3.2372202637039629</v>
      </c>
      <c r="F8" s="74">
        <v>3.2914225528273318</v>
      </c>
      <c r="G8" s="74">
        <v>3.3378171343504772</v>
      </c>
      <c r="H8" s="74">
        <v>0</v>
      </c>
      <c r="I8" s="74">
        <v>3.4261946284120617</v>
      </c>
      <c r="J8" s="74">
        <v>6.922786698557637</v>
      </c>
      <c r="K8" s="74">
        <v>10.422855236963613</v>
      </c>
      <c r="L8" s="74">
        <v>0</v>
      </c>
      <c r="M8" s="74">
        <v>6.9808271582099763</v>
      </c>
      <c r="N8" s="74">
        <v>6.9842156725799693</v>
      </c>
      <c r="O8" s="74">
        <v>3.5016335120333633</v>
      </c>
      <c r="P8" s="74">
        <v>0</v>
      </c>
      <c r="Q8" s="74">
        <v>21.0885190587491</v>
      </c>
      <c r="R8" s="74">
        <v>17.798281397948216</v>
      </c>
      <c r="S8" s="74">
        <v>10.851871947911015</v>
      </c>
      <c r="T8" s="74">
        <v>3.7081947395549424</v>
      </c>
      <c r="U8" s="74">
        <v>3.8305370412931894</v>
      </c>
      <c r="V8" s="74">
        <v>11.760140180870955</v>
      </c>
      <c r="W8" s="74">
        <v>8.0918915201022816</v>
      </c>
      <c r="X8" s="74">
        <v>8.4341210802422282</v>
      </c>
      <c r="Y8" s="74">
        <v>4.3404473265014687</v>
      </c>
      <c r="Z8" s="248">
        <v>6.4872246274508534</v>
      </c>
      <c r="AA8" s="4"/>
      <c r="AB8" s="4"/>
      <c r="AC8" s="4"/>
      <c r="AD8" s="4"/>
    </row>
    <row r="9" spans="2:30" x14ac:dyDescent="0.25">
      <c r="B9" s="635" t="s">
        <v>28</v>
      </c>
      <c r="C9" s="636"/>
      <c r="D9" s="113">
        <v>0</v>
      </c>
      <c r="E9" s="113">
        <v>5.4573336559223895</v>
      </c>
      <c r="F9" s="113">
        <v>0</v>
      </c>
      <c r="G9" s="113">
        <v>3.7032099423780536</v>
      </c>
      <c r="H9" s="113">
        <v>5.5941447951144472</v>
      </c>
      <c r="I9" s="113">
        <v>1.8783116983130883</v>
      </c>
      <c r="J9" s="113">
        <v>0</v>
      </c>
      <c r="K9" s="113">
        <v>0</v>
      </c>
      <c r="L9" s="113">
        <v>0</v>
      </c>
      <c r="M9" s="113">
        <v>0</v>
      </c>
      <c r="N9" s="113">
        <v>3.8029754479905078</v>
      </c>
      <c r="O9" s="113">
        <v>1.9055350075363908</v>
      </c>
      <c r="P9" s="113">
        <v>0</v>
      </c>
      <c r="Q9" s="113">
        <v>1.8991404490327677</v>
      </c>
      <c r="R9" s="113">
        <v>1.9104021396503965</v>
      </c>
      <c r="S9" s="113">
        <v>1.9199533067355801</v>
      </c>
      <c r="T9" s="113">
        <v>5.841371709847385</v>
      </c>
      <c r="U9" s="113">
        <v>0</v>
      </c>
      <c r="V9" s="113">
        <v>1.9873919852456017</v>
      </c>
      <c r="W9" s="113">
        <v>0</v>
      </c>
      <c r="X9" s="113">
        <v>6.1191396489653549</v>
      </c>
      <c r="Y9" s="113">
        <v>6.1758511866898056</v>
      </c>
      <c r="Z9" s="249">
        <v>2.1708476178724667</v>
      </c>
      <c r="AA9" s="4"/>
      <c r="AB9" s="4"/>
      <c r="AC9" s="4"/>
      <c r="AD9" s="4"/>
    </row>
    <row r="10" spans="2:30" x14ac:dyDescent="0.25">
      <c r="B10" s="633" t="s">
        <v>29</v>
      </c>
      <c r="C10" s="634"/>
      <c r="D10" s="74">
        <v>0</v>
      </c>
      <c r="E10" s="74">
        <v>2.9020163209397887</v>
      </c>
      <c r="F10" s="74">
        <v>2.9203986928295449</v>
      </c>
      <c r="G10" s="74">
        <v>0</v>
      </c>
      <c r="H10" s="74">
        <v>2.9066641088022509</v>
      </c>
      <c r="I10" s="74">
        <v>11.636837573021156</v>
      </c>
      <c r="J10" s="74">
        <v>0</v>
      </c>
      <c r="K10" s="74">
        <v>0</v>
      </c>
      <c r="L10" s="74">
        <v>0</v>
      </c>
      <c r="M10" s="74">
        <v>2.8876613119800405</v>
      </c>
      <c r="N10" s="74">
        <v>2.8790648797270646</v>
      </c>
      <c r="O10" s="74">
        <v>5.7467135981610511</v>
      </c>
      <c r="P10" s="74">
        <v>0</v>
      </c>
      <c r="Q10" s="74">
        <v>2.8641969650968959</v>
      </c>
      <c r="R10" s="74">
        <v>2.86820593718629</v>
      </c>
      <c r="S10" s="74">
        <v>2.875256976092238</v>
      </c>
      <c r="T10" s="74">
        <v>2.8956718393017957</v>
      </c>
      <c r="U10" s="74">
        <v>2.9220115127253599</v>
      </c>
      <c r="V10" s="74">
        <v>5.8758031488429072</v>
      </c>
      <c r="W10" s="74">
        <v>2.955737826054829</v>
      </c>
      <c r="X10" s="74">
        <v>11.919839082172391</v>
      </c>
      <c r="Y10" s="74">
        <v>2.9970089850329371</v>
      </c>
      <c r="Z10" s="248">
        <v>3.1712356243925104</v>
      </c>
      <c r="AA10" s="4"/>
      <c r="AB10" s="4"/>
      <c r="AC10" s="4"/>
      <c r="AD10" s="4"/>
    </row>
    <row r="11" spans="2:30" x14ac:dyDescent="0.25">
      <c r="B11" s="635" t="s">
        <v>30</v>
      </c>
      <c r="C11" s="636"/>
      <c r="D11" s="113">
        <v>2.4092263733192634</v>
      </c>
      <c r="E11" s="113">
        <v>4.8746602971105446</v>
      </c>
      <c r="F11" s="113">
        <v>4.9469807339835308</v>
      </c>
      <c r="G11" s="113">
        <v>2.4824244350001985</v>
      </c>
      <c r="H11" s="113">
        <v>4.991477052932118</v>
      </c>
      <c r="I11" s="113">
        <v>2.5143316906366291</v>
      </c>
      <c r="J11" s="113">
        <v>12.63886957950481</v>
      </c>
      <c r="K11" s="113">
        <v>5.0586806960744646</v>
      </c>
      <c r="L11" s="113">
        <v>2.5272628479725037</v>
      </c>
      <c r="M11" s="113">
        <v>5.0471912380760102</v>
      </c>
      <c r="N11" s="113">
        <v>5.0458923912988629</v>
      </c>
      <c r="O11" s="113">
        <v>2.5279336670205774</v>
      </c>
      <c r="P11" s="113">
        <v>2.5162043560529814</v>
      </c>
      <c r="Q11" s="113">
        <v>7.5354921681118059</v>
      </c>
      <c r="R11" s="113">
        <v>5.0606006933022956</v>
      </c>
      <c r="S11" s="113">
        <v>5.1050621796573479</v>
      </c>
      <c r="T11" s="113">
        <v>5.1608508178658337</v>
      </c>
      <c r="U11" s="113">
        <v>0</v>
      </c>
      <c r="V11" s="113">
        <v>13.237809301414329</v>
      </c>
      <c r="W11" s="113">
        <v>2.6879624975472343</v>
      </c>
      <c r="X11" s="113">
        <v>10.976888161974962</v>
      </c>
      <c r="Y11" s="113">
        <v>2.7861051364634295</v>
      </c>
      <c r="Z11" s="249">
        <v>4.9827810152335203</v>
      </c>
      <c r="AA11" s="4"/>
      <c r="AB11" s="4"/>
      <c r="AC11" s="4"/>
      <c r="AD11" s="4"/>
    </row>
    <row r="12" spans="2:30" x14ac:dyDescent="0.25">
      <c r="B12" s="633" t="s">
        <v>31</v>
      </c>
      <c r="C12" s="634"/>
      <c r="D12" s="74">
        <v>0</v>
      </c>
      <c r="E12" s="74">
        <v>4.3088961469850648</v>
      </c>
      <c r="F12" s="74">
        <v>0</v>
      </c>
      <c r="G12" s="74">
        <v>0</v>
      </c>
      <c r="H12" s="74">
        <v>0</v>
      </c>
      <c r="I12" s="74">
        <v>4.4536883219838517</v>
      </c>
      <c r="J12" s="74">
        <v>4.4888138758214531</v>
      </c>
      <c r="K12" s="74">
        <v>0</v>
      </c>
      <c r="L12" s="74">
        <v>4.508647586070083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4.5370815676524234</v>
      </c>
      <c r="S12" s="74">
        <v>9.137510393918074</v>
      </c>
      <c r="T12" s="74">
        <v>0</v>
      </c>
      <c r="U12" s="74">
        <v>4.7250270507798655</v>
      </c>
      <c r="V12" s="74">
        <v>0</v>
      </c>
      <c r="W12" s="74">
        <v>0</v>
      </c>
      <c r="X12" s="74">
        <v>4.9436913554612953</v>
      </c>
      <c r="Y12" s="74">
        <v>0</v>
      </c>
      <c r="Z12" s="248">
        <v>1.8615576148979216</v>
      </c>
      <c r="AA12" s="4"/>
      <c r="AB12" s="4"/>
      <c r="AC12" s="4"/>
      <c r="AD12" s="4"/>
    </row>
    <row r="13" spans="2:30" x14ac:dyDescent="0.25">
      <c r="B13" s="635" t="s">
        <v>32</v>
      </c>
      <c r="C13" s="636"/>
      <c r="D13" s="113">
        <v>0</v>
      </c>
      <c r="E13" s="113">
        <v>3.6518074621033683</v>
      </c>
      <c r="F13" s="113">
        <v>0</v>
      </c>
      <c r="G13" s="113">
        <v>3.6310029556364056</v>
      </c>
      <c r="H13" s="113">
        <v>3.6121947695419738</v>
      </c>
      <c r="I13" s="113">
        <v>7.2265300370720995</v>
      </c>
      <c r="J13" s="113">
        <v>3.5964625194658533</v>
      </c>
      <c r="K13" s="113">
        <v>0</v>
      </c>
      <c r="L13" s="113">
        <v>0</v>
      </c>
      <c r="M13" s="113">
        <v>3.5348679373338614</v>
      </c>
      <c r="N13" s="113">
        <v>0</v>
      </c>
      <c r="O13" s="113">
        <v>7.0117622311427423</v>
      </c>
      <c r="P13" s="113">
        <v>6.9898053688695034</v>
      </c>
      <c r="Q13" s="113">
        <v>6.9748382709375925</v>
      </c>
      <c r="R13" s="113">
        <v>0</v>
      </c>
      <c r="S13" s="113">
        <v>0</v>
      </c>
      <c r="T13" s="113">
        <v>0</v>
      </c>
      <c r="U13" s="113">
        <v>3.5538118185565839</v>
      </c>
      <c r="V13" s="113">
        <v>10.707287736943355</v>
      </c>
      <c r="W13" s="113">
        <v>0</v>
      </c>
      <c r="X13" s="113">
        <v>0</v>
      </c>
      <c r="Y13" s="113">
        <v>10.943672915503901</v>
      </c>
      <c r="Z13" s="249">
        <v>3.2463658962769864</v>
      </c>
      <c r="AA13" s="4"/>
      <c r="AB13" s="4"/>
      <c r="AC13" s="4"/>
      <c r="AD13" s="4"/>
    </row>
    <row r="14" spans="2:30" x14ac:dyDescent="0.25">
      <c r="B14" s="633" t="s">
        <v>33</v>
      </c>
      <c r="C14" s="634"/>
      <c r="D14" s="74">
        <v>6.3549762641636534</v>
      </c>
      <c r="E14" s="74">
        <v>5.1747714368141002</v>
      </c>
      <c r="F14" s="74">
        <v>3.975663637652715</v>
      </c>
      <c r="G14" s="74">
        <v>2.6953378740792049</v>
      </c>
      <c r="H14" s="74">
        <v>0</v>
      </c>
      <c r="I14" s="74">
        <v>5.5517618516236125</v>
      </c>
      <c r="J14" s="74">
        <v>2.8223035359229849</v>
      </c>
      <c r="K14" s="74">
        <v>0</v>
      </c>
      <c r="L14" s="74">
        <v>1.4276597658352452</v>
      </c>
      <c r="M14" s="74">
        <v>5.7188117452955627</v>
      </c>
      <c r="N14" s="74">
        <v>5.7496047146758658</v>
      </c>
      <c r="O14" s="74">
        <v>4.2280556863120928</v>
      </c>
      <c r="P14" s="74">
        <v>2.8398522140907789</v>
      </c>
      <c r="Q14" s="74">
        <v>2.8670546747326471</v>
      </c>
      <c r="R14" s="74">
        <v>4.3481222634005512</v>
      </c>
      <c r="S14" s="74">
        <v>7.3282943981051964</v>
      </c>
      <c r="T14" s="74">
        <v>2.9905334663123879</v>
      </c>
      <c r="U14" s="74">
        <v>1.5421341903487074</v>
      </c>
      <c r="V14" s="74">
        <v>6.2729944452634188</v>
      </c>
      <c r="W14" s="74">
        <v>4.8237405213498752</v>
      </c>
      <c r="X14" s="74">
        <v>1.6687553921658609</v>
      </c>
      <c r="Y14" s="74">
        <v>3.3895662372086246</v>
      </c>
      <c r="Z14" s="248">
        <v>3.7333636892916586</v>
      </c>
      <c r="AA14" s="4"/>
      <c r="AB14" s="4"/>
      <c r="AC14" s="4"/>
      <c r="AD14" s="4"/>
    </row>
    <row r="15" spans="2:30" x14ac:dyDescent="0.25">
      <c r="B15" s="635" t="s">
        <v>34</v>
      </c>
      <c r="C15" s="636"/>
      <c r="D15" s="113">
        <v>2.3006699550909224</v>
      </c>
      <c r="E15" s="113">
        <v>3.4891916473404221</v>
      </c>
      <c r="F15" s="113">
        <v>4.7010430439253703</v>
      </c>
      <c r="G15" s="113">
        <v>2.3614814045146804</v>
      </c>
      <c r="H15" s="113">
        <v>3.5559348552734513</v>
      </c>
      <c r="I15" s="113">
        <v>1.1947017367379147</v>
      </c>
      <c r="J15" s="113">
        <v>1.2009170202366526</v>
      </c>
      <c r="K15" s="113">
        <v>2.4074863194589895</v>
      </c>
      <c r="L15" s="113">
        <v>2.4118062740728416</v>
      </c>
      <c r="M15" s="113">
        <v>4.8260684915640324</v>
      </c>
      <c r="N15" s="113">
        <v>0</v>
      </c>
      <c r="O15" s="113">
        <v>1.2073372298130196</v>
      </c>
      <c r="P15" s="113">
        <v>2.4187306501547989</v>
      </c>
      <c r="Q15" s="113">
        <v>2.4309784445141323</v>
      </c>
      <c r="R15" s="113">
        <v>4.8883261882298878</v>
      </c>
      <c r="S15" s="113">
        <v>2.4651732647029094</v>
      </c>
      <c r="T15" s="113">
        <v>0</v>
      </c>
      <c r="U15" s="113">
        <v>3.7875201212006435</v>
      </c>
      <c r="V15" s="113">
        <v>3.8173912711531193</v>
      </c>
      <c r="W15" s="113">
        <v>2.5760747061664788</v>
      </c>
      <c r="X15" s="113">
        <v>5.2162255913243731</v>
      </c>
      <c r="Y15" s="113">
        <v>2.6248028116887721</v>
      </c>
      <c r="Z15" s="249">
        <v>2.7147241541085743</v>
      </c>
      <c r="AA15" s="4"/>
      <c r="AB15" s="4"/>
      <c r="AC15" s="4"/>
      <c r="AD15" s="4"/>
    </row>
    <row r="16" spans="2:30" x14ac:dyDescent="0.25">
      <c r="B16" s="642" t="s">
        <v>155</v>
      </c>
      <c r="C16" s="645"/>
      <c r="D16" s="115">
        <v>1.6727443043056438</v>
      </c>
      <c r="E16" s="115">
        <v>1.689634430694575</v>
      </c>
      <c r="F16" s="115">
        <v>3.4243760786784652</v>
      </c>
      <c r="G16" s="115">
        <v>3.4304670066259471</v>
      </c>
      <c r="H16" s="115">
        <v>0</v>
      </c>
      <c r="I16" s="115">
        <v>1.7274707582387399</v>
      </c>
      <c r="J16" s="115">
        <v>6.9747409755570207</v>
      </c>
      <c r="K16" s="115">
        <v>0</v>
      </c>
      <c r="L16" s="115">
        <v>5.2480398571133682</v>
      </c>
      <c r="M16" s="115">
        <v>1.7388038420609693</v>
      </c>
      <c r="N16" s="115">
        <v>0</v>
      </c>
      <c r="O16" s="115">
        <v>3.4123287437511731</v>
      </c>
      <c r="P16" s="115">
        <v>1.7038822958110054</v>
      </c>
      <c r="Q16" s="115">
        <v>3.4161347460189222</v>
      </c>
      <c r="R16" s="115">
        <v>3.4164206843773912</v>
      </c>
      <c r="S16" s="115">
        <v>0</v>
      </c>
      <c r="T16" s="115">
        <v>1.7290597891584494</v>
      </c>
      <c r="U16" s="115">
        <v>3.5194475875066651</v>
      </c>
      <c r="V16" s="115">
        <v>1.7812833433975841</v>
      </c>
      <c r="W16" s="115">
        <v>7.1590160648320493</v>
      </c>
      <c r="X16" s="115">
        <v>3.6215285385502658</v>
      </c>
      <c r="Y16" s="115">
        <v>3.6719009614872666</v>
      </c>
      <c r="Z16" s="247">
        <v>2.6806882430532721</v>
      </c>
      <c r="AA16" s="4"/>
      <c r="AB16" s="4"/>
      <c r="AC16" s="4"/>
      <c r="AD16" s="4"/>
    </row>
    <row r="17" spans="2:30" x14ac:dyDescent="0.25">
      <c r="B17" s="633" t="s">
        <v>36</v>
      </c>
      <c r="C17" s="634"/>
      <c r="D17" s="74">
        <v>0</v>
      </c>
      <c r="E17" s="74">
        <v>0</v>
      </c>
      <c r="F17" s="74">
        <v>0</v>
      </c>
      <c r="G17" s="74">
        <v>10.406260406260406</v>
      </c>
      <c r="H17" s="74">
        <v>0</v>
      </c>
      <c r="I17" s="74">
        <v>0</v>
      </c>
      <c r="J17" s="74">
        <v>21.230520996985266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10.366454154356502</v>
      </c>
      <c r="U17" s="74">
        <v>0</v>
      </c>
      <c r="V17" s="74">
        <v>0</v>
      </c>
      <c r="W17" s="74">
        <v>10.726736390453205</v>
      </c>
      <c r="X17" s="74">
        <v>0</v>
      </c>
      <c r="Y17" s="74">
        <v>0</v>
      </c>
      <c r="Z17" s="248">
        <v>2.3790027315709366</v>
      </c>
      <c r="AA17" s="4"/>
      <c r="AB17" s="4"/>
      <c r="AC17" s="4"/>
      <c r="AD17" s="4"/>
    </row>
    <row r="18" spans="2:30" x14ac:dyDescent="0.25">
      <c r="B18" s="635" t="s">
        <v>37</v>
      </c>
      <c r="C18" s="636"/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0</v>
      </c>
      <c r="R18" s="113">
        <v>0</v>
      </c>
      <c r="S18" s="113">
        <v>0</v>
      </c>
      <c r="T18" s="113">
        <v>0</v>
      </c>
      <c r="U18" s="113">
        <v>16.32386549134835</v>
      </c>
      <c r="V18" s="113">
        <v>0</v>
      </c>
      <c r="W18" s="113">
        <v>0</v>
      </c>
      <c r="X18" s="113">
        <v>0</v>
      </c>
      <c r="Y18" s="113">
        <v>16.779931202282068</v>
      </c>
      <c r="Z18" s="249">
        <v>1.5236179832630565</v>
      </c>
      <c r="AA18" s="4"/>
      <c r="AB18" s="4"/>
      <c r="AC18" s="4"/>
      <c r="AD18" s="4"/>
    </row>
    <row r="19" spans="2:30" x14ac:dyDescent="0.25">
      <c r="B19" s="633" t="s">
        <v>38</v>
      </c>
      <c r="C19" s="634"/>
      <c r="D19" s="74">
        <v>2.2661708284893933</v>
      </c>
      <c r="E19" s="74">
        <v>2.2922636103151866</v>
      </c>
      <c r="F19" s="74">
        <v>4.6554392988908422</v>
      </c>
      <c r="G19" s="74">
        <v>2.3300789896777498</v>
      </c>
      <c r="H19" s="74">
        <v>0</v>
      </c>
      <c r="I19" s="74">
        <v>2.3443580678738547</v>
      </c>
      <c r="J19" s="74">
        <v>4.7466026191753254</v>
      </c>
      <c r="K19" s="74">
        <v>0</v>
      </c>
      <c r="L19" s="74">
        <v>7.1738927694334782</v>
      </c>
      <c r="M19" s="74">
        <v>2.3797851529963872</v>
      </c>
      <c r="N19" s="74">
        <v>0</v>
      </c>
      <c r="O19" s="74">
        <v>4.662993781897792</v>
      </c>
      <c r="P19" s="74">
        <v>2.3336514878195063</v>
      </c>
      <c r="Q19" s="74">
        <v>4.68992557088119</v>
      </c>
      <c r="R19" s="74">
        <v>4.6927316625644373</v>
      </c>
      <c r="S19" s="74">
        <v>0</v>
      </c>
      <c r="T19" s="74">
        <v>0</v>
      </c>
      <c r="U19" s="74">
        <v>2.4253948542822772</v>
      </c>
      <c r="V19" s="74">
        <v>2.4579989430604545</v>
      </c>
      <c r="W19" s="74">
        <v>7.405377785347719</v>
      </c>
      <c r="X19" s="74">
        <v>4.9999000019999604</v>
      </c>
      <c r="Y19" s="74">
        <v>2.5428987010873434</v>
      </c>
      <c r="Z19" s="248">
        <v>2.9129594762024156</v>
      </c>
      <c r="AA19" s="4"/>
      <c r="AB19" s="4"/>
      <c r="AC19" s="4"/>
      <c r="AD19" s="4"/>
    </row>
    <row r="20" spans="2:30" x14ac:dyDescent="0.25">
      <c r="B20" s="642" t="s">
        <v>156</v>
      </c>
      <c r="C20" s="643"/>
      <c r="D20" s="115">
        <v>0</v>
      </c>
      <c r="E20" s="115">
        <v>0</v>
      </c>
      <c r="F20" s="115">
        <v>0</v>
      </c>
      <c r="G20" s="115">
        <v>2.09547837675863</v>
      </c>
      <c r="H20" s="115">
        <v>2.0856971234065274</v>
      </c>
      <c r="I20" s="115">
        <v>0</v>
      </c>
      <c r="J20" s="115">
        <v>6.2165987330571788</v>
      </c>
      <c r="K20" s="115">
        <v>0</v>
      </c>
      <c r="L20" s="115">
        <v>4.0894359645445899</v>
      </c>
      <c r="M20" s="115">
        <v>6.0867730364070187</v>
      </c>
      <c r="N20" s="115">
        <v>2.0111781280356222</v>
      </c>
      <c r="O20" s="115">
        <v>1.9986129626039528</v>
      </c>
      <c r="P20" s="115">
        <v>1.9819287734437399</v>
      </c>
      <c r="Q20" s="115">
        <v>3.9453412424274106</v>
      </c>
      <c r="R20" s="115">
        <v>9.8277973350944752</v>
      </c>
      <c r="S20" s="115">
        <v>0</v>
      </c>
      <c r="T20" s="115">
        <v>1.9638918838240116</v>
      </c>
      <c r="U20" s="115">
        <v>3.9404674182451527</v>
      </c>
      <c r="V20" s="115">
        <v>5.8962959468861662</v>
      </c>
      <c r="W20" s="115">
        <v>1.9650689346182262</v>
      </c>
      <c r="X20" s="115">
        <v>0</v>
      </c>
      <c r="Y20" s="115">
        <v>3.9343204543353263</v>
      </c>
      <c r="Z20" s="247">
        <v>2.661454620776214</v>
      </c>
      <c r="AA20" s="4"/>
      <c r="AB20" s="4"/>
      <c r="AC20" s="4"/>
      <c r="AD20" s="4"/>
    </row>
    <row r="21" spans="2:30" x14ac:dyDescent="0.25">
      <c r="B21" s="642" t="s">
        <v>157</v>
      </c>
      <c r="C21" s="643"/>
      <c r="D21" s="115">
        <v>1.8628044521026406</v>
      </c>
      <c r="E21" s="115">
        <v>0</v>
      </c>
      <c r="F21" s="115">
        <v>0</v>
      </c>
      <c r="G21" s="115">
        <v>3.9613765783609804</v>
      </c>
      <c r="H21" s="115">
        <v>5.9637404580152671</v>
      </c>
      <c r="I21" s="115">
        <v>2.0305846662429512</v>
      </c>
      <c r="J21" s="115">
        <v>4.1412240215840601</v>
      </c>
      <c r="K21" s="115">
        <v>0</v>
      </c>
      <c r="L21" s="115">
        <v>12.68960383056841</v>
      </c>
      <c r="M21" s="115">
        <v>2.1219168548099612</v>
      </c>
      <c r="N21" s="115">
        <v>6.3863213511752965</v>
      </c>
      <c r="O21" s="115">
        <v>4.2243465991897704</v>
      </c>
      <c r="P21" s="115">
        <v>4.1993604374053835</v>
      </c>
      <c r="Q21" s="115">
        <v>2.112387462557932</v>
      </c>
      <c r="R21" s="115">
        <v>4.2598146128680483</v>
      </c>
      <c r="S21" s="115">
        <v>2.1526115483304347</v>
      </c>
      <c r="T21" s="115">
        <v>2.1980534039055013</v>
      </c>
      <c r="U21" s="115">
        <v>2.2812196312636588</v>
      </c>
      <c r="V21" s="115">
        <v>7.0345089561023189</v>
      </c>
      <c r="W21" s="115">
        <v>9.5528547512317203</v>
      </c>
      <c r="X21" s="115">
        <v>4.9168317902676231</v>
      </c>
      <c r="Y21" s="115">
        <v>9.9095996769470513</v>
      </c>
      <c r="Z21" s="247">
        <v>4.0575974019010621</v>
      </c>
      <c r="AA21" s="4"/>
      <c r="AB21" s="4"/>
      <c r="AC21" s="4"/>
      <c r="AD21" s="4"/>
    </row>
    <row r="22" spans="2:30" x14ac:dyDescent="0.25">
      <c r="B22" s="642" t="s">
        <v>158</v>
      </c>
      <c r="C22" s="643"/>
      <c r="D22" s="115">
        <v>0</v>
      </c>
      <c r="E22" s="115">
        <v>3.0214340531732109</v>
      </c>
      <c r="F22" s="115">
        <v>2.0544659467133171</v>
      </c>
      <c r="G22" s="115">
        <v>0</v>
      </c>
      <c r="H22" s="115">
        <v>5.1960360480196872</v>
      </c>
      <c r="I22" s="115">
        <v>9.4974678695385606</v>
      </c>
      <c r="J22" s="115">
        <v>3.2179001056543868</v>
      </c>
      <c r="K22" s="115">
        <v>5.4296421540041981</v>
      </c>
      <c r="L22" s="115">
        <v>4.3714652605120081</v>
      </c>
      <c r="M22" s="115">
        <v>3.2912095085236843</v>
      </c>
      <c r="N22" s="115">
        <v>1.0982240618695507</v>
      </c>
      <c r="O22" s="115">
        <v>2.1883801391372093</v>
      </c>
      <c r="P22" s="115">
        <v>2.1944839451554574</v>
      </c>
      <c r="Q22" s="115">
        <v>3.2835618327528726</v>
      </c>
      <c r="R22" s="115">
        <v>8.8125331846952744</v>
      </c>
      <c r="S22" s="115">
        <v>5.5582976490624265</v>
      </c>
      <c r="T22" s="115">
        <v>5.6534673280469647</v>
      </c>
      <c r="U22" s="115">
        <v>6.9595557019639864</v>
      </c>
      <c r="V22" s="115">
        <v>4.71738722790995</v>
      </c>
      <c r="W22" s="115">
        <v>7.1964708506948192</v>
      </c>
      <c r="X22" s="115">
        <v>2.4709020398531787</v>
      </c>
      <c r="Y22" s="115">
        <v>7.5161503280173276</v>
      </c>
      <c r="Z22" s="247">
        <v>4.1950414609931057</v>
      </c>
      <c r="AA22" s="4"/>
      <c r="AB22" s="4"/>
      <c r="AC22" s="4"/>
      <c r="AD22" s="4"/>
    </row>
    <row r="23" spans="2:30" x14ac:dyDescent="0.25">
      <c r="B23" s="633" t="s">
        <v>42</v>
      </c>
      <c r="C23" s="634"/>
      <c r="D23" s="74">
        <v>0</v>
      </c>
      <c r="E23" s="74">
        <v>1.9602654199378595</v>
      </c>
      <c r="F23" s="74">
        <v>0</v>
      </c>
      <c r="G23" s="74">
        <v>0</v>
      </c>
      <c r="H23" s="74">
        <v>6.0441342684280617</v>
      </c>
      <c r="I23" s="74">
        <v>8.1772166390004184</v>
      </c>
      <c r="J23" s="74">
        <v>2.0746414500913879</v>
      </c>
      <c r="K23" s="74">
        <v>4.1997748920657854</v>
      </c>
      <c r="L23" s="74">
        <v>6.3425215328606033</v>
      </c>
      <c r="M23" s="74">
        <v>2.1211382027596009</v>
      </c>
      <c r="N23" s="74">
        <v>0</v>
      </c>
      <c r="O23" s="74">
        <v>2.1267364803361946</v>
      </c>
      <c r="P23" s="74">
        <v>2.1413688914775659</v>
      </c>
      <c r="Q23" s="74">
        <v>4.3140359316052743</v>
      </c>
      <c r="R23" s="74">
        <v>4.3559224210216811</v>
      </c>
      <c r="S23" s="74">
        <v>2.1986139937383475</v>
      </c>
      <c r="T23" s="74">
        <v>4.471112144434807</v>
      </c>
      <c r="U23" s="74">
        <v>2.3005482206409789</v>
      </c>
      <c r="V23" s="74">
        <v>7.031640036283263</v>
      </c>
      <c r="W23" s="74">
        <v>9.5181213132151985</v>
      </c>
      <c r="X23" s="74">
        <v>2.4426347235181756</v>
      </c>
      <c r="Y23" s="74">
        <v>7.4091636536067806</v>
      </c>
      <c r="Z23" s="248">
        <v>3.5140790111381666</v>
      </c>
      <c r="AA23" s="4"/>
      <c r="AB23" s="4"/>
      <c r="AC23" s="4"/>
      <c r="AD23" s="4"/>
    </row>
    <row r="24" spans="2:30" x14ac:dyDescent="0.25">
      <c r="B24" s="635" t="s">
        <v>43</v>
      </c>
      <c r="C24" s="636"/>
      <c r="D24" s="113">
        <v>0</v>
      </c>
      <c r="E24" s="113">
        <v>4.1427509108873561</v>
      </c>
      <c r="F24" s="113">
        <v>4.2354575564798269</v>
      </c>
      <c r="G24" s="113">
        <v>0</v>
      </c>
      <c r="H24" s="113">
        <v>4.292554778364666</v>
      </c>
      <c r="I24" s="113">
        <v>10.906148232004309</v>
      </c>
      <c r="J24" s="113">
        <v>4.4417399183608204</v>
      </c>
      <c r="K24" s="113">
        <v>6.7468037017462983</v>
      </c>
      <c r="L24" s="113">
        <v>2.262305243797325</v>
      </c>
      <c r="M24" s="113">
        <v>4.544690211191754</v>
      </c>
      <c r="N24" s="113">
        <v>2.2712612768122393</v>
      </c>
      <c r="O24" s="113">
        <v>2.2537039624623065</v>
      </c>
      <c r="P24" s="113">
        <v>2.2503009777557748</v>
      </c>
      <c r="Q24" s="113">
        <v>2.2220296463195415</v>
      </c>
      <c r="R24" s="113">
        <v>13.373364270382678</v>
      </c>
      <c r="S24" s="113">
        <v>8.9943425585306844</v>
      </c>
      <c r="T24" s="113">
        <v>6.8634650889848245</v>
      </c>
      <c r="U24" s="113">
        <v>11.697411362865399</v>
      </c>
      <c r="V24" s="113">
        <v>2.3736956542379963</v>
      </c>
      <c r="W24" s="113">
        <v>4.8368646475981336</v>
      </c>
      <c r="X24" s="113">
        <v>2.4998312613898563</v>
      </c>
      <c r="Y24" s="113">
        <v>7.6262719986171028</v>
      </c>
      <c r="Z24" s="249">
        <v>4.9084095883736136</v>
      </c>
      <c r="AA24" s="4"/>
      <c r="AB24" s="4"/>
      <c r="AC24" s="4"/>
      <c r="AD24" s="4"/>
    </row>
    <row r="25" spans="2:30" x14ac:dyDescent="0.25">
      <c r="B25" s="642" t="s">
        <v>159</v>
      </c>
      <c r="C25" s="643"/>
      <c r="D25" s="115">
        <v>0</v>
      </c>
      <c r="E25" s="115">
        <v>0</v>
      </c>
      <c r="F25" s="115">
        <v>0</v>
      </c>
      <c r="G25" s="115">
        <v>3.7736418662923215</v>
      </c>
      <c r="H25" s="115">
        <v>3.7974443199726582</v>
      </c>
      <c r="I25" s="115">
        <v>7.6449092549271436</v>
      </c>
      <c r="J25" s="115">
        <v>0</v>
      </c>
      <c r="K25" s="115">
        <v>0</v>
      </c>
      <c r="L25" s="115">
        <v>0</v>
      </c>
      <c r="M25" s="115">
        <v>3.8234630634350752</v>
      </c>
      <c r="N25" s="115">
        <v>0</v>
      </c>
      <c r="O25" s="115">
        <v>3.7846389076018259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7.7335931820642507</v>
      </c>
      <c r="V25" s="115">
        <v>0</v>
      </c>
      <c r="W25" s="115">
        <v>0</v>
      </c>
      <c r="X25" s="115">
        <v>7.9473251290446916</v>
      </c>
      <c r="Y25" s="115">
        <v>4.0087229812071072</v>
      </c>
      <c r="Z25" s="247">
        <v>1.9103895318989896</v>
      </c>
      <c r="AA25" s="4"/>
      <c r="AB25" s="4"/>
      <c r="AC25" s="4"/>
      <c r="AD25" s="4"/>
    </row>
    <row r="26" spans="2:30" x14ac:dyDescent="0.25">
      <c r="B26" s="642" t="s">
        <v>160</v>
      </c>
      <c r="C26" s="643"/>
      <c r="D26" s="115">
        <v>1.841523971577919</v>
      </c>
      <c r="E26" s="115">
        <v>2.7789768548281018</v>
      </c>
      <c r="F26" s="115">
        <v>2.7937695214645313</v>
      </c>
      <c r="G26" s="115">
        <v>3.7174893935380742</v>
      </c>
      <c r="H26" s="115">
        <v>0.92639426969560534</v>
      </c>
      <c r="I26" s="115">
        <v>2.7777597737792439</v>
      </c>
      <c r="J26" s="115">
        <v>1.8475511633105899</v>
      </c>
      <c r="K26" s="115">
        <v>0</v>
      </c>
      <c r="L26" s="115">
        <v>5.4683206513863558</v>
      </c>
      <c r="M26" s="115">
        <v>1.8062914939024115</v>
      </c>
      <c r="N26" s="115">
        <v>2.6886514710060303</v>
      </c>
      <c r="O26" s="115">
        <v>3.5546645196492968</v>
      </c>
      <c r="P26" s="115">
        <v>1.7603867217550351</v>
      </c>
      <c r="Q26" s="115">
        <v>1.7516816143497758</v>
      </c>
      <c r="R26" s="115">
        <v>3.5006007906106884</v>
      </c>
      <c r="S26" s="115">
        <v>0.87332659707418125</v>
      </c>
      <c r="T26" s="115">
        <v>5.2466860619161428</v>
      </c>
      <c r="U26" s="115">
        <v>2.6418473910436089</v>
      </c>
      <c r="V26" s="115">
        <v>2.6430670149641644</v>
      </c>
      <c r="W26" s="115">
        <v>3.5384264263839231</v>
      </c>
      <c r="X26" s="115">
        <v>1.7801386371970649</v>
      </c>
      <c r="Y26" s="115">
        <v>3.5689685324044498</v>
      </c>
      <c r="Z26" s="247">
        <v>2.6179948695481792</v>
      </c>
      <c r="AA26" s="4"/>
      <c r="AB26" s="4"/>
      <c r="AC26" s="4"/>
      <c r="AD26" s="4"/>
    </row>
    <row r="27" spans="2:30" x14ac:dyDescent="0.25">
      <c r="B27" s="633" t="s">
        <v>46</v>
      </c>
      <c r="C27" s="634"/>
      <c r="D27" s="74">
        <v>0</v>
      </c>
      <c r="E27" s="74">
        <v>14.144871776737343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13.972139553729862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13.309730744147046</v>
      </c>
      <c r="T27" s="74">
        <v>0</v>
      </c>
      <c r="U27" s="74">
        <v>0</v>
      </c>
      <c r="V27" s="74">
        <v>13.444655077373991</v>
      </c>
      <c r="W27" s="74">
        <v>13.553808620222282</v>
      </c>
      <c r="X27" s="74">
        <v>0</v>
      </c>
      <c r="Y27" s="74">
        <v>0</v>
      </c>
      <c r="Z27" s="248">
        <v>3.1308684214975444</v>
      </c>
      <c r="AA27" s="4"/>
      <c r="AB27" s="4"/>
      <c r="AC27" s="4"/>
      <c r="AD27" s="4"/>
    </row>
    <row r="28" spans="2:30" x14ac:dyDescent="0.25">
      <c r="B28" s="635" t="s">
        <v>47</v>
      </c>
      <c r="C28" s="636"/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12.788459693972159</v>
      </c>
      <c r="J28" s="113">
        <v>6.4027045023818063</v>
      </c>
      <c r="K28" s="113">
        <v>0</v>
      </c>
      <c r="L28" s="113">
        <v>12.682871148370568</v>
      </c>
      <c r="M28" s="113">
        <v>0</v>
      </c>
      <c r="N28" s="113">
        <v>0</v>
      </c>
      <c r="O28" s="113">
        <v>0</v>
      </c>
      <c r="P28" s="113">
        <v>0</v>
      </c>
      <c r="Q28" s="113">
        <v>6.1475661785499121</v>
      </c>
      <c r="R28" s="113">
        <v>12.312693155373875</v>
      </c>
      <c r="S28" s="113">
        <v>0</v>
      </c>
      <c r="T28" s="113">
        <v>6.1777588326506905</v>
      </c>
      <c r="U28" s="113">
        <v>0</v>
      </c>
      <c r="V28" s="113">
        <v>6.2829461991316968</v>
      </c>
      <c r="W28" s="113">
        <v>6.3169597736001615</v>
      </c>
      <c r="X28" s="113">
        <v>0</v>
      </c>
      <c r="Y28" s="113">
        <v>0</v>
      </c>
      <c r="Z28" s="249">
        <v>3.1477316301243641</v>
      </c>
      <c r="AA28" s="4"/>
      <c r="AB28" s="4"/>
      <c r="AC28" s="4"/>
      <c r="AD28" s="4"/>
    </row>
    <row r="29" spans="2:30" x14ac:dyDescent="0.25">
      <c r="B29" s="633" t="s">
        <v>48</v>
      </c>
      <c r="C29" s="634"/>
      <c r="D29" s="74">
        <v>0</v>
      </c>
      <c r="E29" s="74">
        <v>0</v>
      </c>
      <c r="F29" s="74">
        <v>0</v>
      </c>
      <c r="G29" s="74">
        <v>4.7721990770566984</v>
      </c>
      <c r="H29" s="74">
        <v>0</v>
      </c>
      <c r="I29" s="74">
        <v>4.7037131111299253</v>
      </c>
      <c r="J29" s="74">
        <v>4.6734431592475758</v>
      </c>
      <c r="K29" s="74">
        <v>0</v>
      </c>
      <c r="L29" s="74">
        <v>4.5873453491199179</v>
      </c>
      <c r="M29" s="74">
        <v>0</v>
      </c>
      <c r="N29" s="74">
        <v>4.4903255935087856</v>
      </c>
      <c r="O29" s="74">
        <v>8.8972720963752518</v>
      </c>
      <c r="P29" s="74">
        <v>8.8188865273870523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8.7395780531715932</v>
      </c>
      <c r="X29" s="74">
        <v>8.790088296436938</v>
      </c>
      <c r="Y29" s="74">
        <v>4.3820057316634973</v>
      </c>
      <c r="Z29" s="248">
        <v>2.8792845553736806</v>
      </c>
      <c r="AA29" s="4"/>
      <c r="AB29" s="4"/>
      <c r="AC29" s="4"/>
      <c r="AD29" s="4"/>
    </row>
    <row r="30" spans="2:30" x14ac:dyDescent="0.25">
      <c r="B30" s="635" t="s">
        <v>49</v>
      </c>
      <c r="C30" s="636"/>
      <c r="D30" s="113">
        <v>0</v>
      </c>
      <c r="E30" s="113">
        <v>0</v>
      </c>
      <c r="F30" s="113">
        <v>13.994234375437321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113">
        <v>13.387956194607332</v>
      </c>
      <c r="N30" s="113">
        <v>0</v>
      </c>
      <c r="O30" s="113">
        <v>13.149416823363884</v>
      </c>
      <c r="P30" s="113">
        <v>0</v>
      </c>
      <c r="Q30" s="113">
        <v>0</v>
      </c>
      <c r="R30" s="113">
        <v>12.903725305495696</v>
      </c>
      <c r="S30" s="113">
        <v>0</v>
      </c>
      <c r="T30" s="113">
        <v>0</v>
      </c>
      <c r="U30" s="113">
        <v>0</v>
      </c>
      <c r="V30" s="113">
        <v>0</v>
      </c>
      <c r="W30" s="113">
        <v>0</v>
      </c>
      <c r="X30" s="113">
        <v>0</v>
      </c>
      <c r="Y30" s="113">
        <v>0</v>
      </c>
      <c r="Z30" s="249">
        <v>2.4138132879214593</v>
      </c>
      <c r="AA30" s="4"/>
      <c r="AB30" s="4"/>
      <c r="AC30" s="4"/>
      <c r="AD30" s="4"/>
    </row>
    <row r="31" spans="2:30" x14ac:dyDescent="0.25">
      <c r="B31" s="633" t="s">
        <v>50</v>
      </c>
      <c r="C31" s="634"/>
      <c r="D31" s="74">
        <v>0</v>
      </c>
      <c r="E31" s="74">
        <v>6.6155505130359424</v>
      </c>
      <c r="F31" s="74">
        <v>0</v>
      </c>
      <c r="G31" s="74">
        <v>6.6322673069015377</v>
      </c>
      <c r="H31" s="74">
        <v>0</v>
      </c>
      <c r="I31" s="74">
        <v>0</v>
      </c>
      <c r="J31" s="74">
        <v>0</v>
      </c>
      <c r="K31" s="74">
        <v>0</v>
      </c>
      <c r="L31" s="74">
        <v>13.046399519892498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6.2183640727797336</v>
      </c>
      <c r="U31" s="74">
        <v>0</v>
      </c>
      <c r="V31" s="74">
        <v>0</v>
      </c>
      <c r="W31" s="74">
        <v>0</v>
      </c>
      <c r="X31" s="74">
        <v>0</v>
      </c>
      <c r="Y31" s="74">
        <v>6.2823935919585354</v>
      </c>
      <c r="Z31" s="248">
        <v>1.7464605067064083</v>
      </c>
      <c r="AA31" s="4"/>
      <c r="AB31" s="4"/>
      <c r="AC31" s="4"/>
      <c r="AD31" s="4"/>
    </row>
    <row r="32" spans="2:30" x14ac:dyDescent="0.25">
      <c r="B32" s="635" t="s">
        <v>51</v>
      </c>
      <c r="C32" s="636"/>
      <c r="D32" s="113">
        <v>14.518002322880372</v>
      </c>
      <c r="E32" s="113">
        <v>0</v>
      </c>
      <c r="F32" s="113">
        <v>0</v>
      </c>
      <c r="G32" s="113">
        <v>0</v>
      </c>
      <c r="H32" s="113">
        <v>14.970508099044881</v>
      </c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  <c r="P32" s="113">
        <v>0</v>
      </c>
      <c r="Q32" s="113">
        <v>14.200107920820198</v>
      </c>
      <c r="R32" s="113">
        <v>0</v>
      </c>
      <c r="S32" s="113">
        <v>0</v>
      </c>
      <c r="T32" s="113">
        <v>0</v>
      </c>
      <c r="U32" s="113">
        <v>14.54312764503134</v>
      </c>
      <c r="V32" s="113">
        <v>0</v>
      </c>
      <c r="W32" s="113">
        <v>0</v>
      </c>
      <c r="X32" s="113">
        <v>0</v>
      </c>
      <c r="Y32" s="113">
        <v>0</v>
      </c>
      <c r="Z32" s="249">
        <v>2.6678369578121606</v>
      </c>
      <c r="AA32" s="4"/>
      <c r="AB32" s="4"/>
      <c r="AC32" s="4"/>
      <c r="AD32" s="4"/>
    </row>
    <row r="33" spans="2:30" x14ac:dyDescent="0.25">
      <c r="B33" s="633" t="s">
        <v>52</v>
      </c>
      <c r="C33" s="634"/>
      <c r="D33" s="74">
        <v>0</v>
      </c>
      <c r="E33" s="74">
        <v>0</v>
      </c>
      <c r="F33" s="74">
        <v>25.963910164870832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25.313251487153522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24.396789382517259</v>
      </c>
      <c r="V33" s="74">
        <v>0</v>
      </c>
      <c r="W33" s="74">
        <v>0</v>
      </c>
      <c r="X33" s="74">
        <v>0</v>
      </c>
      <c r="Y33" s="74">
        <v>0</v>
      </c>
      <c r="Z33" s="248">
        <v>3.4171717436346634</v>
      </c>
      <c r="AA33" s="4"/>
      <c r="AB33" s="4"/>
      <c r="AC33" s="4"/>
      <c r="AD33" s="4"/>
    </row>
    <row r="34" spans="2:30" x14ac:dyDescent="0.25">
      <c r="B34" s="635" t="s">
        <v>53</v>
      </c>
      <c r="C34" s="636"/>
      <c r="D34" s="113">
        <v>4.1875696183449049</v>
      </c>
      <c r="E34" s="113">
        <v>4.2325355003915099</v>
      </c>
      <c r="F34" s="113">
        <v>4.2672857075799788</v>
      </c>
      <c r="G34" s="113">
        <v>8.5429926103113925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8.4843548496572314</v>
      </c>
      <c r="O34" s="113">
        <v>0</v>
      </c>
      <c r="P34" s="113">
        <v>0</v>
      </c>
      <c r="Q34" s="113">
        <v>0</v>
      </c>
      <c r="R34" s="113">
        <v>4.2062580707576727</v>
      </c>
      <c r="S34" s="113">
        <v>0</v>
      </c>
      <c r="T34" s="113">
        <v>12.686813326228718</v>
      </c>
      <c r="U34" s="113">
        <v>4.273869561500983</v>
      </c>
      <c r="V34" s="113">
        <v>4.2867492294568255</v>
      </c>
      <c r="W34" s="113">
        <v>0</v>
      </c>
      <c r="X34" s="113">
        <v>0</v>
      </c>
      <c r="Y34" s="113">
        <v>8.7412969462279122</v>
      </c>
      <c r="Z34" s="249">
        <v>2.9054952794418196</v>
      </c>
      <c r="AA34" s="4"/>
      <c r="AB34" s="4"/>
      <c r="AC34" s="4"/>
      <c r="AD34" s="4"/>
    </row>
    <row r="35" spans="2:30" x14ac:dyDescent="0.25">
      <c r="B35" s="633" t="s">
        <v>54</v>
      </c>
      <c r="C35" s="634"/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11.639275571488431</v>
      </c>
      <c r="P35" s="74">
        <v>0</v>
      </c>
      <c r="Q35" s="74">
        <v>0</v>
      </c>
      <c r="R35" s="74">
        <v>0</v>
      </c>
      <c r="S35" s="74">
        <v>0</v>
      </c>
      <c r="T35" s="74">
        <v>11.148396303191786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248">
        <v>1.0754139402682836</v>
      </c>
      <c r="AA35" s="4"/>
      <c r="AB35" s="4"/>
      <c r="AC35" s="4"/>
      <c r="AD35" s="4"/>
    </row>
    <row r="36" spans="2:30" x14ac:dyDescent="0.25">
      <c r="B36" s="642" t="s">
        <v>172</v>
      </c>
      <c r="C36" s="643"/>
      <c r="D36" s="115">
        <v>2.203528951616013</v>
      </c>
      <c r="E36" s="115">
        <v>2.2329677592950072</v>
      </c>
      <c r="F36" s="115">
        <v>7.9354372822714394</v>
      </c>
      <c r="G36" s="115">
        <v>1.1391883055485306</v>
      </c>
      <c r="H36" s="115">
        <v>4.5766433295995546</v>
      </c>
      <c r="I36" s="115">
        <v>0</v>
      </c>
      <c r="J36" s="115">
        <v>2.3178140232384035</v>
      </c>
      <c r="K36" s="115">
        <v>6.9460040796197289</v>
      </c>
      <c r="L36" s="115">
        <v>1.1538590238121889</v>
      </c>
      <c r="M36" s="115">
        <v>1.1463341380598981</v>
      </c>
      <c r="N36" s="115">
        <v>0</v>
      </c>
      <c r="O36" s="115">
        <v>4.5171810983074128</v>
      </c>
      <c r="P36" s="115">
        <v>4.4787215937082925</v>
      </c>
      <c r="Q36" s="115">
        <v>1.1227502891081995</v>
      </c>
      <c r="R36" s="115">
        <v>3.3975354278006735</v>
      </c>
      <c r="S36" s="115">
        <v>1.1417310698134295</v>
      </c>
      <c r="T36" s="115">
        <v>3.487021885711695</v>
      </c>
      <c r="U36" s="115">
        <v>5.9760075249886757</v>
      </c>
      <c r="V36" s="115">
        <v>4.8841837918360866</v>
      </c>
      <c r="W36" s="115">
        <v>2.4873301619873769</v>
      </c>
      <c r="X36" s="115">
        <v>5.091403419895677</v>
      </c>
      <c r="Y36" s="115">
        <v>2.5906635077842961</v>
      </c>
      <c r="Z36" s="247">
        <v>3.1127214022018546</v>
      </c>
      <c r="AA36" s="4"/>
      <c r="AB36" s="4"/>
      <c r="AC36" s="4"/>
      <c r="AD36" s="4"/>
    </row>
    <row r="37" spans="2:30" x14ac:dyDescent="0.25">
      <c r="B37" s="633" t="s">
        <v>56</v>
      </c>
      <c r="C37" s="634"/>
      <c r="D37" s="74">
        <v>0</v>
      </c>
      <c r="E37" s="74">
        <v>0</v>
      </c>
      <c r="F37" s="74">
        <v>5.973644281430329</v>
      </c>
      <c r="G37" s="74">
        <v>0</v>
      </c>
      <c r="H37" s="74">
        <v>5.9565647299889202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5.8618708747083721</v>
      </c>
      <c r="P37" s="74">
        <v>5.8288645371881556</v>
      </c>
      <c r="Q37" s="74">
        <v>0</v>
      </c>
      <c r="R37" s="74">
        <v>0</v>
      </c>
      <c r="S37" s="74">
        <v>0</v>
      </c>
      <c r="T37" s="74">
        <v>0</v>
      </c>
      <c r="U37" s="74">
        <v>6.0213033713277575</v>
      </c>
      <c r="V37" s="74">
        <v>0</v>
      </c>
      <c r="W37" s="74">
        <v>0</v>
      </c>
      <c r="X37" s="74">
        <v>12.465253106964337</v>
      </c>
      <c r="Y37" s="74">
        <v>6.2899411261510592</v>
      </c>
      <c r="Z37" s="248">
        <v>2.1705952179074108</v>
      </c>
      <c r="AA37" s="4"/>
      <c r="AB37" s="4"/>
      <c r="AC37" s="4"/>
      <c r="AD37" s="4"/>
    </row>
    <row r="38" spans="2:30" x14ac:dyDescent="0.25">
      <c r="B38" s="635" t="s">
        <v>57</v>
      </c>
      <c r="C38" s="636"/>
      <c r="D38" s="113">
        <v>4.6028224507267854</v>
      </c>
      <c r="E38" s="113">
        <v>4.626523861296814</v>
      </c>
      <c r="F38" s="113">
        <v>4.6397683827623322</v>
      </c>
      <c r="G38" s="113">
        <v>0</v>
      </c>
      <c r="H38" s="113">
        <v>9.2408204000351155</v>
      </c>
      <c r="I38" s="113">
        <v>0</v>
      </c>
      <c r="J38" s="113">
        <v>0</v>
      </c>
      <c r="K38" s="113">
        <v>9.1395982232621051</v>
      </c>
      <c r="L38" s="113">
        <v>0</v>
      </c>
      <c r="M38" s="113">
        <v>0</v>
      </c>
      <c r="N38" s="113">
        <v>0</v>
      </c>
      <c r="O38" s="113">
        <v>4.4154399102782609</v>
      </c>
      <c r="P38" s="113">
        <v>4.3797794343076886</v>
      </c>
      <c r="Q38" s="113">
        <v>4.3822361674715369</v>
      </c>
      <c r="R38" s="113">
        <v>4.3964740278296803</v>
      </c>
      <c r="S38" s="113">
        <v>0</v>
      </c>
      <c r="T38" s="113">
        <v>0</v>
      </c>
      <c r="U38" s="113">
        <v>9.0974840907746959</v>
      </c>
      <c r="V38" s="113">
        <v>13.752888106502366</v>
      </c>
      <c r="W38" s="113">
        <v>4.6446171209876317</v>
      </c>
      <c r="X38" s="113">
        <v>0</v>
      </c>
      <c r="Y38" s="113">
        <v>0</v>
      </c>
      <c r="Z38" s="249">
        <v>3.5138007625361043</v>
      </c>
      <c r="AA38" s="4"/>
      <c r="AB38" s="4"/>
      <c r="AC38" s="4"/>
      <c r="AD38" s="4"/>
    </row>
    <row r="39" spans="2:30" x14ac:dyDescent="0.25">
      <c r="B39" s="633" t="s">
        <v>58</v>
      </c>
      <c r="C39" s="634"/>
      <c r="D39" s="74">
        <v>11.470126056685363</v>
      </c>
      <c r="E39" s="74">
        <v>0</v>
      </c>
      <c r="F39" s="74">
        <v>23.334227812066128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11.314649076158902</v>
      </c>
      <c r="N39" s="74">
        <v>0</v>
      </c>
      <c r="O39" s="74">
        <v>10.959624742448819</v>
      </c>
      <c r="P39" s="74">
        <v>10.66803217478504</v>
      </c>
      <c r="Q39" s="74">
        <v>0</v>
      </c>
      <c r="R39" s="74">
        <v>21.352921079603689</v>
      </c>
      <c r="S39" s="74">
        <v>0</v>
      </c>
      <c r="T39" s="74">
        <v>0</v>
      </c>
      <c r="U39" s="74">
        <v>0</v>
      </c>
      <c r="V39" s="74">
        <v>11.099025505560611</v>
      </c>
      <c r="W39" s="74">
        <v>0</v>
      </c>
      <c r="X39" s="74">
        <v>0</v>
      </c>
      <c r="Y39" s="74">
        <v>0</v>
      </c>
      <c r="Z39" s="248">
        <v>4.5893360148653697</v>
      </c>
      <c r="AA39" s="4"/>
      <c r="AB39" s="4"/>
      <c r="AC39" s="4"/>
      <c r="AD39" s="4"/>
    </row>
    <row r="40" spans="2:30" x14ac:dyDescent="0.25">
      <c r="B40" s="635" t="s">
        <v>59</v>
      </c>
      <c r="C40" s="636"/>
      <c r="D40" s="113">
        <v>0</v>
      </c>
      <c r="E40" s="113">
        <v>0</v>
      </c>
      <c r="F40" s="113">
        <v>0</v>
      </c>
      <c r="G40" s="113">
        <v>9.058053062074837</v>
      </c>
      <c r="H40" s="113">
        <v>0</v>
      </c>
      <c r="I40" s="113">
        <v>0</v>
      </c>
      <c r="J40" s="113">
        <v>0</v>
      </c>
      <c r="K40" s="113">
        <v>9.6048562153024566</v>
      </c>
      <c r="L40" s="113">
        <v>9.6419928070733665</v>
      </c>
      <c r="M40" s="113">
        <v>0</v>
      </c>
      <c r="N40" s="113">
        <v>0</v>
      </c>
      <c r="O40" s="113">
        <v>9.5582191126149372</v>
      </c>
      <c r="P40" s="113">
        <v>9.4933404216941817</v>
      </c>
      <c r="Q40" s="113">
        <v>0</v>
      </c>
      <c r="R40" s="113">
        <v>0</v>
      </c>
      <c r="S40" s="113">
        <v>0</v>
      </c>
      <c r="T40" s="113">
        <v>30.859117840684664</v>
      </c>
      <c r="U40" s="113">
        <v>0</v>
      </c>
      <c r="V40" s="113">
        <v>0</v>
      </c>
      <c r="W40" s="113">
        <v>0</v>
      </c>
      <c r="X40" s="113">
        <v>12.351931224446941</v>
      </c>
      <c r="Y40" s="113">
        <v>0</v>
      </c>
      <c r="Z40" s="249">
        <v>4.0373264286079573</v>
      </c>
      <c r="AA40" s="4"/>
      <c r="AB40" s="4"/>
      <c r="AC40" s="4"/>
      <c r="AD40" s="4"/>
    </row>
    <row r="41" spans="2:30" x14ac:dyDescent="0.25">
      <c r="B41" s="633" t="s">
        <v>60</v>
      </c>
      <c r="C41" s="634"/>
      <c r="D41" s="74">
        <v>0</v>
      </c>
      <c r="E41" s="74">
        <v>3.236465908686351</v>
      </c>
      <c r="F41" s="74">
        <v>9.9501497497537343</v>
      </c>
      <c r="G41" s="74">
        <v>0</v>
      </c>
      <c r="H41" s="74">
        <v>3.3866046240699537</v>
      </c>
      <c r="I41" s="74">
        <v>0</v>
      </c>
      <c r="J41" s="74">
        <v>6.9650736382410399</v>
      </c>
      <c r="K41" s="74">
        <v>10.46977898296567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3.5047138401149547</v>
      </c>
      <c r="T41" s="74">
        <v>0</v>
      </c>
      <c r="U41" s="74">
        <v>7.4837415714360551</v>
      </c>
      <c r="V41" s="74">
        <v>0</v>
      </c>
      <c r="W41" s="74">
        <v>3.9725260101140512</v>
      </c>
      <c r="X41" s="74">
        <v>4.0959769314579217</v>
      </c>
      <c r="Y41" s="74">
        <v>4.1952995863434612</v>
      </c>
      <c r="Z41" s="248">
        <v>2.5638897283847273</v>
      </c>
      <c r="AA41" s="4"/>
      <c r="AB41" s="4"/>
      <c r="AC41" s="4"/>
      <c r="AD41" s="4"/>
    </row>
    <row r="42" spans="2:30" x14ac:dyDescent="0.25">
      <c r="B42" s="642" t="s">
        <v>161</v>
      </c>
      <c r="C42" s="643"/>
      <c r="D42" s="115">
        <v>3.6762668132648759</v>
      </c>
      <c r="E42" s="115">
        <v>3.1672804952244609</v>
      </c>
      <c r="F42" s="115">
        <v>2.6352397731468482</v>
      </c>
      <c r="G42" s="115">
        <v>3.2444042138321931</v>
      </c>
      <c r="H42" s="115">
        <v>2.3613803330667924</v>
      </c>
      <c r="I42" s="115">
        <v>2.3979715558608974</v>
      </c>
      <c r="J42" s="115">
        <v>2.4253264716805241</v>
      </c>
      <c r="K42" s="115">
        <v>2.4440548213716706</v>
      </c>
      <c r="L42" s="115">
        <v>1.8446389718720226</v>
      </c>
      <c r="M42" s="115">
        <v>1.8505005295515682</v>
      </c>
      <c r="N42" s="115">
        <v>4.0104036039337743</v>
      </c>
      <c r="O42" s="115">
        <v>1.2299366582620996</v>
      </c>
      <c r="P42" s="115">
        <v>3.9932679645606686</v>
      </c>
      <c r="Q42" s="115">
        <v>2.7763484724530705</v>
      </c>
      <c r="R42" s="115">
        <v>3.7128701383446354</v>
      </c>
      <c r="S42" s="115">
        <v>3.1070577126648953</v>
      </c>
      <c r="T42" s="115">
        <v>3.1470321755716664</v>
      </c>
      <c r="U42" s="115">
        <v>3.840530914993689</v>
      </c>
      <c r="V42" s="115">
        <v>3.2299741602067185</v>
      </c>
      <c r="W42" s="115">
        <v>2.6250543058109512</v>
      </c>
      <c r="X42" s="115">
        <v>3.6842676412782667</v>
      </c>
      <c r="Y42" s="115">
        <v>4.0738231064530712</v>
      </c>
      <c r="Z42" s="247">
        <v>2.9681841045872708</v>
      </c>
      <c r="AA42" s="4"/>
      <c r="AB42" s="4"/>
      <c r="AC42" s="4"/>
      <c r="AD42" s="4"/>
    </row>
    <row r="43" spans="2:30" x14ac:dyDescent="0.25">
      <c r="B43" s="633" t="s">
        <v>62</v>
      </c>
      <c r="C43" s="634"/>
      <c r="D43" s="74">
        <v>3.0494859138527852</v>
      </c>
      <c r="E43" s="74">
        <v>1.9408054342552159</v>
      </c>
      <c r="F43" s="74">
        <v>1.9708837403273951</v>
      </c>
      <c r="G43" s="74">
        <v>2.3791047983768161</v>
      </c>
      <c r="H43" s="74">
        <v>2.3743841935661312</v>
      </c>
      <c r="I43" s="74">
        <v>2.4124860628669746</v>
      </c>
      <c r="J43" s="74">
        <v>2.439742428259374</v>
      </c>
      <c r="K43" s="74">
        <v>2.8694498690711017</v>
      </c>
      <c r="L43" s="74">
        <v>1.6525470294227735</v>
      </c>
      <c r="M43" s="74">
        <v>2.0751399889436541</v>
      </c>
      <c r="N43" s="74">
        <v>4.1565454784266977</v>
      </c>
      <c r="O43" s="74">
        <v>0.41475602391649136</v>
      </c>
      <c r="P43" s="74">
        <v>2.9010673855787941</v>
      </c>
      <c r="Q43" s="74">
        <v>1.6647868448543519</v>
      </c>
      <c r="R43" s="74">
        <v>2.5033816513807401</v>
      </c>
      <c r="S43" s="74">
        <v>2.9296155674749058</v>
      </c>
      <c r="T43" s="74">
        <v>2.9610265456029814</v>
      </c>
      <c r="U43" s="74">
        <v>2.1405099208353811</v>
      </c>
      <c r="V43" s="74">
        <v>2.5777326006271624</v>
      </c>
      <c r="W43" s="74">
        <v>1.3049668342679073</v>
      </c>
      <c r="X43" s="74">
        <v>3.537204538410283</v>
      </c>
      <c r="Y43" s="74">
        <v>3.1274167671535458</v>
      </c>
      <c r="Z43" s="248">
        <v>2.4226992268678473</v>
      </c>
      <c r="AA43" s="4"/>
      <c r="AB43" s="4"/>
      <c r="AC43" s="4"/>
      <c r="AD43" s="4"/>
    </row>
    <row r="44" spans="2:30" x14ac:dyDescent="0.25">
      <c r="B44" s="635" t="s">
        <v>63</v>
      </c>
      <c r="C44" s="636"/>
      <c r="D44" s="113">
        <v>8.5394665679883861</v>
      </c>
      <c r="E44" s="113">
        <v>5.8014230890837526</v>
      </c>
      <c r="F44" s="113">
        <v>5.9252587856774639</v>
      </c>
      <c r="G44" s="113">
        <v>5.9979906731245034</v>
      </c>
      <c r="H44" s="113">
        <v>6.0530122815619194</v>
      </c>
      <c r="I44" s="113">
        <v>3.0740665596891503</v>
      </c>
      <c r="J44" s="113">
        <v>6.2374665905695741</v>
      </c>
      <c r="K44" s="113">
        <v>0</v>
      </c>
      <c r="L44" s="113">
        <v>0</v>
      </c>
      <c r="M44" s="113">
        <v>0</v>
      </c>
      <c r="N44" s="113">
        <v>3.1619853473599004</v>
      </c>
      <c r="O44" s="113">
        <v>0</v>
      </c>
      <c r="P44" s="113">
        <v>6.2940782165099964</v>
      </c>
      <c r="Q44" s="113">
        <v>9.499532939630468</v>
      </c>
      <c r="R44" s="113">
        <v>12.729691368632768</v>
      </c>
      <c r="S44" s="113">
        <v>0</v>
      </c>
      <c r="T44" s="113">
        <v>6.5455307116300991</v>
      </c>
      <c r="U44" s="113">
        <v>6.7512371642103419</v>
      </c>
      <c r="V44" s="113">
        <v>6.9305352452369897</v>
      </c>
      <c r="W44" s="113">
        <v>7.1318537114166718</v>
      </c>
      <c r="X44" s="113">
        <v>0</v>
      </c>
      <c r="Y44" s="113">
        <v>7.5697934960334283</v>
      </c>
      <c r="Z44" s="249">
        <v>4.9329188327379256</v>
      </c>
      <c r="AA44" s="4"/>
      <c r="AB44" s="4"/>
      <c r="AC44" s="4"/>
      <c r="AD44" s="4"/>
    </row>
    <row r="45" spans="2:30" x14ac:dyDescent="0.25">
      <c r="B45" s="633" t="s">
        <v>64</v>
      </c>
      <c r="C45" s="634"/>
      <c r="D45" s="74">
        <v>0</v>
      </c>
      <c r="E45" s="74">
        <v>10.657685790107536</v>
      </c>
      <c r="F45" s="74">
        <v>5.4044705780621731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5.4735735867233002</v>
      </c>
      <c r="N45" s="74">
        <v>0</v>
      </c>
      <c r="O45" s="74">
        <v>10.850458974414618</v>
      </c>
      <c r="P45" s="74">
        <v>0</v>
      </c>
      <c r="Q45" s="74">
        <v>5.4118703965277444</v>
      </c>
      <c r="R45" s="74">
        <v>0</v>
      </c>
      <c r="S45" s="74">
        <v>0</v>
      </c>
      <c r="T45" s="74">
        <v>5.5760630764255206</v>
      </c>
      <c r="U45" s="74">
        <v>5.7174221287106066</v>
      </c>
      <c r="V45" s="74">
        <v>11.598035292821397</v>
      </c>
      <c r="W45" s="74">
        <v>5.8844990525956531</v>
      </c>
      <c r="X45" s="74">
        <v>0</v>
      </c>
      <c r="Y45" s="74">
        <v>6.1218243036424855</v>
      </c>
      <c r="Z45" s="248">
        <v>3.275191132596365</v>
      </c>
      <c r="AA45" s="4"/>
      <c r="AB45" s="4"/>
      <c r="AC45" s="4"/>
      <c r="AD45" s="4"/>
    </row>
    <row r="46" spans="2:30" x14ac:dyDescent="0.25">
      <c r="B46" s="635" t="s">
        <v>65</v>
      </c>
      <c r="C46" s="636"/>
      <c r="D46" s="113">
        <v>5.3857111696956803</v>
      </c>
      <c r="E46" s="113">
        <v>5.4890767372927876</v>
      </c>
      <c r="F46" s="113">
        <v>2.8109943611453114</v>
      </c>
      <c r="G46" s="113">
        <v>8.5466676542815954</v>
      </c>
      <c r="H46" s="113">
        <v>0</v>
      </c>
      <c r="I46" s="113">
        <v>2.9263895960997082</v>
      </c>
      <c r="J46" s="113">
        <v>0</v>
      </c>
      <c r="K46" s="113">
        <v>2.9869291978302948</v>
      </c>
      <c r="L46" s="113">
        <v>5.9864825224642759</v>
      </c>
      <c r="M46" s="113">
        <v>0</v>
      </c>
      <c r="N46" s="113">
        <v>5.95202666507946</v>
      </c>
      <c r="O46" s="113">
        <v>2.9519859485468847</v>
      </c>
      <c r="P46" s="113">
        <v>11.771422517554132</v>
      </c>
      <c r="Q46" s="113">
        <v>2.9553098051268711</v>
      </c>
      <c r="R46" s="113">
        <v>5.9340137669119386</v>
      </c>
      <c r="S46" s="113">
        <v>8.962848990932585</v>
      </c>
      <c r="T46" s="113">
        <v>0</v>
      </c>
      <c r="U46" s="113">
        <v>12.597234906937928</v>
      </c>
      <c r="V46" s="113">
        <v>0</v>
      </c>
      <c r="W46" s="113">
        <v>6.7051767316957056</v>
      </c>
      <c r="X46" s="113">
        <v>10.430610364549832</v>
      </c>
      <c r="Y46" s="113">
        <v>7.1477329178117932</v>
      </c>
      <c r="Z46" s="249">
        <v>4.9206941295162228</v>
      </c>
      <c r="AA46" s="4"/>
      <c r="AB46" s="4"/>
      <c r="AC46" s="4"/>
      <c r="AD46" s="4"/>
    </row>
    <row r="47" spans="2:30" x14ac:dyDescent="0.25">
      <c r="B47" s="642" t="s">
        <v>162</v>
      </c>
      <c r="C47" s="643"/>
      <c r="D47" s="115">
        <v>2.9695808860805135</v>
      </c>
      <c r="E47" s="115">
        <v>3.0391969573296751</v>
      </c>
      <c r="F47" s="115">
        <v>1.3363082524607002</v>
      </c>
      <c r="G47" s="115">
        <v>3.1553832415792966</v>
      </c>
      <c r="H47" s="115">
        <v>3.621535096296618</v>
      </c>
      <c r="I47" s="115">
        <v>3.2110504171613212</v>
      </c>
      <c r="J47" s="115">
        <v>0.92743730523816592</v>
      </c>
      <c r="K47" s="115">
        <v>3.2670007719456109</v>
      </c>
      <c r="L47" s="115">
        <v>2.7960687273693186</v>
      </c>
      <c r="M47" s="115">
        <v>5.1090290011708968</v>
      </c>
      <c r="N47" s="115">
        <v>3.7020908946611684</v>
      </c>
      <c r="O47" s="115">
        <v>4.0788431313188074</v>
      </c>
      <c r="P47" s="115">
        <v>2.7145869688062287</v>
      </c>
      <c r="Q47" s="115">
        <v>3.6298068851991903</v>
      </c>
      <c r="R47" s="115">
        <v>3.6369819232905956</v>
      </c>
      <c r="S47" s="115">
        <v>4.1059911429208835</v>
      </c>
      <c r="T47" s="115">
        <v>4.6195009460737939</v>
      </c>
      <c r="U47" s="115">
        <v>4.7406238755832746</v>
      </c>
      <c r="V47" s="115">
        <v>3.8548792169969333</v>
      </c>
      <c r="W47" s="115">
        <v>2.9520759982444988</v>
      </c>
      <c r="X47" s="115">
        <v>4.5594044809827246</v>
      </c>
      <c r="Y47" s="115">
        <v>3.5953560326992493</v>
      </c>
      <c r="Z47" s="247">
        <v>3.425306238138301</v>
      </c>
      <c r="AA47" s="4"/>
      <c r="AB47" s="4"/>
      <c r="AC47" s="4"/>
      <c r="AD47" s="4"/>
    </row>
    <row r="48" spans="2:30" x14ac:dyDescent="0.25">
      <c r="B48" s="633" t="s">
        <v>67</v>
      </c>
      <c r="C48" s="634"/>
      <c r="D48" s="74">
        <v>4.5543303141918621</v>
      </c>
      <c r="E48" s="74">
        <v>2.3291238301975561</v>
      </c>
      <c r="F48" s="74">
        <v>2.4010237965468479</v>
      </c>
      <c r="G48" s="74">
        <v>4.8731518571581729</v>
      </c>
      <c r="H48" s="74">
        <v>2.449581489002604</v>
      </c>
      <c r="I48" s="74">
        <v>6.2057298745077301</v>
      </c>
      <c r="J48" s="74">
        <v>1.2574756929948543</v>
      </c>
      <c r="K48" s="74">
        <v>2.5383674236078324</v>
      </c>
      <c r="L48" s="74">
        <v>3.7903578350486811</v>
      </c>
      <c r="M48" s="74">
        <v>8.7550450947358414</v>
      </c>
      <c r="N48" s="74">
        <v>6.2153030706083285</v>
      </c>
      <c r="O48" s="74">
        <v>3.5762522545290256</v>
      </c>
      <c r="P48" s="74">
        <v>3.5847904510741824</v>
      </c>
      <c r="Q48" s="74">
        <v>3.6076641216600547</v>
      </c>
      <c r="R48" s="74">
        <v>4.8373208981937443</v>
      </c>
      <c r="S48" s="74">
        <v>4.8664642217550416</v>
      </c>
      <c r="T48" s="74">
        <v>4.9401744869628796</v>
      </c>
      <c r="U48" s="74">
        <v>7.667496460172468</v>
      </c>
      <c r="V48" s="74">
        <v>3.9305292064523565</v>
      </c>
      <c r="W48" s="74">
        <v>5.3879092622201146</v>
      </c>
      <c r="X48" s="74">
        <v>1.4049936283538955</v>
      </c>
      <c r="Y48" s="74">
        <v>1.4224548726191661</v>
      </c>
      <c r="Z48" s="248">
        <v>4.1335477946276793</v>
      </c>
      <c r="AA48" s="4"/>
      <c r="AB48" s="4"/>
      <c r="AC48" s="4"/>
      <c r="AD48" s="4"/>
    </row>
    <row r="49" spans="2:30" x14ac:dyDescent="0.25">
      <c r="B49" s="635" t="s">
        <v>68</v>
      </c>
      <c r="C49" s="636"/>
      <c r="D49" s="113">
        <v>3.7198921231284294</v>
      </c>
      <c r="E49" s="113">
        <v>7.5945714003630203</v>
      </c>
      <c r="F49" s="113">
        <v>0</v>
      </c>
      <c r="G49" s="113">
        <v>3.927081942491812</v>
      </c>
      <c r="H49" s="113">
        <v>3.9523660839561598</v>
      </c>
      <c r="I49" s="113">
        <v>4.0023533837896688</v>
      </c>
      <c r="J49" s="113">
        <v>4.0300317969508779</v>
      </c>
      <c r="K49" s="113">
        <v>8.0926773409080788</v>
      </c>
      <c r="L49" s="113">
        <v>4.0302429430446072</v>
      </c>
      <c r="M49" s="113">
        <v>0</v>
      </c>
      <c r="N49" s="113">
        <v>0</v>
      </c>
      <c r="O49" s="113">
        <v>3.9096251060485807</v>
      </c>
      <c r="P49" s="113">
        <v>0</v>
      </c>
      <c r="Q49" s="113">
        <v>3.899851805631386</v>
      </c>
      <c r="R49" s="113">
        <v>7.810333852720535</v>
      </c>
      <c r="S49" s="113">
        <v>7.8476612007706397</v>
      </c>
      <c r="T49" s="113">
        <v>0</v>
      </c>
      <c r="U49" s="113">
        <v>8.1881975320772629</v>
      </c>
      <c r="V49" s="113">
        <v>8.3687260706738904</v>
      </c>
      <c r="W49" s="113">
        <v>0</v>
      </c>
      <c r="X49" s="113">
        <v>0</v>
      </c>
      <c r="Y49" s="113">
        <v>4.4872629042462968</v>
      </c>
      <c r="Z49" s="249">
        <v>3.826952497496535</v>
      </c>
      <c r="AA49" s="4"/>
      <c r="AB49" s="4"/>
      <c r="AC49" s="4"/>
      <c r="AD49" s="4"/>
    </row>
    <row r="50" spans="2:30" x14ac:dyDescent="0.25">
      <c r="B50" s="633" t="s">
        <v>69</v>
      </c>
      <c r="C50" s="634"/>
      <c r="D50" s="74">
        <v>1.652721826257618</v>
      </c>
      <c r="E50" s="74">
        <v>2.5397857436746638</v>
      </c>
      <c r="F50" s="74">
        <v>0.86589532710927775</v>
      </c>
      <c r="G50" s="74">
        <v>1.7498348593351503</v>
      </c>
      <c r="H50" s="74">
        <v>4.3877777573014809</v>
      </c>
      <c r="I50" s="74">
        <v>0.88935372443552718</v>
      </c>
      <c r="J50" s="74">
        <v>0</v>
      </c>
      <c r="K50" s="74">
        <v>2.7085761647103226</v>
      </c>
      <c r="L50" s="74">
        <v>1.8078867250493553</v>
      </c>
      <c r="M50" s="74">
        <v>3.6214727986651254</v>
      </c>
      <c r="N50" s="74">
        <v>2.7128919337584136</v>
      </c>
      <c r="O50" s="74">
        <v>4.49696095378743</v>
      </c>
      <c r="P50" s="74">
        <v>2.6860564125567765</v>
      </c>
      <c r="Q50" s="74">
        <v>3.5842582959898421</v>
      </c>
      <c r="R50" s="74">
        <v>1.79106990456284</v>
      </c>
      <c r="S50" s="74">
        <v>2.6903078967710923</v>
      </c>
      <c r="T50" s="74">
        <v>5.440425078546137</v>
      </c>
      <c r="U50" s="74">
        <v>1.8473207844832442</v>
      </c>
      <c r="V50" s="74">
        <v>2.7957664640357258</v>
      </c>
      <c r="W50" s="74">
        <v>1.8920008097763465</v>
      </c>
      <c r="X50" s="74">
        <v>7.7251917537440624</v>
      </c>
      <c r="Y50" s="74">
        <v>4.8967136196213268</v>
      </c>
      <c r="Z50" s="248">
        <v>2.8233310420706195</v>
      </c>
      <c r="AA50" s="4"/>
      <c r="AB50" s="4"/>
      <c r="AC50" s="4"/>
      <c r="AD50" s="4"/>
    </row>
    <row r="51" spans="2:30" x14ac:dyDescent="0.25">
      <c r="B51" s="642" t="s">
        <v>163</v>
      </c>
      <c r="C51" s="643"/>
      <c r="D51" s="115">
        <v>0</v>
      </c>
      <c r="E51" s="115">
        <v>0</v>
      </c>
      <c r="F51" s="115">
        <v>2.1406537984831329</v>
      </c>
      <c r="G51" s="115">
        <v>0</v>
      </c>
      <c r="H51" s="115">
        <v>0</v>
      </c>
      <c r="I51" s="115">
        <v>0</v>
      </c>
      <c r="J51" s="115">
        <v>0</v>
      </c>
      <c r="K51" s="115">
        <v>2.1176884160325953</v>
      </c>
      <c r="L51" s="115">
        <v>2.10643832875183</v>
      </c>
      <c r="M51" s="115">
        <v>2.10017851517379</v>
      </c>
      <c r="N51" s="115">
        <v>0</v>
      </c>
      <c r="O51" s="115">
        <v>2.0873035586438373</v>
      </c>
      <c r="P51" s="115">
        <v>2.080680465739515</v>
      </c>
      <c r="Q51" s="115">
        <v>0</v>
      </c>
      <c r="R51" s="115">
        <v>2.0852795942880022</v>
      </c>
      <c r="S51" s="115">
        <v>2.096326188354908</v>
      </c>
      <c r="T51" s="115">
        <v>0</v>
      </c>
      <c r="U51" s="115">
        <v>0</v>
      </c>
      <c r="V51" s="115">
        <v>2.1391609782810987</v>
      </c>
      <c r="W51" s="115">
        <v>0</v>
      </c>
      <c r="X51" s="115">
        <v>4.3420398468996755</v>
      </c>
      <c r="Y51" s="115">
        <v>2.1801691811284556</v>
      </c>
      <c r="Z51" s="247">
        <v>1.1569071744923565</v>
      </c>
      <c r="AA51" s="4"/>
      <c r="AB51" s="4"/>
      <c r="AC51" s="4"/>
      <c r="AD51" s="4"/>
    </row>
    <row r="52" spans="2:30" x14ac:dyDescent="0.25">
      <c r="B52" s="633" t="s">
        <v>71</v>
      </c>
      <c r="C52" s="634"/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3.3904626286256763</v>
      </c>
      <c r="L52" s="74">
        <v>3.3774655498513915</v>
      </c>
      <c r="M52" s="74">
        <v>0</v>
      </c>
      <c r="N52" s="74">
        <v>0</v>
      </c>
      <c r="O52" s="74">
        <v>3.3510155252549287</v>
      </c>
      <c r="P52" s="74">
        <v>3.3485693237564251</v>
      </c>
      <c r="Q52" s="74">
        <v>0</v>
      </c>
      <c r="R52" s="74">
        <v>3.3640018165609806</v>
      </c>
      <c r="S52" s="74">
        <v>0</v>
      </c>
      <c r="T52" s="74">
        <v>0</v>
      </c>
      <c r="U52" s="74">
        <v>0</v>
      </c>
      <c r="V52" s="74">
        <v>0</v>
      </c>
      <c r="W52" s="74">
        <v>0</v>
      </c>
      <c r="X52" s="74">
        <v>3.5358178346651581</v>
      </c>
      <c r="Y52" s="74">
        <v>3.5517922343614585</v>
      </c>
      <c r="Z52" s="248">
        <v>1.0848192257242253</v>
      </c>
      <c r="AA52" s="4"/>
      <c r="AB52" s="4"/>
      <c r="AC52" s="4"/>
      <c r="AD52" s="4"/>
    </row>
    <row r="53" spans="2:30" x14ac:dyDescent="0.25">
      <c r="B53" s="635" t="s">
        <v>72</v>
      </c>
      <c r="C53" s="636"/>
      <c r="D53" s="113">
        <v>0</v>
      </c>
      <c r="E53" s="113">
        <v>0</v>
      </c>
      <c r="F53" s="113">
        <v>5.7528793160977072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5.5727381648973218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5.5062743996784338</v>
      </c>
      <c r="T53" s="113">
        <v>0</v>
      </c>
      <c r="U53" s="113">
        <v>0</v>
      </c>
      <c r="V53" s="113">
        <v>5.5735146583435515</v>
      </c>
      <c r="W53" s="113">
        <v>0</v>
      </c>
      <c r="X53" s="113">
        <v>5.6245184006119473</v>
      </c>
      <c r="Y53" s="113">
        <v>0</v>
      </c>
      <c r="Z53" s="249">
        <v>1.2755769115476703</v>
      </c>
      <c r="AA53" s="4"/>
      <c r="AB53" s="4"/>
      <c r="AC53" s="4"/>
      <c r="AD53" s="4"/>
    </row>
    <row r="54" spans="2:30" x14ac:dyDescent="0.25">
      <c r="B54" s="642" t="s">
        <v>164</v>
      </c>
      <c r="C54" s="643"/>
      <c r="D54" s="115">
        <v>3.9659310657725872</v>
      </c>
      <c r="E54" s="115">
        <v>2.3922777274956442</v>
      </c>
      <c r="F54" s="115">
        <v>0</v>
      </c>
      <c r="G54" s="115">
        <v>0.80146315112870059</v>
      </c>
      <c r="H54" s="115">
        <v>3.2044708777686632</v>
      </c>
      <c r="I54" s="115">
        <v>2.4092631349010674</v>
      </c>
      <c r="J54" s="115">
        <v>2.4107790754019374</v>
      </c>
      <c r="K54" s="115">
        <v>1.6039418474843776</v>
      </c>
      <c r="L54" s="115">
        <v>3.196603927986907</v>
      </c>
      <c r="M54" s="115">
        <v>5.5678047259526515</v>
      </c>
      <c r="N54" s="115">
        <v>3.9547763415787789</v>
      </c>
      <c r="O54" s="115">
        <v>2.358510961965866</v>
      </c>
      <c r="P54" s="115">
        <v>3.1249902344055176</v>
      </c>
      <c r="Q54" s="115">
        <v>2.3279490458512844</v>
      </c>
      <c r="R54" s="115">
        <v>1.54898150593531</v>
      </c>
      <c r="S54" s="115">
        <v>2.3213615559312726</v>
      </c>
      <c r="T54" s="115">
        <v>5.4360023328215723</v>
      </c>
      <c r="U54" s="115">
        <v>3.8948545077098644</v>
      </c>
      <c r="V54" s="115">
        <v>0</v>
      </c>
      <c r="W54" s="115">
        <v>0.78121704240602341</v>
      </c>
      <c r="X54" s="115">
        <v>1.569956064779527</v>
      </c>
      <c r="Y54" s="115">
        <v>3.9267426884051146</v>
      </c>
      <c r="Z54" s="247">
        <v>2.5830957692443057</v>
      </c>
      <c r="AA54" s="4"/>
      <c r="AB54" s="4"/>
      <c r="AC54" s="4"/>
      <c r="AD54" s="4"/>
    </row>
    <row r="55" spans="2:30" x14ac:dyDescent="0.25">
      <c r="B55" s="633" t="s">
        <v>74</v>
      </c>
      <c r="C55" s="634"/>
      <c r="D55" s="74">
        <v>3.7978553510832436</v>
      </c>
      <c r="E55" s="74">
        <v>1.9125468813054278</v>
      </c>
      <c r="F55" s="74">
        <v>0</v>
      </c>
      <c r="G55" s="74">
        <v>1.9258879787998251</v>
      </c>
      <c r="H55" s="74">
        <v>0</v>
      </c>
      <c r="I55" s="74">
        <v>0</v>
      </c>
      <c r="J55" s="74">
        <v>3.8721118885451316</v>
      </c>
      <c r="K55" s="74">
        <v>0</v>
      </c>
      <c r="L55" s="74">
        <v>1.931102137923177</v>
      </c>
      <c r="M55" s="74">
        <v>1.9240019240019239</v>
      </c>
      <c r="N55" s="74">
        <v>1.9147441040242175</v>
      </c>
      <c r="O55" s="74">
        <v>0</v>
      </c>
      <c r="P55" s="74">
        <v>5.6827007224606847</v>
      </c>
      <c r="Q55" s="74">
        <v>3.7713718930966924</v>
      </c>
      <c r="R55" s="74">
        <v>1.8843570102791676</v>
      </c>
      <c r="S55" s="74">
        <v>3.7655351861021629</v>
      </c>
      <c r="T55" s="74">
        <v>3.7843309775873002</v>
      </c>
      <c r="U55" s="74">
        <v>3.7990889784629647</v>
      </c>
      <c r="V55" s="74">
        <v>0</v>
      </c>
      <c r="W55" s="74">
        <v>0</v>
      </c>
      <c r="X55" s="74">
        <v>1.9195147466720415</v>
      </c>
      <c r="Y55" s="74">
        <v>5.7659486138659535</v>
      </c>
      <c r="Z55" s="248">
        <v>2.1723529162838617</v>
      </c>
      <c r="AA55" s="4"/>
      <c r="AB55" s="4"/>
      <c r="AC55" s="4"/>
      <c r="AD55" s="4"/>
    </row>
    <row r="56" spans="2:30" x14ac:dyDescent="0.25">
      <c r="B56" s="635" t="s">
        <v>75</v>
      </c>
      <c r="C56" s="636"/>
      <c r="D56" s="113">
        <v>6.5986129715533801</v>
      </c>
      <c r="E56" s="113">
        <v>0</v>
      </c>
      <c r="F56" s="113">
        <v>0</v>
      </c>
      <c r="G56" s="113">
        <v>0</v>
      </c>
      <c r="H56" s="113">
        <v>13.083610814912699</v>
      </c>
      <c r="I56" s="113">
        <v>6.5157616273766239</v>
      </c>
      <c r="J56" s="113">
        <v>0</v>
      </c>
      <c r="K56" s="113">
        <v>0</v>
      </c>
      <c r="L56" s="113">
        <v>12.72993444083763</v>
      </c>
      <c r="M56" s="113">
        <v>0</v>
      </c>
      <c r="N56" s="113">
        <v>12.495938819883538</v>
      </c>
      <c r="O56" s="113">
        <v>6.1898807828961218</v>
      </c>
      <c r="P56" s="113">
        <v>0</v>
      </c>
      <c r="Q56" s="113">
        <v>0</v>
      </c>
      <c r="R56" s="113">
        <v>6.0488017323768162</v>
      </c>
      <c r="S56" s="113">
        <v>0</v>
      </c>
      <c r="T56" s="113">
        <v>0</v>
      </c>
      <c r="U56" s="113">
        <v>0</v>
      </c>
      <c r="V56" s="113">
        <v>0</v>
      </c>
      <c r="W56" s="113">
        <v>0</v>
      </c>
      <c r="X56" s="113">
        <v>0</v>
      </c>
      <c r="Y56" s="113">
        <v>0</v>
      </c>
      <c r="Z56" s="249">
        <v>2.8385253747137349</v>
      </c>
      <c r="AA56" s="4"/>
      <c r="AB56" s="4"/>
      <c r="AC56" s="4"/>
      <c r="AD56" s="4"/>
    </row>
    <row r="57" spans="2:30" x14ac:dyDescent="0.25">
      <c r="B57" s="633" t="s">
        <v>76</v>
      </c>
      <c r="C57" s="634"/>
      <c r="D57" s="74">
        <v>0</v>
      </c>
      <c r="E57" s="74">
        <v>0</v>
      </c>
      <c r="F57" s="74">
        <v>0</v>
      </c>
      <c r="G57" s="74">
        <v>0</v>
      </c>
      <c r="H57" s="74">
        <v>6.8959810222602265</v>
      </c>
      <c r="I57" s="74">
        <v>0</v>
      </c>
      <c r="J57" s="74">
        <v>0</v>
      </c>
      <c r="K57" s="74">
        <v>6.8022120793682106</v>
      </c>
      <c r="L57" s="74">
        <v>0</v>
      </c>
      <c r="M57" s="74">
        <v>6.6601840874881777</v>
      </c>
      <c r="N57" s="74">
        <v>0</v>
      </c>
      <c r="O57" s="74">
        <v>6.5021619688546437</v>
      </c>
      <c r="P57" s="74">
        <v>6.4240103812007758</v>
      </c>
      <c r="Q57" s="74">
        <v>0</v>
      </c>
      <c r="R57" s="74">
        <v>0</v>
      </c>
      <c r="S57" s="74">
        <v>6.2995697393867998</v>
      </c>
      <c r="T57" s="74">
        <v>0</v>
      </c>
      <c r="U57" s="74">
        <v>0</v>
      </c>
      <c r="V57" s="74">
        <v>0</v>
      </c>
      <c r="W57" s="74">
        <v>0</v>
      </c>
      <c r="X57" s="74">
        <v>6.2139976511088877</v>
      </c>
      <c r="Y57" s="74">
        <v>0</v>
      </c>
      <c r="Z57" s="248">
        <v>2.0849001109464704</v>
      </c>
      <c r="AA57" s="4"/>
      <c r="AB57" s="4"/>
      <c r="AC57" s="4"/>
      <c r="AD57" s="4"/>
    </row>
    <row r="58" spans="2:30" x14ac:dyDescent="0.25">
      <c r="B58" s="635" t="s">
        <v>77</v>
      </c>
      <c r="C58" s="636"/>
      <c r="D58" s="113">
        <v>4.5662725973415164</v>
      </c>
      <c r="E58" s="113">
        <v>4.5901774792122341</v>
      </c>
      <c r="F58" s="113">
        <v>0</v>
      </c>
      <c r="G58" s="113">
        <v>0</v>
      </c>
      <c r="H58" s="113">
        <v>2.3176152665952841</v>
      </c>
      <c r="I58" s="113">
        <v>4.6620481309849042</v>
      </c>
      <c r="J58" s="113">
        <v>2.338245988154446</v>
      </c>
      <c r="K58" s="113">
        <v>2.3389132005922129</v>
      </c>
      <c r="L58" s="113">
        <v>2.3372185696689796</v>
      </c>
      <c r="M58" s="113">
        <v>11.657402917148508</v>
      </c>
      <c r="N58" s="113">
        <v>4.6499408295029445</v>
      </c>
      <c r="O58" s="113">
        <v>2.3163912477473096</v>
      </c>
      <c r="P58" s="113">
        <v>0</v>
      </c>
      <c r="Q58" s="113">
        <v>2.2900850766605978</v>
      </c>
      <c r="R58" s="113">
        <v>0</v>
      </c>
      <c r="S58" s="113">
        <v>0</v>
      </c>
      <c r="T58" s="113">
        <v>11.528786226328521</v>
      </c>
      <c r="U58" s="113">
        <v>6.9600885323261314</v>
      </c>
      <c r="V58" s="113">
        <v>0</v>
      </c>
      <c r="W58" s="113">
        <v>2.3391046842910406</v>
      </c>
      <c r="X58" s="113">
        <v>0</v>
      </c>
      <c r="Y58" s="113">
        <v>4.7288143207412894</v>
      </c>
      <c r="Z58" s="249">
        <v>3.1629417931202011</v>
      </c>
      <c r="AA58" s="4"/>
      <c r="AB58" s="4"/>
      <c r="AC58" s="4"/>
      <c r="AD58" s="4"/>
    </row>
    <row r="59" spans="2:30" x14ac:dyDescent="0.25">
      <c r="B59" s="642" t="s">
        <v>165</v>
      </c>
      <c r="C59" s="645"/>
      <c r="D59" s="115">
        <v>1.2547094735897772</v>
      </c>
      <c r="E59" s="115">
        <v>2.2486232001377444</v>
      </c>
      <c r="F59" s="115">
        <v>2.2971056796594245</v>
      </c>
      <c r="G59" s="115">
        <v>2.3037539011604009</v>
      </c>
      <c r="H59" s="115">
        <v>0.98608210842761645</v>
      </c>
      <c r="I59" s="115">
        <v>2.012788587757079</v>
      </c>
      <c r="J59" s="115">
        <v>1.7043498416658998</v>
      </c>
      <c r="K59" s="115">
        <v>2.4172339108910892</v>
      </c>
      <c r="L59" s="115">
        <v>1.0441388830011058</v>
      </c>
      <c r="M59" s="115">
        <v>1.4005057926670217</v>
      </c>
      <c r="N59" s="115">
        <v>2.4466653175055058</v>
      </c>
      <c r="O59" s="115">
        <v>3.1276498144261109</v>
      </c>
      <c r="P59" s="115">
        <v>2.0853513452080188</v>
      </c>
      <c r="Q59" s="115">
        <v>3.1359671740893846</v>
      </c>
      <c r="R59" s="115">
        <v>2.4510387502223443</v>
      </c>
      <c r="S59" s="115">
        <v>1.7681765007928503</v>
      </c>
      <c r="T59" s="115">
        <v>3.9524314100442774</v>
      </c>
      <c r="U59" s="115">
        <v>3.3246842288801282</v>
      </c>
      <c r="V59" s="115">
        <v>1.8671814112381167</v>
      </c>
      <c r="W59" s="115">
        <v>1.5018544147385986</v>
      </c>
      <c r="X59" s="115">
        <v>1.9168126319485894</v>
      </c>
      <c r="Y59" s="115">
        <v>1.9411844408631749</v>
      </c>
      <c r="Z59" s="247">
        <v>2.1376329376110292</v>
      </c>
      <c r="AA59" s="4"/>
      <c r="AB59" s="4"/>
      <c r="AC59" s="4"/>
      <c r="AD59" s="4"/>
    </row>
    <row r="60" spans="2:30" x14ac:dyDescent="0.25">
      <c r="B60" s="642" t="s">
        <v>166</v>
      </c>
      <c r="C60" s="645"/>
      <c r="D60" s="115">
        <v>1.5076566342168702</v>
      </c>
      <c r="E60" s="115">
        <v>1.5313255613456678</v>
      </c>
      <c r="F60" s="115">
        <v>3.1112182752961495</v>
      </c>
      <c r="G60" s="115">
        <v>0</v>
      </c>
      <c r="H60" s="115">
        <v>3.1737870579311354</v>
      </c>
      <c r="I60" s="115">
        <v>1.6091295574571891</v>
      </c>
      <c r="J60" s="115">
        <v>3.2620573795893066</v>
      </c>
      <c r="K60" s="115">
        <v>4.9309259457105057</v>
      </c>
      <c r="L60" s="115">
        <v>0</v>
      </c>
      <c r="M60" s="115">
        <v>1.6514758413856543</v>
      </c>
      <c r="N60" s="115">
        <v>0</v>
      </c>
      <c r="O60" s="115">
        <v>0</v>
      </c>
      <c r="P60" s="115">
        <v>0</v>
      </c>
      <c r="Q60" s="115">
        <v>3.3192761986321262</v>
      </c>
      <c r="R60" s="115">
        <v>1.670787943594199</v>
      </c>
      <c r="S60" s="115">
        <v>3.3724992917751484</v>
      </c>
      <c r="T60" s="115">
        <v>6.8423438448840654</v>
      </c>
      <c r="U60" s="115">
        <v>3.5049779449262819</v>
      </c>
      <c r="V60" s="115">
        <v>5.3548288061230682</v>
      </c>
      <c r="W60" s="115">
        <v>3.646886561770053</v>
      </c>
      <c r="X60" s="115">
        <v>7.480102926216265</v>
      </c>
      <c r="Y60" s="115">
        <v>5.7258246141748517</v>
      </c>
      <c r="Z60" s="247">
        <v>2.7249330007098451</v>
      </c>
      <c r="AA60" s="4"/>
      <c r="AB60" s="4"/>
      <c r="AC60" s="4"/>
      <c r="AD60" s="4"/>
    </row>
    <row r="61" spans="2:30" x14ac:dyDescent="0.25">
      <c r="B61" s="642" t="s">
        <v>167</v>
      </c>
      <c r="C61" s="645"/>
      <c r="D61" s="115">
        <v>0</v>
      </c>
      <c r="E61" s="115">
        <v>3.4285204905527116</v>
      </c>
      <c r="F61" s="115">
        <v>3.4783334608722267</v>
      </c>
      <c r="G61" s="115">
        <v>3.5042594273339245</v>
      </c>
      <c r="H61" s="115">
        <v>0</v>
      </c>
      <c r="I61" s="115">
        <v>0</v>
      </c>
      <c r="J61" s="115">
        <v>7.2010830428896506</v>
      </c>
      <c r="K61" s="115">
        <v>3.630765655861508</v>
      </c>
      <c r="L61" s="115">
        <v>0</v>
      </c>
      <c r="M61" s="115">
        <v>0</v>
      </c>
      <c r="N61" s="115">
        <v>0</v>
      </c>
      <c r="O61" s="115">
        <v>0</v>
      </c>
      <c r="P61" s="115">
        <v>0</v>
      </c>
      <c r="Q61" s="115">
        <v>3.6622792561178374</v>
      </c>
      <c r="R61" s="115">
        <v>0</v>
      </c>
      <c r="S61" s="115">
        <v>0</v>
      </c>
      <c r="T61" s="115">
        <v>11.299945760260352</v>
      </c>
      <c r="U61" s="115">
        <v>3.8373574421710228</v>
      </c>
      <c r="V61" s="115">
        <v>0</v>
      </c>
      <c r="W61" s="115">
        <v>7.8030814368594159</v>
      </c>
      <c r="X61" s="115">
        <v>3.949540668420263</v>
      </c>
      <c r="Y61" s="115">
        <v>3.9874952150057417</v>
      </c>
      <c r="Z61" s="247">
        <v>2.4972617524883964</v>
      </c>
      <c r="AA61" s="4"/>
      <c r="AB61" s="4"/>
      <c r="AC61" s="4"/>
      <c r="AD61" s="4"/>
    </row>
    <row r="62" spans="2:30" x14ac:dyDescent="0.25">
      <c r="B62" s="642" t="s">
        <v>168</v>
      </c>
      <c r="C62" s="645"/>
      <c r="D62" s="115">
        <v>1.9821193017786547</v>
      </c>
      <c r="E62" s="115">
        <v>1.9986569025614789</v>
      </c>
      <c r="F62" s="115">
        <v>1.0054080901167379</v>
      </c>
      <c r="G62" s="115">
        <v>2.0109334451412328</v>
      </c>
      <c r="H62" s="115">
        <v>1.0050483579017404</v>
      </c>
      <c r="I62" s="115">
        <v>0</v>
      </c>
      <c r="J62" s="115">
        <v>2.0385364938803137</v>
      </c>
      <c r="K62" s="115">
        <v>2.0462325788873814</v>
      </c>
      <c r="L62" s="115">
        <v>1.0261135640925925</v>
      </c>
      <c r="M62" s="115">
        <v>3.0792569958152898</v>
      </c>
      <c r="N62" s="115">
        <v>3.0787071482448805</v>
      </c>
      <c r="O62" s="115">
        <v>1.0250123513988343</v>
      </c>
      <c r="P62" s="115">
        <v>2.048076548909092</v>
      </c>
      <c r="Q62" s="115">
        <v>2.0525535819112561</v>
      </c>
      <c r="R62" s="115">
        <v>2.0542844670415739</v>
      </c>
      <c r="S62" s="115">
        <v>2.0561303010894405</v>
      </c>
      <c r="T62" s="115">
        <v>3.0985621638705587</v>
      </c>
      <c r="U62" s="115">
        <v>2.0737573268438552</v>
      </c>
      <c r="V62" s="115">
        <v>3.1182373228061642</v>
      </c>
      <c r="W62" s="115">
        <v>3.1274498357046352</v>
      </c>
      <c r="X62" s="115">
        <v>4.1824947954080383</v>
      </c>
      <c r="Y62" s="115">
        <v>0</v>
      </c>
      <c r="Z62" s="247">
        <v>1.9998538711427181</v>
      </c>
      <c r="AA62" s="4"/>
      <c r="AB62" s="4"/>
      <c r="AC62" s="4"/>
      <c r="AD62" s="4"/>
    </row>
    <row r="63" spans="2:30" x14ac:dyDescent="0.25">
      <c r="B63" s="633" t="s">
        <v>82</v>
      </c>
      <c r="C63" s="634"/>
      <c r="D63" s="74">
        <v>0</v>
      </c>
      <c r="E63" s="74">
        <v>6.7564371955380489</v>
      </c>
      <c r="F63" s="74">
        <v>0</v>
      </c>
      <c r="G63" s="74">
        <v>6.8495496421110316</v>
      </c>
      <c r="H63" s="74">
        <v>0</v>
      </c>
      <c r="I63" s="74">
        <v>0</v>
      </c>
      <c r="J63" s="74">
        <v>7.0010851682010715</v>
      </c>
      <c r="K63" s="74">
        <v>7.0614487268207942</v>
      </c>
      <c r="L63" s="74">
        <v>0</v>
      </c>
      <c r="M63" s="74">
        <v>7.1282442421607133</v>
      </c>
      <c r="N63" s="74">
        <v>7.1600925083952083</v>
      </c>
      <c r="O63" s="74">
        <v>7.1755571820151838</v>
      </c>
      <c r="P63" s="74">
        <v>7.1587085689741565</v>
      </c>
      <c r="Q63" s="74">
        <v>0</v>
      </c>
      <c r="R63" s="74">
        <v>0</v>
      </c>
      <c r="S63" s="74">
        <v>0</v>
      </c>
      <c r="T63" s="74">
        <v>7.3708262696248248</v>
      </c>
      <c r="U63" s="74">
        <v>7.4384837394745453</v>
      </c>
      <c r="V63" s="74">
        <v>0</v>
      </c>
      <c r="W63" s="74">
        <v>0</v>
      </c>
      <c r="X63" s="74">
        <v>0</v>
      </c>
      <c r="Y63" s="74">
        <v>0</v>
      </c>
      <c r="Z63" s="248">
        <v>3.2516920179415361</v>
      </c>
      <c r="AA63" s="4"/>
      <c r="AB63" s="4"/>
      <c r="AC63" s="4"/>
      <c r="AD63" s="4"/>
    </row>
    <row r="64" spans="2:30" x14ac:dyDescent="0.25">
      <c r="B64" s="635" t="s">
        <v>84</v>
      </c>
      <c r="C64" s="636"/>
      <c r="D64" s="113">
        <v>3.0519440883843005</v>
      </c>
      <c r="E64" s="113">
        <v>0</v>
      </c>
      <c r="F64" s="113">
        <v>1.9050739740224112</v>
      </c>
      <c r="G64" s="113">
        <v>1.9014371061648394</v>
      </c>
      <c r="H64" s="113">
        <v>1.8976124240480627</v>
      </c>
      <c r="I64" s="113">
        <v>0</v>
      </c>
      <c r="J64" s="113">
        <v>1.9214843081983972</v>
      </c>
      <c r="K64" s="113">
        <v>1.9258916878514754</v>
      </c>
      <c r="L64" s="113">
        <v>1.9284171551990126</v>
      </c>
      <c r="M64" s="113">
        <v>3.8522581937531779</v>
      </c>
      <c r="N64" s="113">
        <v>3.8416841943508029</v>
      </c>
      <c r="O64" s="113">
        <v>0</v>
      </c>
      <c r="P64" s="113">
        <v>0</v>
      </c>
      <c r="Q64" s="113">
        <v>1.9111798286436164</v>
      </c>
      <c r="R64" s="113">
        <v>3.8206728969106041</v>
      </c>
      <c r="S64" s="113">
        <v>3.2092220203978155</v>
      </c>
      <c r="T64" s="113">
        <v>1.914289597558898</v>
      </c>
      <c r="U64" s="113">
        <v>1.91757128091844</v>
      </c>
      <c r="V64" s="113">
        <v>3.8384032242587085</v>
      </c>
      <c r="W64" s="113">
        <v>5.7691642019515159</v>
      </c>
      <c r="X64" s="113">
        <v>7.7063272800132543</v>
      </c>
      <c r="Y64" s="113">
        <v>0</v>
      </c>
      <c r="Z64" s="249">
        <v>2.3899725575997173</v>
      </c>
      <c r="AA64" s="4"/>
      <c r="AB64" s="4"/>
      <c r="AC64" s="4"/>
      <c r="AD64" s="4"/>
    </row>
    <row r="65" spans="2:30" x14ac:dyDescent="0.25">
      <c r="B65" s="633" t="s">
        <v>83</v>
      </c>
      <c r="C65" s="634"/>
      <c r="D65" s="74">
        <v>1.8807173808377466</v>
      </c>
      <c r="E65" s="74">
        <v>3.0749456503356303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4">
        <v>3.1930723103155394</v>
      </c>
      <c r="Q65" s="74">
        <v>3.2001536073731538</v>
      </c>
      <c r="R65" s="74">
        <v>0</v>
      </c>
      <c r="S65" s="74">
        <v>1.9086701340840768</v>
      </c>
      <c r="T65" s="74">
        <v>3.224412673231571</v>
      </c>
      <c r="U65" s="74">
        <v>0</v>
      </c>
      <c r="V65" s="74">
        <v>3.2485146166915175</v>
      </c>
      <c r="W65" s="74">
        <v>0</v>
      </c>
      <c r="X65" s="74">
        <v>0</v>
      </c>
      <c r="Y65" s="74">
        <v>0</v>
      </c>
      <c r="Z65" s="248">
        <v>0.9274639703434121</v>
      </c>
      <c r="AA65" s="4"/>
      <c r="AB65" s="4"/>
      <c r="AC65" s="4"/>
      <c r="AD65" s="4"/>
    </row>
    <row r="66" spans="2:30" x14ac:dyDescent="0.25">
      <c r="B66" s="642" t="s">
        <v>169</v>
      </c>
      <c r="C66" s="645"/>
      <c r="D66" s="115">
        <v>6.9803155102610637</v>
      </c>
      <c r="E66" s="115">
        <v>7.0549723445084096</v>
      </c>
      <c r="F66" s="115">
        <v>0</v>
      </c>
      <c r="G66" s="115">
        <v>0</v>
      </c>
      <c r="H66" s="115">
        <v>7.149956027770429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v>0</v>
      </c>
      <c r="O66" s="115">
        <v>0</v>
      </c>
      <c r="P66" s="115">
        <v>0</v>
      </c>
      <c r="Q66" s="115">
        <v>0</v>
      </c>
      <c r="R66" s="115">
        <v>0</v>
      </c>
      <c r="S66" s="115">
        <v>7.2859214140516286</v>
      </c>
      <c r="T66" s="115">
        <v>14.747522416234073</v>
      </c>
      <c r="U66" s="115">
        <v>0</v>
      </c>
      <c r="V66" s="115">
        <v>0</v>
      </c>
      <c r="W66" s="115">
        <v>0</v>
      </c>
      <c r="X66" s="115">
        <v>7.8293821051642603</v>
      </c>
      <c r="Y66" s="115">
        <v>15.951380193171213</v>
      </c>
      <c r="Z66" s="247">
        <v>2.9955964731844191</v>
      </c>
      <c r="AA66" s="4"/>
      <c r="AB66" s="4"/>
      <c r="AC66" s="4"/>
      <c r="AD66" s="4"/>
    </row>
    <row r="67" spans="2:30" x14ac:dyDescent="0.25">
      <c r="B67" s="642" t="s">
        <v>170</v>
      </c>
      <c r="C67" s="645"/>
      <c r="D67" s="115">
        <v>0</v>
      </c>
      <c r="E67" s="115">
        <v>0</v>
      </c>
      <c r="F67" s="115">
        <v>29.913251570445709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v>0</v>
      </c>
      <c r="O67" s="115">
        <v>0</v>
      </c>
      <c r="P67" s="115">
        <v>0</v>
      </c>
      <c r="Q67" s="115">
        <v>0</v>
      </c>
      <c r="R67" s="115">
        <v>0</v>
      </c>
      <c r="S67" s="115">
        <v>32.676534980230699</v>
      </c>
      <c r="T67" s="115">
        <v>0</v>
      </c>
      <c r="U67" s="115">
        <v>0</v>
      </c>
      <c r="V67" s="115">
        <v>0</v>
      </c>
      <c r="W67" s="115">
        <v>0</v>
      </c>
      <c r="X67" s="115">
        <v>0</v>
      </c>
      <c r="Y67" s="115">
        <v>34.21376762009033</v>
      </c>
      <c r="Z67" s="247">
        <v>4.2676135078502746</v>
      </c>
      <c r="AA67" s="4"/>
      <c r="AB67" s="4"/>
      <c r="AC67" s="4"/>
      <c r="AD67" s="4"/>
    </row>
    <row r="68" spans="2:30" x14ac:dyDescent="0.25">
      <c r="B68" s="657" t="s">
        <v>171</v>
      </c>
      <c r="C68" s="658"/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15">
        <v>0</v>
      </c>
      <c r="K68" s="115">
        <v>0</v>
      </c>
      <c r="L68" s="115">
        <v>30.767337394621869</v>
      </c>
      <c r="M68" s="115">
        <v>0</v>
      </c>
      <c r="N68" s="115">
        <v>62.554735393469286</v>
      </c>
      <c r="O68" s="115">
        <v>0</v>
      </c>
      <c r="P68" s="115">
        <v>0</v>
      </c>
      <c r="Q68" s="115">
        <v>0</v>
      </c>
      <c r="R68" s="115">
        <v>0</v>
      </c>
      <c r="S68" s="115">
        <v>0</v>
      </c>
      <c r="T68" s="115">
        <v>0</v>
      </c>
      <c r="U68" s="115">
        <v>37.338510940183703</v>
      </c>
      <c r="V68" s="115">
        <v>0</v>
      </c>
      <c r="W68" s="115">
        <v>39.550704002531248</v>
      </c>
      <c r="X68" s="115">
        <v>0</v>
      </c>
      <c r="Y68" s="115">
        <v>0</v>
      </c>
      <c r="Z68" s="250">
        <v>7.4522089837869734</v>
      </c>
      <c r="AA68" s="4"/>
      <c r="AB68" s="4"/>
      <c r="AC68" s="4"/>
      <c r="AD68" s="4"/>
    </row>
    <row r="69" spans="2:30" ht="15" customHeight="1" x14ac:dyDescent="0.25">
      <c r="B69" s="656" t="s">
        <v>364</v>
      </c>
      <c r="C69" s="656"/>
      <c r="D69" s="656"/>
      <c r="E69" s="656"/>
      <c r="F69" s="656"/>
      <c r="G69" s="656"/>
      <c r="H69" s="656"/>
      <c r="I69" s="656"/>
      <c r="J69" s="656"/>
      <c r="K69" s="656"/>
      <c r="L69" s="656"/>
      <c r="M69" s="656"/>
      <c r="N69" s="656"/>
      <c r="O69" s="656"/>
      <c r="P69" s="656"/>
      <c r="Q69" s="656"/>
      <c r="R69" s="656"/>
      <c r="S69" s="656"/>
      <c r="T69" s="656"/>
      <c r="U69" s="656"/>
      <c r="V69" s="656"/>
      <c r="W69" s="656"/>
      <c r="X69" s="656"/>
      <c r="Y69" s="656"/>
      <c r="Z69" s="656"/>
    </row>
    <row r="71" spans="2:30" ht="15.75" x14ac:dyDescent="0.3">
      <c r="B71" s="27" t="s">
        <v>207</v>
      </c>
    </row>
  </sheetData>
  <mergeCells count="87">
    <mergeCell ref="B56:C56"/>
    <mergeCell ref="B57:C57"/>
    <mergeCell ref="B66:C66"/>
    <mergeCell ref="B67:C67"/>
    <mergeCell ref="B59:C59"/>
    <mergeCell ref="B58:C58"/>
    <mergeCell ref="B69:Z69"/>
    <mergeCell ref="B68:C68"/>
    <mergeCell ref="B60:C60"/>
    <mergeCell ref="B61:C61"/>
    <mergeCell ref="B62:C62"/>
    <mergeCell ref="B63:C63"/>
    <mergeCell ref="B64:C64"/>
    <mergeCell ref="B65:C65"/>
    <mergeCell ref="B53:C53"/>
    <mergeCell ref="B54:C54"/>
    <mergeCell ref="B55:C55"/>
    <mergeCell ref="B47:C47"/>
    <mergeCell ref="B41:C41"/>
    <mergeCell ref="B42:C42"/>
    <mergeCell ref="B43:C43"/>
    <mergeCell ref="B44:C44"/>
    <mergeCell ref="B45:C45"/>
    <mergeCell ref="B48:C48"/>
    <mergeCell ref="B49:C49"/>
    <mergeCell ref="B50:C50"/>
    <mergeCell ref="B51:C51"/>
    <mergeCell ref="B52:C52"/>
    <mergeCell ref="B46:C46"/>
    <mergeCell ref="B36:C36"/>
    <mergeCell ref="B37:C37"/>
    <mergeCell ref="B38:C38"/>
    <mergeCell ref="B39:C39"/>
    <mergeCell ref="B40:C40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Z4:Z5"/>
    <mergeCell ref="W4:W5"/>
    <mergeCell ref="B7:C7"/>
    <mergeCell ref="B8:C8"/>
    <mergeCell ref="B9:C9"/>
    <mergeCell ref="I4:I5"/>
    <mergeCell ref="T4:T5"/>
    <mergeCell ref="B6:C6"/>
    <mergeCell ref="J4:J5"/>
    <mergeCell ref="K4:K5"/>
    <mergeCell ref="L4:L5"/>
    <mergeCell ref="M4:M5"/>
    <mergeCell ref="N4:N5"/>
    <mergeCell ref="O4:O5"/>
    <mergeCell ref="P4:P5"/>
    <mergeCell ref="Q4:Q5"/>
    <mergeCell ref="B11:C11"/>
    <mergeCell ref="E4:E5"/>
    <mergeCell ref="F4:F5"/>
    <mergeCell ref="G4:G5"/>
    <mergeCell ref="H4:H5"/>
    <mergeCell ref="B10:C10"/>
    <mergeCell ref="D4:D5"/>
    <mergeCell ref="Y4:Y5"/>
    <mergeCell ref="V4:V5"/>
    <mergeCell ref="U4:U5"/>
    <mergeCell ref="R4:R5"/>
    <mergeCell ref="S4:S5"/>
    <mergeCell ref="X4:X5"/>
  </mergeCell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Hoja59"/>
  <dimension ref="A1:AC70"/>
  <sheetViews>
    <sheetView workbookViewId="0"/>
  </sheetViews>
  <sheetFormatPr baseColWidth="10" defaultRowHeight="15" x14ac:dyDescent="0.25"/>
  <cols>
    <col min="2" max="2" width="30.7109375" customWidth="1"/>
    <col min="3" max="3" width="5.5703125" customWidth="1"/>
    <col min="4" max="25" width="8.140625" customWidth="1"/>
    <col min="26" max="26" width="10" customWidth="1"/>
  </cols>
  <sheetData>
    <row r="1" spans="1:29" ht="15" customHeight="1" x14ac:dyDescent="0.25">
      <c r="A1" s="223"/>
      <c r="B1" s="244" t="s">
        <v>277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8"/>
      <c r="V1" s="245"/>
      <c r="W1" s="245"/>
      <c r="X1" s="245"/>
      <c r="Y1" s="245"/>
      <c r="Z1" s="223"/>
      <c r="AA1" s="223"/>
      <c r="AB1" s="223"/>
      <c r="AC1" s="223"/>
    </row>
    <row r="2" spans="1:29" ht="16.5" x14ac:dyDescent="0.25">
      <c r="A2" s="223"/>
      <c r="B2" s="5" t="s">
        <v>362</v>
      </c>
      <c r="C2" s="245"/>
      <c r="D2" s="8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23"/>
      <c r="AA2" s="223"/>
      <c r="AB2" s="223"/>
      <c r="AC2" s="223"/>
    </row>
    <row r="3" spans="1:29" x14ac:dyDescent="0.25">
      <c r="A3" s="223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23"/>
      <c r="AA3" s="223"/>
      <c r="AB3" s="223"/>
      <c r="AC3" s="223"/>
    </row>
    <row r="4" spans="1:29" ht="15" customHeight="1" x14ac:dyDescent="0.25">
      <c r="B4" s="29"/>
      <c r="C4" s="63" t="s">
        <v>115</v>
      </c>
      <c r="D4" s="650" t="s">
        <v>278</v>
      </c>
      <c r="E4" s="650" t="s">
        <v>259</v>
      </c>
      <c r="F4" s="652" t="s">
        <v>216</v>
      </c>
      <c r="G4" s="650" t="s">
        <v>212</v>
      </c>
      <c r="H4" s="650" t="s">
        <v>211</v>
      </c>
      <c r="I4" s="650" t="s">
        <v>205</v>
      </c>
      <c r="J4" s="650" t="s">
        <v>152</v>
      </c>
      <c r="K4" s="650" t="s">
        <v>0</v>
      </c>
      <c r="L4" s="650" t="s">
        <v>1</v>
      </c>
      <c r="M4" s="650" t="s">
        <v>2</v>
      </c>
      <c r="N4" s="650" t="s">
        <v>3</v>
      </c>
      <c r="O4" s="650" t="s">
        <v>4</v>
      </c>
      <c r="P4" s="650" t="s">
        <v>5</v>
      </c>
      <c r="Q4" s="650" t="s">
        <v>6</v>
      </c>
      <c r="R4" s="650" t="s">
        <v>7</v>
      </c>
      <c r="S4" s="650" t="s">
        <v>8</v>
      </c>
      <c r="T4" s="650" t="s">
        <v>9</v>
      </c>
      <c r="U4" s="650" t="s">
        <v>10</v>
      </c>
      <c r="V4" s="648" t="s">
        <v>11</v>
      </c>
      <c r="W4" s="648" t="s">
        <v>12</v>
      </c>
      <c r="X4" s="648" t="s">
        <v>13</v>
      </c>
      <c r="Y4" s="648" t="s">
        <v>14</v>
      </c>
      <c r="Z4" s="654" t="s">
        <v>363</v>
      </c>
    </row>
    <row r="5" spans="1:29" x14ac:dyDescent="0.25">
      <c r="B5" s="90" t="s">
        <v>196</v>
      </c>
      <c r="C5" s="46"/>
      <c r="D5" s="651"/>
      <c r="E5" s="651"/>
      <c r="F5" s="653"/>
      <c r="G5" s="651"/>
      <c r="H5" s="651"/>
      <c r="I5" s="651"/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49"/>
      <c r="W5" s="649"/>
      <c r="X5" s="649"/>
      <c r="Y5" s="649"/>
      <c r="Z5" s="655"/>
    </row>
    <row r="6" spans="1:29" x14ac:dyDescent="0.25">
      <c r="B6" s="642" t="s">
        <v>104</v>
      </c>
      <c r="C6" s="645"/>
      <c r="D6" s="114">
        <v>2.3393782868264932</v>
      </c>
      <c r="E6" s="114">
        <v>2.871124384286138</v>
      </c>
      <c r="F6" s="114">
        <v>2.513913505688584</v>
      </c>
      <c r="G6" s="114">
        <v>2.476852048427411</v>
      </c>
      <c r="H6" s="114">
        <v>2.6337734031026661</v>
      </c>
      <c r="I6" s="114">
        <v>2.8714600153807703</v>
      </c>
      <c r="J6" s="114">
        <v>2.6898182774289952</v>
      </c>
      <c r="K6" s="114">
        <v>2.5449530905416919</v>
      </c>
      <c r="L6" s="114">
        <v>2.5452293752921493</v>
      </c>
      <c r="M6" s="114">
        <v>3.059681155294117</v>
      </c>
      <c r="N6" s="114">
        <v>2.9433721533137494</v>
      </c>
      <c r="O6" s="114">
        <v>2.7606777647957759</v>
      </c>
      <c r="P6" s="114">
        <v>2.5932197675956443</v>
      </c>
      <c r="Q6" s="114">
        <v>3.1509755369440193</v>
      </c>
      <c r="R6" s="114">
        <v>3.7640817987875486</v>
      </c>
      <c r="S6" s="114">
        <v>2.9575319823939141</v>
      </c>
      <c r="T6" s="114">
        <v>3.9127103159019345</v>
      </c>
      <c r="U6" s="114">
        <v>3.7354717769323567</v>
      </c>
      <c r="V6" s="114">
        <v>3.6659873255660802</v>
      </c>
      <c r="W6" s="114">
        <v>3.071194821943978</v>
      </c>
      <c r="X6" s="114">
        <v>3.9691163060228365</v>
      </c>
      <c r="Y6" s="114">
        <v>3.9600552020540079</v>
      </c>
      <c r="Z6" s="246">
        <v>3.0362820215124571</v>
      </c>
    </row>
    <row r="7" spans="1:29" x14ac:dyDescent="0.25">
      <c r="B7" s="642" t="s">
        <v>154</v>
      </c>
      <c r="C7" s="645"/>
      <c r="D7" s="115">
        <v>2.7587082072948519</v>
      </c>
      <c r="E7" s="115">
        <v>4.4559494583932686</v>
      </c>
      <c r="F7" s="115">
        <v>3.1049615309379779</v>
      </c>
      <c r="G7" s="115">
        <v>2.5603889060055627</v>
      </c>
      <c r="H7" s="115">
        <v>2.8585329208660899</v>
      </c>
      <c r="I7" s="115">
        <v>4.326807834060574</v>
      </c>
      <c r="J7" s="115">
        <v>3.4825196377831324</v>
      </c>
      <c r="K7" s="115">
        <v>2.0347884880969231</v>
      </c>
      <c r="L7" s="115">
        <v>1.4532188506899011</v>
      </c>
      <c r="M7" s="115">
        <v>4.0683494328575591</v>
      </c>
      <c r="N7" s="115">
        <v>3.1959250212746917</v>
      </c>
      <c r="O7" s="115">
        <v>3.1783713562861831</v>
      </c>
      <c r="P7" s="115">
        <v>2.0163433268109427</v>
      </c>
      <c r="Q7" s="115">
        <v>4.9088442068563847</v>
      </c>
      <c r="R7" s="115">
        <v>4.9381654541049809</v>
      </c>
      <c r="S7" s="115">
        <v>4.679658373239608</v>
      </c>
      <c r="T7" s="115">
        <v>2.655758776840131</v>
      </c>
      <c r="U7" s="115">
        <v>2.4048874527702648</v>
      </c>
      <c r="V7" s="115">
        <v>6.3793392037430321</v>
      </c>
      <c r="W7" s="115">
        <v>2.7873148680949695</v>
      </c>
      <c r="X7" s="115">
        <v>6.037814514524757</v>
      </c>
      <c r="Y7" s="115">
        <v>4.1846310732677399</v>
      </c>
      <c r="Z7" s="247">
        <v>3.5507653588289103</v>
      </c>
    </row>
    <row r="8" spans="1:29" x14ac:dyDescent="0.25">
      <c r="B8" s="633" t="s">
        <v>27</v>
      </c>
      <c r="C8" s="634"/>
      <c r="D8" s="74">
        <v>6.1195203519948107</v>
      </c>
      <c r="E8" s="74">
        <v>3.0982101639882638</v>
      </c>
      <c r="F8" s="74">
        <v>3.1654585166661393</v>
      </c>
      <c r="G8" s="74">
        <v>3.2175756854240603</v>
      </c>
      <c r="H8" s="74">
        <v>0</v>
      </c>
      <c r="I8" s="74">
        <v>3.2974461279738843</v>
      </c>
      <c r="J8" s="74">
        <v>6.6862574008511606</v>
      </c>
      <c r="K8" s="74">
        <v>10.076074361428788</v>
      </c>
      <c r="L8" s="74">
        <v>0</v>
      </c>
      <c r="M8" s="74">
        <v>6.7928783463416957</v>
      </c>
      <c r="N8" s="74">
        <v>6.7795690905886019</v>
      </c>
      <c r="O8" s="74">
        <v>3.3944331296673456</v>
      </c>
      <c r="P8" s="74">
        <v>0</v>
      </c>
      <c r="Q8" s="74">
        <v>19.955764721533935</v>
      </c>
      <c r="R8" s="74">
        <v>16.759907619389203</v>
      </c>
      <c r="S8" s="74">
        <v>10.210645619122497</v>
      </c>
      <c r="T8" s="74">
        <v>3.490206480615393</v>
      </c>
      <c r="U8" s="74">
        <v>3.5996213198371532</v>
      </c>
      <c r="V8" s="74">
        <v>10.890912985235552</v>
      </c>
      <c r="W8" s="74">
        <v>7.6350448558885287</v>
      </c>
      <c r="X8" s="74">
        <v>8.2588658925356384</v>
      </c>
      <c r="Y8" s="74">
        <v>4.2296890332622743</v>
      </c>
      <c r="Z8" s="248">
        <v>6.2140575030239162</v>
      </c>
    </row>
    <row r="9" spans="1:29" x14ac:dyDescent="0.25">
      <c r="B9" s="635" t="s">
        <v>28</v>
      </c>
      <c r="C9" s="636"/>
      <c r="D9" s="113">
        <v>0</v>
      </c>
      <c r="E9" s="113">
        <v>5.7008317513525224</v>
      </c>
      <c r="F9" s="113">
        <v>0</v>
      </c>
      <c r="G9" s="113">
        <v>3.8668115432058188</v>
      </c>
      <c r="H9" s="113">
        <v>5.8399275848979473</v>
      </c>
      <c r="I9" s="113">
        <v>1.9612496298141324</v>
      </c>
      <c r="J9" s="113">
        <v>0</v>
      </c>
      <c r="K9" s="113">
        <v>0</v>
      </c>
      <c r="L9" s="113">
        <v>0</v>
      </c>
      <c r="M9" s="113">
        <v>0</v>
      </c>
      <c r="N9" s="113">
        <v>3.9500164913188511</v>
      </c>
      <c r="O9" s="113">
        <v>1.9778911329162621</v>
      </c>
      <c r="P9" s="113">
        <v>0</v>
      </c>
      <c r="Q9" s="113">
        <v>1.9665219306525705</v>
      </c>
      <c r="R9" s="113">
        <v>1.9755466831558963</v>
      </c>
      <c r="S9" s="113">
        <v>1.9844025955985951</v>
      </c>
      <c r="T9" s="113">
        <v>5.9526762240190489</v>
      </c>
      <c r="U9" s="113">
        <v>0</v>
      </c>
      <c r="V9" s="113">
        <v>2.0337107900559679</v>
      </c>
      <c r="W9" s="113">
        <v>0</v>
      </c>
      <c r="X9" s="113">
        <v>6.2861189920417733</v>
      </c>
      <c r="Y9" s="113">
        <v>6.3579123159119471</v>
      </c>
      <c r="Z9" s="249">
        <v>2.2492744965111506</v>
      </c>
    </row>
    <row r="10" spans="1:29" x14ac:dyDescent="0.25">
      <c r="B10" s="633" t="s">
        <v>29</v>
      </c>
      <c r="C10" s="634"/>
      <c r="D10" s="74">
        <v>0</v>
      </c>
      <c r="E10" s="74">
        <v>3.0739909624665707</v>
      </c>
      <c r="F10" s="74">
        <v>3.0905691283049777</v>
      </c>
      <c r="G10" s="74">
        <v>0</v>
      </c>
      <c r="H10" s="74">
        <v>3.0775859415874187</v>
      </c>
      <c r="I10" s="74">
        <v>12.313830278477271</v>
      </c>
      <c r="J10" s="74">
        <v>0</v>
      </c>
      <c r="K10" s="74">
        <v>0</v>
      </c>
      <c r="L10" s="74">
        <v>0</v>
      </c>
      <c r="M10" s="74">
        <v>3.0482414694962476</v>
      </c>
      <c r="N10" s="74">
        <v>3.0361176556313909</v>
      </c>
      <c r="O10" s="74">
        <v>6.05913717886573</v>
      </c>
      <c r="P10" s="74">
        <v>0</v>
      </c>
      <c r="Q10" s="74">
        <v>3.0201534842000672</v>
      </c>
      <c r="R10" s="74">
        <v>3.0251968646859697</v>
      </c>
      <c r="S10" s="74">
        <v>3.0302387525113104</v>
      </c>
      <c r="T10" s="74">
        <v>3.0511060259344012</v>
      </c>
      <c r="U10" s="74">
        <v>3.0827375942932358</v>
      </c>
      <c r="V10" s="74">
        <v>6.210447214303902</v>
      </c>
      <c r="W10" s="74">
        <v>3.1305567382103234</v>
      </c>
      <c r="X10" s="74">
        <v>12.652822370189952</v>
      </c>
      <c r="Y10" s="74">
        <v>3.1898130131611682</v>
      </c>
      <c r="Z10" s="248">
        <v>3.3519997821200143</v>
      </c>
    </row>
    <row r="11" spans="1:29" x14ac:dyDescent="0.25">
      <c r="B11" s="635" t="s">
        <v>30</v>
      </c>
      <c r="C11" s="636"/>
      <c r="D11" s="113">
        <v>2.5223480033093204</v>
      </c>
      <c r="E11" s="113">
        <v>5.0853965210802405</v>
      </c>
      <c r="F11" s="113">
        <v>5.1687466564670066</v>
      </c>
      <c r="G11" s="113">
        <v>2.5959663874272154</v>
      </c>
      <c r="H11" s="113">
        <v>5.2256023159869462</v>
      </c>
      <c r="I11" s="113">
        <v>2.6314127528787652</v>
      </c>
      <c r="J11" s="113">
        <v>13.226848385927692</v>
      </c>
      <c r="K11" s="113">
        <v>5.2942126314619173</v>
      </c>
      <c r="L11" s="113">
        <v>2.6422452743443268</v>
      </c>
      <c r="M11" s="113">
        <v>5.2808487380091735</v>
      </c>
      <c r="N11" s="113">
        <v>5.2687594179074591</v>
      </c>
      <c r="O11" s="113">
        <v>2.6357545374514362</v>
      </c>
      <c r="P11" s="113">
        <v>2.6186922251027838</v>
      </c>
      <c r="Q11" s="113">
        <v>7.8389155121686107</v>
      </c>
      <c r="R11" s="113">
        <v>5.268093266323187</v>
      </c>
      <c r="S11" s="113">
        <v>5.3079824093462955</v>
      </c>
      <c r="T11" s="113">
        <v>5.323665556682398</v>
      </c>
      <c r="U11" s="113">
        <v>0</v>
      </c>
      <c r="V11" s="113">
        <v>13.754666270532278</v>
      </c>
      <c r="W11" s="113">
        <v>2.8078924240254506</v>
      </c>
      <c r="X11" s="113">
        <v>11.521201891781351</v>
      </c>
      <c r="Y11" s="113">
        <v>2.9299221226699794</v>
      </c>
      <c r="Z11" s="249">
        <v>5.2002117816481865</v>
      </c>
    </row>
    <row r="12" spans="1:29" x14ac:dyDescent="0.25">
      <c r="B12" s="633" t="s">
        <v>31</v>
      </c>
      <c r="C12" s="634"/>
      <c r="D12" s="74">
        <v>0</v>
      </c>
      <c r="E12" s="74">
        <v>4.4319365346688233</v>
      </c>
      <c r="F12" s="74">
        <v>0</v>
      </c>
      <c r="G12" s="74">
        <v>0</v>
      </c>
      <c r="H12" s="74">
        <v>0</v>
      </c>
      <c r="I12" s="74">
        <v>4.6137804394164492</v>
      </c>
      <c r="J12" s="74">
        <v>4.6384986107696662</v>
      </c>
      <c r="K12" s="74">
        <v>0</v>
      </c>
      <c r="L12" s="74">
        <v>4.6590723786894026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4.6434309382516554</v>
      </c>
      <c r="S12" s="74">
        <v>9.3677692531077561</v>
      </c>
      <c r="T12" s="74">
        <v>0</v>
      </c>
      <c r="U12" s="74">
        <v>4.8100742194452062</v>
      </c>
      <c r="V12" s="74">
        <v>0</v>
      </c>
      <c r="W12" s="74">
        <v>0</v>
      </c>
      <c r="X12" s="74">
        <v>5.0554583784111706</v>
      </c>
      <c r="Y12" s="74">
        <v>0</v>
      </c>
      <c r="Z12" s="248">
        <v>1.913545585227088</v>
      </c>
    </row>
    <row r="13" spans="1:29" x14ac:dyDescent="0.25">
      <c r="B13" s="635" t="s">
        <v>32</v>
      </c>
      <c r="C13" s="636"/>
      <c r="D13" s="113">
        <v>0</v>
      </c>
      <c r="E13" s="113">
        <v>3.7687779360664511</v>
      </c>
      <c r="F13" s="113">
        <v>0</v>
      </c>
      <c r="G13" s="113">
        <v>3.7522466576862898</v>
      </c>
      <c r="H13" s="113">
        <v>3.7324853126702946</v>
      </c>
      <c r="I13" s="113">
        <v>7.474930950325346</v>
      </c>
      <c r="J13" s="113">
        <v>3.7211517708961277</v>
      </c>
      <c r="K13" s="113">
        <v>0</v>
      </c>
      <c r="L13" s="113">
        <v>0</v>
      </c>
      <c r="M13" s="113">
        <v>3.647944201045501</v>
      </c>
      <c r="N13" s="113">
        <v>0</v>
      </c>
      <c r="O13" s="113">
        <v>7.1834952014252051</v>
      </c>
      <c r="P13" s="113">
        <v>7.1114398176626832</v>
      </c>
      <c r="Q13" s="113">
        <v>7.1484993512736841</v>
      </c>
      <c r="R13" s="113">
        <v>0</v>
      </c>
      <c r="S13" s="113">
        <v>0</v>
      </c>
      <c r="T13" s="113">
        <v>0</v>
      </c>
      <c r="U13" s="113">
        <v>3.6455504234306817</v>
      </c>
      <c r="V13" s="113">
        <v>11.002431537369759</v>
      </c>
      <c r="W13" s="113">
        <v>0</v>
      </c>
      <c r="X13" s="113">
        <v>0</v>
      </c>
      <c r="Y13" s="113">
        <v>11.31063916421917</v>
      </c>
      <c r="Z13" s="249">
        <v>3.3428861877625629</v>
      </c>
    </row>
    <row r="14" spans="1:29" x14ac:dyDescent="0.25">
      <c r="B14" s="633" t="s">
        <v>33</v>
      </c>
      <c r="C14" s="634"/>
      <c r="D14" s="74">
        <v>6.7636575154380481</v>
      </c>
      <c r="E14" s="74">
        <v>5.4998240056318197</v>
      </c>
      <c r="F14" s="74">
        <v>4.2180092121321193</v>
      </c>
      <c r="G14" s="74">
        <v>2.8599946804098946</v>
      </c>
      <c r="H14" s="74">
        <v>0</v>
      </c>
      <c r="I14" s="74">
        <v>5.8786096500316711</v>
      </c>
      <c r="J14" s="74">
        <v>2.9838543640361999</v>
      </c>
      <c r="K14" s="74">
        <v>0</v>
      </c>
      <c r="L14" s="74">
        <v>1.5027944462728444</v>
      </c>
      <c r="M14" s="74">
        <v>6.0155441661252675</v>
      </c>
      <c r="N14" s="74">
        <v>6.0427433450512202</v>
      </c>
      <c r="O14" s="74">
        <v>4.4315109975331257</v>
      </c>
      <c r="P14" s="74">
        <v>2.9723600241355634</v>
      </c>
      <c r="Q14" s="74">
        <v>3.0001695095772911</v>
      </c>
      <c r="R14" s="74">
        <v>4.5426463640658508</v>
      </c>
      <c r="S14" s="74">
        <v>7.6335295150418698</v>
      </c>
      <c r="T14" s="74">
        <v>3.0978310535878304</v>
      </c>
      <c r="U14" s="74">
        <v>1.5953314221262898</v>
      </c>
      <c r="V14" s="74">
        <v>6.4909880744321606</v>
      </c>
      <c r="W14" s="74">
        <v>5.0094427996773918</v>
      </c>
      <c r="X14" s="74">
        <v>1.743986299243633</v>
      </c>
      <c r="Y14" s="74">
        <v>3.5524231078018316</v>
      </c>
      <c r="Z14" s="248">
        <v>3.9218721779291483</v>
      </c>
    </row>
    <row r="15" spans="1:29" x14ac:dyDescent="0.25">
      <c r="B15" s="635" t="s">
        <v>34</v>
      </c>
      <c r="C15" s="636"/>
      <c r="D15" s="113">
        <v>2.4592260323830883</v>
      </c>
      <c r="E15" s="113">
        <v>3.7274628278769493</v>
      </c>
      <c r="F15" s="113">
        <v>5.0233207666592152</v>
      </c>
      <c r="G15" s="113">
        <v>2.5253481823806458</v>
      </c>
      <c r="H15" s="113">
        <v>3.7983818893151517</v>
      </c>
      <c r="I15" s="113">
        <v>1.275482546934569</v>
      </c>
      <c r="J15" s="113">
        <v>1.2802261391452185</v>
      </c>
      <c r="K15" s="113">
        <v>2.5647963744038451</v>
      </c>
      <c r="L15" s="113">
        <v>2.5659974545305251</v>
      </c>
      <c r="M15" s="113">
        <v>5.1316327957520347</v>
      </c>
      <c r="N15" s="113">
        <v>0</v>
      </c>
      <c r="O15" s="113">
        <v>1.2815123896617833</v>
      </c>
      <c r="P15" s="113">
        <v>2.5625256252562525</v>
      </c>
      <c r="Q15" s="113">
        <v>2.5739727596462845</v>
      </c>
      <c r="R15" s="113">
        <v>5.1701362589411044</v>
      </c>
      <c r="S15" s="113">
        <v>2.6022183911784795</v>
      </c>
      <c r="T15" s="113">
        <v>0</v>
      </c>
      <c r="U15" s="113">
        <v>3.9994400783890254</v>
      </c>
      <c r="V15" s="113">
        <v>4.0316511492893543</v>
      </c>
      <c r="W15" s="113">
        <v>2.7215883189429348</v>
      </c>
      <c r="X15" s="113">
        <v>5.513097051182215</v>
      </c>
      <c r="Y15" s="113">
        <v>2.7776813305093571</v>
      </c>
      <c r="Z15" s="249">
        <v>2.8832850902856593</v>
      </c>
    </row>
    <row r="16" spans="1:29" x14ac:dyDescent="0.25">
      <c r="B16" s="642" t="s">
        <v>155</v>
      </c>
      <c r="C16" s="645"/>
      <c r="D16" s="115">
        <v>1.7299182440637855</v>
      </c>
      <c r="E16" s="115">
        <v>1.7517951520820962</v>
      </c>
      <c r="F16" s="115">
        <v>3.5484775257175909</v>
      </c>
      <c r="G16" s="115">
        <v>3.5576237208119208</v>
      </c>
      <c r="H16" s="115">
        <v>0</v>
      </c>
      <c r="I16" s="115">
        <v>1.7989882490087576</v>
      </c>
      <c r="J16" s="115">
        <v>7.2626388071842021</v>
      </c>
      <c r="K16" s="115">
        <v>0</v>
      </c>
      <c r="L16" s="115">
        <v>5.4299428770009346</v>
      </c>
      <c r="M16" s="115">
        <v>1.7938828594492779</v>
      </c>
      <c r="N16" s="115">
        <v>0</v>
      </c>
      <c r="O16" s="115">
        <v>3.4865801529911371</v>
      </c>
      <c r="P16" s="115">
        <v>1.7367744624683039</v>
      </c>
      <c r="Q16" s="115">
        <v>3.4712097860346289</v>
      </c>
      <c r="R16" s="115">
        <v>3.4537601950683761</v>
      </c>
      <c r="S16" s="115">
        <v>0</v>
      </c>
      <c r="T16" s="115">
        <v>1.7391606810553226</v>
      </c>
      <c r="U16" s="115">
        <v>3.5661811905339285</v>
      </c>
      <c r="V16" s="115">
        <v>1.808612613264365</v>
      </c>
      <c r="W16" s="115">
        <v>7.2746186735824034</v>
      </c>
      <c r="X16" s="115">
        <v>3.7025380898605995</v>
      </c>
      <c r="Y16" s="115">
        <v>3.7653792207547703</v>
      </c>
      <c r="Z16" s="247">
        <v>2.7504783809972362</v>
      </c>
    </row>
    <row r="17" spans="2:26" x14ac:dyDescent="0.25">
      <c r="B17" s="633" t="s">
        <v>36</v>
      </c>
      <c r="C17" s="634"/>
      <c r="D17" s="74">
        <v>0</v>
      </c>
      <c r="E17" s="74">
        <v>0</v>
      </c>
      <c r="F17" s="74">
        <v>0</v>
      </c>
      <c r="G17" s="74">
        <v>10.175217240888093</v>
      </c>
      <c r="H17" s="74">
        <v>0</v>
      </c>
      <c r="I17" s="74">
        <v>0</v>
      </c>
      <c r="J17" s="74">
        <v>20.960845141276099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9.9863187433216485</v>
      </c>
      <c r="U17" s="74">
        <v>0</v>
      </c>
      <c r="V17" s="74">
        <v>0</v>
      </c>
      <c r="W17" s="74">
        <v>10.384755179396647</v>
      </c>
      <c r="X17" s="74">
        <v>0</v>
      </c>
      <c r="Y17" s="74">
        <v>0</v>
      </c>
      <c r="Z17" s="248">
        <v>2.318973937515711</v>
      </c>
    </row>
    <row r="18" spans="2:26" x14ac:dyDescent="0.25">
      <c r="B18" s="635" t="s">
        <v>37</v>
      </c>
      <c r="C18" s="636"/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0</v>
      </c>
      <c r="R18" s="113">
        <v>0</v>
      </c>
      <c r="S18" s="113">
        <v>0</v>
      </c>
      <c r="T18" s="113">
        <v>0</v>
      </c>
      <c r="U18" s="113">
        <v>15.347074080326587</v>
      </c>
      <c r="V18" s="113">
        <v>0</v>
      </c>
      <c r="W18" s="113">
        <v>0</v>
      </c>
      <c r="X18" s="113">
        <v>0</v>
      </c>
      <c r="Y18" s="113">
        <v>16.168410160228945</v>
      </c>
      <c r="Z18" s="249">
        <v>1.4641256278353707</v>
      </c>
    </row>
    <row r="19" spans="2:26" x14ac:dyDescent="0.25">
      <c r="B19" s="633" t="s">
        <v>38</v>
      </c>
      <c r="C19" s="634"/>
      <c r="D19" s="74">
        <v>2.3963115971896056</v>
      </c>
      <c r="E19" s="74">
        <v>2.4293130631451341</v>
      </c>
      <c r="F19" s="74">
        <v>4.9382594117051566</v>
      </c>
      <c r="G19" s="74">
        <v>2.4727992087042532</v>
      </c>
      <c r="H19" s="74">
        <v>0</v>
      </c>
      <c r="I19" s="74">
        <v>2.4943129664365244</v>
      </c>
      <c r="J19" s="74">
        <v>5.0485417287216592</v>
      </c>
      <c r="K19" s="74">
        <v>0</v>
      </c>
      <c r="L19" s="74">
        <v>7.581980160485247</v>
      </c>
      <c r="M19" s="74">
        <v>2.5073402385483501</v>
      </c>
      <c r="N19" s="74">
        <v>0</v>
      </c>
      <c r="O19" s="74">
        <v>4.8627843817091225</v>
      </c>
      <c r="P19" s="74">
        <v>2.4287112529478483</v>
      </c>
      <c r="Q19" s="74">
        <v>4.8670089796315672</v>
      </c>
      <c r="R19" s="74">
        <v>4.8442336664551355</v>
      </c>
      <c r="S19" s="74">
        <v>0</v>
      </c>
      <c r="T19" s="74">
        <v>0</v>
      </c>
      <c r="U19" s="74">
        <v>2.5128974461423255</v>
      </c>
      <c r="V19" s="74">
        <v>2.5529937681422119</v>
      </c>
      <c r="W19" s="74">
        <v>7.6893502499038844</v>
      </c>
      <c r="X19" s="74">
        <v>5.2204736535745884</v>
      </c>
      <c r="Y19" s="74">
        <v>2.6634208444642131</v>
      </c>
      <c r="Z19" s="248">
        <v>3.0545208209149148</v>
      </c>
    </row>
    <row r="20" spans="2:26" x14ac:dyDescent="0.25">
      <c r="B20" s="642" t="s">
        <v>156</v>
      </c>
      <c r="C20" s="643"/>
      <c r="D20" s="115">
        <v>0</v>
      </c>
      <c r="E20" s="115">
        <v>0</v>
      </c>
      <c r="F20" s="115">
        <v>0</v>
      </c>
      <c r="G20" s="115">
        <v>2.3380163801427596</v>
      </c>
      <c r="H20" s="115">
        <v>2.3267447677327033</v>
      </c>
      <c r="I20" s="115">
        <v>0</v>
      </c>
      <c r="J20" s="115">
        <v>6.932505130053797</v>
      </c>
      <c r="K20" s="115">
        <v>0</v>
      </c>
      <c r="L20" s="115">
        <v>4.5553417075698386</v>
      </c>
      <c r="M20" s="115">
        <v>6.7708474392654985</v>
      </c>
      <c r="N20" s="115">
        <v>2.2309029133361147</v>
      </c>
      <c r="O20" s="115">
        <v>2.2137166309889333</v>
      </c>
      <c r="P20" s="115">
        <v>2.1884088735603004</v>
      </c>
      <c r="Q20" s="115">
        <v>4.3499443207126944</v>
      </c>
      <c r="R20" s="115">
        <v>10.815604754539851</v>
      </c>
      <c r="S20" s="115">
        <v>0</v>
      </c>
      <c r="T20" s="115">
        <v>2.1621481374174869</v>
      </c>
      <c r="U20" s="115">
        <v>4.3460120992976838</v>
      </c>
      <c r="V20" s="115">
        <v>6.4992460874538551</v>
      </c>
      <c r="W20" s="115">
        <v>2.1650457690675582</v>
      </c>
      <c r="X20" s="115">
        <v>0</v>
      </c>
      <c r="Y20" s="115">
        <v>4.3313199914239862</v>
      </c>
      <c r="Z20" s="247">
        <v>2.9492012291863934</v>
      </c>
    </row>
    <row r="21" spans="2:26" x14ac:dyDescent="0.25">
      <c r="B21" s="642" t="s">
        <v>157</v>
      </c>
      <c r="C21" s="643"/>
      <c r="D21" s="115">
        <v>1.8933871560188884</v>
      </c>
      <c r="E21" s="115">
        <v>0</v>
      </c>
      <c r="F21" s="115">
        <v>0</v>
      </c>
      <c r="G21" s="115">
        <v>4.0245821477585091</v>
      </c>
      <c r="H21" s="115">
        <v>6.0588557245078691</v>
      </c>
      <c r="I21" s="115">
        <v>2.0682779931084974</v>
      </c>
      <c r="J21" s="115">
        <v>4.2286069488697997</v>
      </c>
      <c r="K21" s="115">
        <v>0</v>
      </c>
      <c r="L21" s="115">
        <v>12.977630890222221</v>
      </c>
      <c r="M21" s="115">
        <v>2.1675094665975956</v>
      </c>
      <c r="N21" s="115">
        <v>6.501415141362437</v>
      </c>
      <c r="O21" s="115">
        <v>4.288872734134924</v>
      </c>
      <c r="P21" s="115">
        <v>4.238473471394542</v>
      </c>
      <c r="Q21" s="115">
        <v>2.126284275702524</v>
      </c>
      <c r="R21" s="115">
        <v>4.2651653284710447</v>
      </c>
      <c r="S21" s="115">
        <v>2.1468349212755635</v>
      </c>
      <c r="T21" s="115">
        <v>2.1863323618729873</v>
      </c>
      <c r="U21" s="115">
        <v>2.2831415113940179</v>
      </c>
      <c r="V21" s="115">
        <v>7.06718775397706</v>
      </c>
      <c r="W21" s="115">
        <v>9.5998771215728453</v>
      </c>
      <c r="X21" s="115">
        <v>4.9515858691642469</v>
      </c>
      <c r="Y21" s="115">
        <v>9.9709098704529531</v>
      </c>
      <c r="Z21" s="247">
        <v>4.1066982791174196</v>
      </c>
    </row>
    <row r="22" spans="2:26" x14ac:dyDescent="0.25">
      <c r="B22" s="642" t="s">
        <v>158</v>
      </c>
      <c r="C22" s="643"/>
      <c r="D22" s="115">
        <v>0</v>
      </c>
      <c r="E22" s="115">
        <v>3.1295998597939261</v>
      </c>
      <c r="F22" s="115">
        <v>2.1285676123537809</v>
      </c>
      <c r="G22" s="115">
        <v>0</v>
      </c>
      <c r="H22" s="115">
        <v>5.3681302694908757</v>
      </c>
      <c r="I22" s="115">
        <v>9.796440844191963</v>
      </c>
      <c r="J22" s="115">
        <v>3.3135550911669456</v>
      </c>
      <c r="K22" s="115">
        <v>5.5831736545668127</v>
      </c>
      <c r="L22" s="115">
        <v>4.4877562789320038</v>
      </c>
      <c r="M22" s="115">
        <v>3.3731097935994114</v>
      </c>
      <c r="N22" s="115">
        <v>1.1229873259650391</v>
      </c>
      <c r="O22" s="115">
        <v>2.2292517962196348</v>
      </c>
      <c r="P22" s="115">
        <v>2.2290977503945499</v>
      </c>
      <c r="Q22" s="115">
        <v>3.326683662323866</v>
      </c>
      <c r="R22" s="115">
        <v>8.9006773415456912</v>
      </c>
      <c r="S22" s="115">
        <v>5.5986339333202704</v>
      </c>
      <c r="T22" s="115">
        <v>5.6681630617149592</v>
      </c>
      <c r="U22" s="115">
        <v>6.9706732160014129</v>
      </c>
      <c r="V22" s="115">
        <v>4.7146905041418554</v>
      </c>
      <c r="W22" s="115">
        <v>7.1818614906192915</v>
      </c>
      <c r="X22" s="115">
        <v>2.4731172158635633</v>
      </c>
      <c r="Y22" s="115">
        <v>7.5242280142057423</v>
      </c>
      <c r="Z22" s="247">
        <v>4.275019103991621</v>
      </c>
    </row>
    <row r="23" spans="2:26" x14ac:dyDescent="0.25">
      <c r="B23" s="633" t="s">
        <v>42</v>
      </c>
      <c r="C23" s="634"/>
      <c r="D23" s="74">
        <v>0</v>
      </c>
      <c r="E23" s="74">
        <v>2.0023467503914585</v>
      </c>
      <c r="F23" s="74">
        <v>0</v>
      </c>
      <c r="G23" s="74">
        <v>0</v>
      </c>
      <c r="H23" s="74">
        <v>6.1616066183870553</v>
      </c>
      <c r="I23" s="74">
        <v>8.3268800013323006</v>
      </c>
      <c r="J23" s="74">
        <v>2.1098337240042109</v>
      </c>
      <c r="K23" s="74">
        <v>4.2614574610662599</v>
      </c>
      <c r="L23" s="74">
        <v>6.4214252995594903</v>
      </c>
      <c r="M23" s="74">
        <v>2.1438984649686987</v>
      </c>
      <c r="N23" s="74">
        <v>0</v>
      </c>
      <c r="O23" s="74">
        <v>2.1376108351218011</v>
      </c>
      <c r="P23" s="74">
        <v>2.1444823541269491</v>
      </c>
      <c r="Q23" s="74">
        <v>4.3013065218560138</v>
      </c>
      <c r="R23" s="74">
        <v>4.3280581517893273</v>
      </c>
      <c r="S23" s="74">
        <v>2.1757529737103769</v>
      </c>
      <c r="T23" s="74">
        <v>4.3963580569855933</v>
      </c>
      <c r="U23" s="74">
        <v>2.2591314091558079</v>
      </c>
      <c r="V23" s="74">
        <v>6.8926696458316581</v>
      </c>
      <c r="W23" s="74">
        <v>9.313935510310527</v>
      </c>
      <c r="X23" s="74">
        <v>2.3974778532983301</v>
      </c>
      <c r="Y23" s="74">
        <v>7.2658929298017867</v>
      </c>
      <c r="Z23" s="248">
        <v>3.5264616375340121</v>
      </c>
    </row>
    <row r="24" spans="2:26" x14ac:dyDescent="0.25">
      <c r="B24" s="635" t="s">
        <v>43</v>
      </c>
      <c r="C24" s="636"/>
      <c r="D24" s="113">
        <v>0</v>
      </c>
      <c r="E24" s="113">
        <v>4.3556378287145421</v>
      </c>
      <c r="F24" s="113">
        <v>4.4483688943356698</v>
      </c>
      <c r="G24" s="113">
        <v>0</v>
      </c>
      <c r="H24" s="113">
        <v>4.4990630701156489</v>
      </c>
      <c r="I24" s="113">
        <v>11.406956874858839</v>
      </c>
      <c r="J24" s="113">
        <v>4.6360578672742987</v>
      </c>
      <c r="K24" s="113">
        <v>7.0385359845152209</v>
      </c>
      <c r="L24" s="113">
        <v>2.3577787837633921</v>
      </c>
      <c r="M24" s="113">
        <v>4.7287248756936444</v>
      </c>
      <c r="N24" s="113">
        <v>2.3585740061558784</v>
      </c>
      <c r="O24" s="113">
        <v>2.3291021311284501</v>
      </c>
      <c r="P24" s="113">
        <v>2.3206648240587961</v>
      </c>
      <c r="Q24" s="113">
        <v>2.2892515063274912</v>
      </c>
      <c r="R24" s="113">
        <v>13.739188975674766</v>
      </c>
      <c r="S24" s="113">
        <v>9.2279866378753486</v>
      </c>
      <c r="T24" s="113">
        <v>7.0225047870074295</v>
      </c>
      <c r="U24" s="113">
        <v>11.958832913578297</v>
      </c>
      <c r="V24" s="113">
        <v>2.4203288258742837</v>
      </c>
      <c r="W24" s="113">
        <v>4.9264238596560377</v>
      </c>
      <c r="X24" s="113">
        <v>2.5536848395392129</v>
      </c>
      <c r="Y24" s="113">
        <v>7.8016102523560864</v>
      </c>
      <c r="Z24" s="249">
        <v>5.0844753806524272</v>
      </c>
    </row>
    <row r="25" spans="2:26" x14ac:dyDescent="0.25">
      <c r="B25" s="642" t="s">
        <v>159</v>
      </c>
      <c r="C25" s="643"/>
      <c r="D25" s="115">
        <v>0</v>
      </c>
      <c r="E25" s="115">
        <v>0</v>
      </c>
      <c r="F25" s="115">
        <v>0</v>
      </c>
      <c r="G25" s="115">
        <v>4.0759263561625971</v>
      </c>
      <c r="H25" s="115">
        <v>4.1039615540881611</v>
      </c>
      <c r="I25" s="115">
        <v>8.2521868295098191</v>
      </c>
      <c r="J25" s="115">
        <v>0</v>
      </c>
      <c r="K25" s="115">
        <v>0</v>
      </c>
      <c r="L25" s="115">
        <v>0</v>
      </c>
      <c r="M25" s="115">
        <v>4.0968998758639339</v>
      </c>
      <c r="N25" s="115">
        <v>0</v>
      </c>
      <c r="O25" s="115">
        <v>4.0344054093307724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8.1986701756975027</v>
      </c>
      <c r="V25" s="115">
        <v>0</v>
      </c>
      <c r="W25" s="115">
        <v>0</v>
      </c>
      <c r="X25" s="115">
        <v>8.4594138472145275</v>
      </c>
      <c r="Y25" s="115">
        <v>4.2671400347345205</v>
      </c>
      <c r="Z25" s="247">
        <v>2.0430477592130774</v>
      </c>
    </row>
    <row r="26" spans="2:26" x14ac:dyDescent="0.25">
      <c r="B26" s="642" t="s">
        <v>160</v>
      </c>
      <c r="C26" s="643"/>
      <c r="D26" s="115">
        <v>1.9210727270107628</v>
      </c>
      <c r="E26" s="115">
        <v>2.8984863138307073</v>
      </c>
      <c r="F26" s="115">
        <v>2.914896676629136</v>
      </c>
      <c r="G26" s="115">
        <v>3.8792016602983104</v>
      </c>
      <c r="H26" s="115">
        <v>0.96693470096577439</v>
      </c>
      <c r="I26" s="115">
        <v>2.8986235403014953</v>
      </c>
      <c r="J26" s="115">
        <v>1.9262255610131949</v>
      </c>
      <c r="K26" s="115">
        <v>0</v>
      </c>
      <c r="L26" s="115">
        <v>5.6875811665228975</v>
      </c>
      <c r="M26" s="115">
        <v>1.8767535916371858</v>
      </c>
      <c r="N26" s="115">
        <v>2.784943850890393</v>
      </c>
      <c r="O26" s="115">
        <v>3.6703073056549345</v>
      </c>
      <c r="P26" s="115">
        <v>1.8118403768627984</v>
      </c>
      <c r="Q26" s="115">
        <v>1.8015064196681265</v>
      </c>
      <c r="R26" s="115">
        <v>3.5948399667117821</v>
      </c>
      <c r="S26" s="115">
        <v>0.89508045878244002</v>
      </c>
      <c r="T26" s="115">
        <v>5.3731615951483933</v>
      </c>
      <c r="U26" s="115">
        <v>2.7236675818189742</v>
      </c>
      <c r="V26" s="115">
        <v>2.7310763718196616</v>
      </c>
      <c r="W26" s="115">
        <v>3.6601479431798634</v>
      </c>
      <c r="X26" s="115">
        <v>1.843939983441419</v>
      </c>
      <c r="Y26" s="115">
        <v>3.6987207049761666</v>
      </c>
      <c r="Z26" s="247">
        <v>2.7122876845568737</v>
      </c>
    </row>
    <row r="27" spans="2:26" x14ac:dyDescent="0.25">
      <c r="B27" s="633" t="s">
        <v>46</v>
      </c>
      <c r="C27" s="634"/>
      <c r="D27" s="74">
        <v>0</v>
      </c>
      <c r="E27" s="74">
        <v>14.127087277145197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13.993842709207948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13.102038677218175</v>
      </c>
      <c r="T27" s="74">
        <v>0</v>
      </c>
      <c r="U27" s="74">
        <v>0</v>
      </c>
      <c r="V27" s="74">
        <v>13.396924066234392</v>
      </c>
      <c r="W27" s="74">
        <v>13.470009024906046</v>
      </c>
      <c r="X27" s="74">
        <v>0</v>
      </c>
      <c r="Y27" s="74">
        <v>0</v>
      </c>
      <c r="Z27" s="248">
        <v>3.1169193864905229</v>
      </c>
    </row>
    <row r="28" spans="2:26" x14ac:dyDescent="0.25">
      <c r="B28" s="635" t="s">
        <v>47</v>
      </c>
      <c r="C28" s="636"/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12.934435347224918</v>
      </c>
      <c r="J28" s="113">
        <v>6.4704816626549677</v>
      </c>
      <c r="K28" s="113">
        <v>0</v>
      </c>
      <c r="L28" s="113">
        <v>12.804507186529658</v>
      </c>
      <c r="M28" s="113">
        <v>0</v>
      </c>
      <c r="N28" s="113">
        <v>0</v>
      </c>
      <c r="O28" s="113">
        <v>0</v>
      </c>
      <c r="P28" s="113">
        <v>0</v>
      </c>
      <c r="Q28" s="113">
        <v>6.070060639905793</v>
      </c>
      <c r="R28" s="113">
        <v>12.118200931889652</v>
      </c>
      <c r="S28" s="113">
        <v>0</v>
      </c>
      <c r="T28" s="113">
        <v>6.026129296630188</v>
      </c>
      <c r="U28" s="113">
        <v>0</v>
      </c>
      <c r="V28" s="113">
        <v>6.223859788886676</v>
      </c>
      <c r="W28" s="113">
        <v>6.2804996765542667</v>
      </c>
      <c r="X28" s="113">
        <v>0</v>
      </c>
      <c r="Y28" s="113">
        <v>0</v>
      </c>
      <c r="Z28" s="249">
        <v>3.1448788506897292</v>
      </c>
    </row>
    <row r="29" spans="2:26" x14ac:dyDescent="0.25">
      <c r="B29" s="633" t="s">
        <v>48</v>
      </c>
      <c r="C29" s="634"/>
      <c r="D29" s="74">
        <v>0</v>
      </c>
      <c r="E29" s="74">
        <v>0</v>
      </c>
      <c r="F29" s="74">
        <v>0</v>
      </c>
      <c r="G29" s="74">
        <v>5.1134678516276164</v>
      </c>
      <c r="H29" s="74">
        <v>0</v>
      </c>
      <c r="I29" s="74">
        <v>5.0328392762777119</v>
      </c>
      <c r="J29" s="74">
        <v>4.992984856276931</v>
      </c>
      <c r="K29" s="74">
        <v>0</v>
      </c>
      <c r="L29" s="74">
        <v>4.8877527579144937</v>
      </c>
      <c r="M29" s="74">
        <v>0</v>
      </c>
      <c r="N29" s="74">
        <v>4.7680578270053262</v>
      </c>
      <c r="O29" s="74">
        <v>9.4322270902994259</v>
      </c>
      <c r="P29" s="74">
        <v>9.326748648787289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9.3063078154373038</v>
      </c>
      <c r="X29" s="74">
        <v>9.3517812805394112</v>
      </c>
      <c r="Y29" s="74">
        <v>4.6565557319872779</v>
      </c>
      <c r="Z29" s="248">
        <v>3.0635806780841941</v>
      </c>
    </row>
    <row r="30" spans="2:26" x14ac:dyDescent="0.25">
      <c r="B30" s="635" t="s">
        <v>49</v>
      </c>
      <c r="C30" s="636"/>
      <c r="D30" s="113">
        <v>0</v>
      </c>
      <c r="E30" s="113">
        <v>0</v>
      </c>
      <c r="F30" s="113">
        <v>14.42231420453726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113">
        <v>13.760647300849032</v>
      </c>
      <c r="N30" s="113">
        <v>0</v>
      </c>
      <c r="O30" s="113">
        <v>13.506212857914642</v>
      </c>
      <c r="P30" s="113">
        <v>0</v>
      </c>
      <c r="Q30" s="113">
        <v>0</v>
      </c>
      <c r="R30" s="113">
        <v>13.188436378982907</v>
      </c>
      <c r="S30" s="113">
        <v>0</v>
      </c>
      <c r="T30" s="113">
        <v>0</v>
      </c>
      <c r="U30" s="113">
        <v>0</v>
      </c>
      <c r="V30" s="113">
        <v>0</v>
      </c>
      <c r="W30" s="113">
        <v>0</v>
      </c>
      <c r="X30" s="113">
        <v>0</v>
      </c>
      <c r="Y30" s="113">
        <v>0</v>
      </c>
      <c r="Z30" s="249">
        <v>2.4829175274114097</v>
      </c>
    </row>
    <row r="31" spans="2:26" x14ac:dyDescent="0.25">
      <c r="B31" s="633" t="s">
        <v>50</v>
      </c>
      <c r="C31" s="634"/>
      <c r="D31" s="74">
        <v>0</v>
      </c>
      <c r="E31" s="74">
        <v>7.1140958695559373</v>
      </c>
      <c r="F31" s="74">
        <v>0</v>
      </c>
      <c r="G31" s="74">
        <v>7.1341432964022511</v>
      </c>
      <c r="H31" s="74">
        <v>0</v>
      </c>
      <c r="I31" s="74">
        <v>0</v>
      </c>
      <c r="J31" s="74">
        <v>0</v>
      </c>
      <c r="K31" s="74">
        <v>0</v>
      </c>
      <c r="L31" s="74">
        <v>13.955857622340536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6.5931312758368339</v>
      </c>
      <c r="U31" s="74">
        <v>0</v>
      </c>
      <c r="V31" s="74">
        <v>0</v>
      </c>
      <c r="W31" s="74">
        <v>0</v>
      </c>
      <c r="X31" s="74">
        <v>0</v>
      </c>
      <c r="Y31" s="74">
        <v>6.7006164567140178</v>
      </c>
      <c r="Z31" s="248">
        <v>1.8649873491691482</v>
      </c>
    </row>
    <row r="32" spans="2:26" x14ac:dyDescent="0.25">
      <c r="B32" s="635" t="s">
        <v>51</v>
      </c>
      <c r="C32" s="636"/>
      <c r="D32" s="113">
        <v>14.553075064761185</v>
      </c>
      <c r="E32" s="113">
        <v>0</v>
      </c>
      <c r="F32" s="113">
        <v>0</v>
      </c>
      <c r="G32" s="113">
        <v>0</v>
      </c>
      <c r="H32" s="113">
        <v>14.958639362163616</v>
      </c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  <c r="P32" s="113">
        <v>0</v>
      </c>
      <c r="Q32" s="113">
        <v>13.932621840777998</v>
      </c>
      <c r="R32" s="113">
        <v>0</v>
      </c>
      <c r="S32" s="113">
        <v>0</v>
      </c>
      <c r="T32" s="113">
        <v>0</v>
      </c>
      <c r="U32" s="113">
        <v>14.328905701471578</v>
      </c>
      <c r="V32" s="113">
        <v>0</v>
      </c>
      <c r="W32" s="113">
        <v>0</v>
      </c>
      <c r="X32" s="113">
        <v>0</v>
      </c>
      <c r="Y32" s="113">
        <v>0</v>
      </c>
      <c r="Z32" s="249">
        <v>2.6459226332222046</v>
      </c>
    </row>
    <row r="33" spans="2:26" x14ac:dyDescent="0.25">
      <c r="B33" s="633" t="s">
        <v>52</v>
      </c>
      <c r="C33" s="634"/>
      <c r="D33" s="74">
        <v>0</v>
      </c>
      <c r="E33" s="74">
        <v>0</v>
      </c>
      <c r="F33" s="74">
        <v>25.40263171264543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24.807740014884644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24.128362890577876</v>
      </c>
      <c r="V33" s="74">
        <v>0</v>
      </c>
      <c r="W33" s="74">
        <v>0</v>
      </c>
      <c r="X33" s="74">
        <v>0</v>
      </c>
      <c r="Y33" s="74">
        <v>0</v>
      </c>
      <c r="Z33" s="248">
        <v>3.3517006529112869</v>
      </c>
    </row>
    <row r="34" spans="2:26" x14ac:dyDescent="0.25">
      <c r="B34" s="635" t="s">
        <v>53</v>
      </c>
      <c r="C34" s="636"/>
      <c r="D34" s="113">
        <v>4.4824958536913355</v>
      </c>
      <c r="E34" s="113">
        <v>4.5300318461238778</v>
      </c>
      <c r="F34" s="113">
        <v>4.5681916813229488</v>
      </c>
      <c r="G34" s="113">
        <v>9.1368842311083505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8.9915120126600492</v>
      </c>
      <c r="O34" s="113">
        <v>0</v>
      </c>
      <c r="P34" s="113">
        <v>0</v>
      </c>
      <c r="Q34" s="113">
        <v>0</v>
      </c>
      <c r="R34" s="113">
        <v>4.4085296231148021</v>
      </c>
      <c r="S34" s="113">
        <v>0</v>
      </c>
      <c r="T34" s="113">
        <v>13.253224951404841</v>
      </c>
      <c r="U34" s="113">
        <v>4.4789623140110901</v>
      </c>
      <c r="V34" s="113">
        <v>4.4945436240404151</v>
      </c>
      <c r="W34" s="113">
        <v>0</v>
      </c>
      <c r="X34" s="113">
        <v>0</v>
      </c>
      <c r="Y34" s="113">
        <v>9.1662389088509197</v>
      </c>
      <c r="Z34" s="249">
        <v>3.0752160954350263</v>
      </c>
    </row>
    <row r="35" spans="2:26" x14ac:dyDescent="0.25">
      <c r="B35" s="633" t="s">
        <v>54</v>
      </c>
      <c r="C35" s="634"/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11.90646282802305</v>
      </c>
      <c r="P35" s="74">
        <v>0</v>
      </c>
      <c r="Q35" s="74">
        <v>0</v>
      </c>
      <c r="R35" s="74">
        <v>0</v>
      </c>
      <c r="S35" s="74">
        <v>0</v>
      </c>
      <c r="T35" s="74">
        <v>11.340054205459102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248">
        <v>1.1038252512168294</v>
      </c>
    </row>
    <row r="36" spans="2:26" x14ac:dyDescent="0.25">
      <c r="B36" s="642" t="s">
        <v>172</v>
      </c>
      <c r="C36" s="643"/>
      <c r="D36" s="115">
        <v>2.2093661659874706</v>
      </c>
      <c r="E36" s="115">
        <v>2.2396165776419079</v>
      </c>
      <c r="F36" s="115">
        <v>7.9843142443587976</v>
      </c>
      <c r="G36" s="115">
        <v>1.1467258683008275</v>
      </c>
      <c r="H36" s="115">
        <v>4.6095854023649476</v>
      </c>
      <c r="I36" s="115">
        <v>0</v>
      </c>
      <c r="J36" s="115">
        <v>2.3367488812814732</v>
      </c>
      <c r="K36" s="115">
        <v>7.0009953081663108</v>
      </c>
      <c r="L36" s="115">
        <v>1.1606569782759835</v>
      </c>
      <c r="M36" s="115">
        <v>1.1502251565743995</v>
      </c>
      <c r="N36" s="115">
        <v>0</v>
      </c>
      <c r="O36" s="115">
        <v>4.4968578205978567</v>
      </c>
      <c r="P36" s="115">
        <v>4.4394623811056482</v>
      </c>
      <c r="Q36" s="115">
        <v>1.1124188212365202</v>
      </c>
      <c r="R36" s="115">
        <v>3.3582402820921837</v>
      </c>
      <c r="S36" s="115">
        <v>1.1255924837436306</v>
      </c>
      <c r="T36" s="115">
        <v>3.4324314429026468</v>
      </c>
      <c r="U36" s="115">
        <v>5.939504954141082</v>
      </c>
      <c r="V36" s="115">
        <v>4.8772398724114048</v>
      </c>
      <c r="W36" s="115">
        <v>2.4901700537129678</v>
      </c>
      <c r="X36" s="115">
        <v>5.124230564754261</v>
      </c>
      <c r="Y36" s="115">
        <v>2.6177393726325819</v>
      </c>
      <c r="Z36" s="247">
        <v>3.1131177177449079</v>
      </c>
    </row>
    <row r="37" spans="2:26" x14ac:dyDescent="0.25">
      <c r="B37" s="633" t="s">
        <v>56</v>
      </c>
      <c r="C37" s="634"/>
      <c r="D37" s="74">
        <v>0</v>
      </c>
      <c r="E37" s="74">
        <v>0</v>
      </c>
      <c r="F37" s="74">
        <v>6.0345659940137111</v>
      </c>
      <c r="G37" s="74">
        <v>0</v>
      </c>
      <c r="H37" s="74">
        <v>6.0340198036529955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5.9180352123095137</v>
      </c>
      <c r="P37" s="74">
        <v>5.8713700254817462</v>
      </c>
      <c r="Q37" s="74">
        <v>0</v>
      </c>
      <c r="R37" s="74">
        <v>0</v>
      </c>
      <c r="S37" s="74">
        <v>0</v>
      </c>
      <c r="T37" s="74">
        <v>0</v>
      </c>
      <c r="U37" s="74">
        <v>6.0315086009312653</v>
      </c>
      <c r="V37" s="74">
        <v>0</v>
      </c>
      <c r="W37" s="74">
        <v>0</v>
      </c>
      <c r="X37" s="74">
        <v>12.580357030532527</v>
      </c>
      <c r="Y37" s="74">
        <v>6.3607162166459945</v>
      </c>
      <c r="Z37" s="248">
        <v>2.1898837226490366</v>
      </c>
    </row>
    <row r="38" spans="2:26" x14ac:dyDescent="0.25">
      <c r="B38" s="635" t="s">
        <v>57</v>
      </c>
      <c r="C38" s="636"/>
      <c r="D38" s="113">
        <v>4.7294293470549844</v>
      </c>
      <c r="E38" s="113">
        <v>4.7581662027454623</v>
      </c>
      <c r="F38" s="113">
        <v>4.7835903715893009</v>
      </c>
      <c r="G38" s="113">
        <v>0</v>
      </c>
      <c r="H38" s="113">
        <v>9.5538358650998365</v>
      </c>
      <c r="I38" s="113">
        <v>0</v>
      </c>
      <c r="J38" s="113">
        <v>0</v>
      </c>
      <c r="K38" s="113">
        <v>9.4699660028220514</v>
      </c>
      <c r="L38" s="113">
        <v>0</v>
      </c>
      <c r="M38" s="113">
        <v>0</v>
      </c>
      <c r="N38" s="113">
        <v>0</v>
      </c>
      <c r="O38" s="113">
        <v>4.5196310173237455</v>
      </c>
      <c r="P38" s="113">
        <v>4.4649235605086446</v>
      </c>
      <c r="Q38" s="113">
        <v>4.4664990240699636</v>
      </c>
      <c r="R38" s="113">
        <v>4.4676963217456187</v>
      </c>
      <c r="S38" s="113">
        <v>0</v>
      </c>
      <c r="T38" s="113">
        <v>0</v>
      </c>
      <c r="U38" s="113">
        <v>9.3358477883376576</v>
      </c>
      <c r="V38" s="113">
        <v>14.138538829140472</v>
      </c>
      <c r="W38" s="113">
        <v>4.7963240972118966</v>
      </c>
      <c r="X38" s="113">
        <v>0</v>
      </c>
      <c r="Y38" s="113">
        <v>0</v>
      </c>
      <c r="Z38" s="249">
        <v>3.613555338836707</v>
      </c>
    </row>
    <row r="39" spans="2:26" x14ac:dyDescent="0.25">
      <c r="B39" s="633" t="s">
        <v>58</v>
      </c>
      <c r="C39" s="634"/>
      <c r="D39" s="74">
        <v>11.309914270849827</v>
      </c>
      <c r="E39" s="74">
        <v>0</v>
      </c>
      <c r="F39" s="74">
        <v>23.219095384043836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11.204230717518936</v>
      </c>
      <c r="N39" s="74">
        <v>0</v>
      </c>
      <c r="O39" s="74">
        <v>10.733759821390237</v>
      </c>
      <c r="P39" s="74">
        <v>10.405069349787215</v>
      </c>
      <c r="Q39" s="74">
        <v>0</v>
      </c>
      <c r="R39" s="74">
        <v>20.772098916735043</v>
      </c>
      <c r="S39" s="74">
        <v>0</v>
      </c>
      <c r="T39" s="74">
        <v>0</v>
      </c>
      <c r="U39" s="74">
        <v>0</v>
      </c>
      <c r="V39" s="74">
        <v>10.951343182241303</v>
      </c>
      <c r="W39" s="74">
        <v>0</v>
      </c>
      <c r="X39" s="74">
        <v>0</v>
      </c>
      <c r="Y39" s="74">
        <v>0</v>
      </c>
      <c r="Z39" s="248">
        <v>4.5259290475132028</v>
      </c>
    </row>
    <row r="40" spans="2:26" x14ac:dyDescent="0.25">
      <c r="B40" s="635" t="s">
        <v>59</v>
      </c>
      <c r="C40" s="636"/>
      <c r="D40" s="113">
        <v>0</v>
      </c>
      <c r="E40" s="113">
        <v>0</v>
      </c>
      <c r="F40" s="113">
        <v>0</v>
      </c>
      <c r="G40" s="113">
        <v>8.860849223789609</v>
      </c>
      <c r="H40" s="113">
        <v>0</v>
      </c>
      <c r="I40" s="113">
        <v>0</v>
      </c>
      <c r="J40" s="113">
        <v>0</v>
      </c>
      <c r="K40" s="113">
        <v>9.4060989145361855</v>
      </c>
      <c r="L40" s="113">
        <v>9.4115875465873575</v>
      </c>
      <c r="M40" s="113">
        <v>0</v>
      </c>
      <c r="N40" s="113">
        <v>0</v>
      </c>
      <c r="O40" s="113">
        <v>9.1451983136254302</v>
      </c>
      <c r="P40" s="113">
        <v>9.0295899663196284</v>
      </c>
      <c r="Q40" s="113">
        <v>0</v>
      </c>
      <c r="R40" s="113">
        <v>0</v>
      </c>
      <c r="S40" s="113">
        <v>0</v>
      </c>
      <c r="T40" s="113">
        <v>29.061882434998257</v>
      </c>
      <c r="U40" s="113">
        <v>0</v>
      </c>
      <c r="V40" s="113">
        <v>0</v>
      </c>
      <c r="W40" s="113">
        <v>0</v>
      </c>
      <c r="X40" s="113">
        <v>11.866337573571293</v>
      </c>
      <c r="Y40" s="113">
        <v>0</v>
      </c>
      <c r="Z40" s="249">
        <v>3.8961494355128825</v>
      </c>
    </row>
    <row r="41" spans="2:26" x14ac:dyDescent="0.25">
      <c r="B41" s="633" t="s">
        <v>60</v>
      </c>
      <c r="C41" s="634"/>
      <c r="D41" s="74">
        <v>0</v>
      </c>
      <c r="E41" s="74">
        <v>3.2241007982873575</v>
      </c>
      <c r="F41" s="74">
        <v>9.9575146043547527</v>
      </c>
      <c r="G41" s="74">
        <v>0</v>
      </c>
      <c r="H41" s="74">
        <v>3.3845070803888122</v>
      </c>
      <c r="I41" s="74">
        <v>0</v>
      </c>
      <c r="J41" s="74">
        <v>6.9560862276448781</v>
      </c>
      <c r="K41" s="74">
        <v>10.446373541425094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3.4118863295950432</v>
      </c>
      <c r="T41" s="74">
        <v>0</v>
      </c>
      <c r="U41" s="74">
        <v>7.3552126391973998</v>
      </c>
      <c r="V41" s="74">
        <v>0</v>
      </c>
      <c r="W41" s="74">
        <v>3.947062004397027</v>
      </c>
      <c r="X41" s="74">
        <v>4.0992510668300897</v>
      </c>
      <c r="Y41" s="74">
        <v>4.2122821723581616</v>
      </c>
      <c r="Z41" s="248">
        <v>2.5413457092633798</v>
      </c>
    </row>
    <row r="42" spans="2:26" x14ac:dyDescent="0.25">
      <c r="B42" s="642" t="s">
        <v>161</v>
      </c>
      <c r="C42" s="643"/>
      <c r="D42" s="115">
        <v>3.5518710812872336</v>
      </c>
      <c r="E42" s="115">
        <v>3.3212139218041314</v>
      </c>
      <c r="F42" s="115">
        <v>2.7627752261331522</v>
      </c>
      <c r="G42" s="115">
        <v>3.4017297486523734</v>
      </c>
      <c r="H42" s="115">
        <v>2.4792632869142937</v>
      </c>
      <c r="I42" s="115">
        <v>2.5260913661986244</v>
      </c>
      <c r="J42" s="115">
        <v>2.5604866973114251</v>
      </c>
      <c r="K42" s="115">
        <v>2.5782831212695467</v>
      </c>
      <c r="L42" s="115">
        <v>1.9418273825493799</v>
      </c>
      <c r="M42" s="115">
        <v>1.9461411912459974</v>
      </c>
      <c r="N42" s="115">
        <v>4.2044691566611077</v>
      </c>
      <c r="O42" s="115">
        <v>1.2842810739029911</v>
      </c>
      <c r="P42" s="115">
        <v>4.1504943717699971</v>
      </c>
      <c r="Q42" s="115">
        <v>2.8752891262954776</v>
      </c>
      <c r="R42" s="115">
        <v>3.829669084677175</v>
      </c>
      <c r="S42" s="115">
        <v>3.1876675517756898</v>
      </c>
      <c r="T42" s="115">
        <v>3.2231759241651172</v>
      </c>
      <c r="U42" s="115">
        <v>3.9486348417666854</v>
      </c>
      <c r="V42" s="115">
        <v>3.3135119051169242</v>
      </c>
      <c r="W42" s="115">
        <v>2.703036929566291</v>
      </c>
      <c r="X42" s="115">
        <v>3.8232025994997163</v>
      </c>
      <c r="Y42" s="115">
        <v>4.2329923657982684</v>
      </c>
      <c r="Z42" s="247">
        <v>3.0782181954265324</v>
      </c>
    </row>
    <row r="43" spans="2:26" x14ac:dyDescent="0.25">
      <c r="B43" s="633" t="s">
        <v>62</v>
      </c>
      <c r="C43" s="634"/>
      <c r="D43" s="74">
        <v>2.8418490693959244</v>
      </c>
      <c r="E43" s="74">
        <v>2.0703359368497853</v>
      </c>
      <c r="F43" s="74">
        <v>2.101428382900425</v>
      </c>
      <c r="G43" s="74">
        <v>2.5363715682892685</v>
      </c>
      <c r="H43" s="74">
        <v>2.5348745934166774</v>
      </c>
      <c r="I43" s="74">
        <v>2.583223940975055</v>
      </c>
      <c r="J43" s="74">
        <v>2.6188259541365011</v>
      </c>
      <c r="K43" s="74">
        <v>3.0767621385958273</v>
      </c>
      <c r="L43" s="74">
        <v>1.7684607406136736</v>
      </c>
      <c r="M43" s="74">
        <v>2.2193223077401085</v>
      </c>
      <c r="N43" s="74">
        <v>4.4343538259604811</v>
      </c>
      <c r="O43" s="74">
        <v>0.4410092761891154</v>
      </c>
      <c r="P43" s="74">
        <v>3.0706198704198413</v>
      </c>
      <c r="Q43" s="74">
        <v>1.7558060115286223</v>
      </c>
      <c r="R43" s="74">
        <v>2.6308104737826579</v>
      </c>
      <c r="S43" s="74">
        <v>3.0657999504216353</v>
      </c>
      <c r="T43" s="74">
        <v>3.0965257865396678</v>
      </c>
      <c r="U43" s="74">
        <v>2.2440553850821483</v>
      </c>
      <c r="V43" s="74">
        <v>2.6938058627990795</v>
      </c>
      <c r="W43" s="74">
        <v>1.3674509301629136</v>
      </c>
      <c r="X43" s="74">
        <v>3.7258778517519775</v>
      </c>
      <c r="Y43" s="74">
        <v>3.2957337197816532</v>
      </c>
      <c r="Z43" s="248">
        <v>2.5488237646274357</v>
      </c>
    </row>
    <row r="44" spans="2:26" x14ac:dyDescent="0.25">
      <c r="B44" s="635" t="s">
        <v>63</v>
      </c>
      <c r="C44" s="636"/>
      <c r="D44" s="113">
        <v>8.5850665628827496</v>
      </c>
      <c r="E44" s="113">
        <v>5.8474402830161099</v>
      </c>
      <c r="F44" s="113">
        <v>5.9622826002706875</v>
      </c>
      <c r="G44" s="113">
        <v>6.0433550289778868</v>
      </c>
      <c r="H44" s="113">
        <v>6.1078213706561932</v>
      </c>
      <c r="I44" s="113">
        <v>3.1115813056195161</v>
      </c>
      <c r="J44" s="113">
        <v>6.3161817418134394</v>
      </c>
      <c r="K44" s="113">
        <v>0</v>
      </c>
      <c r="L44" s="113">
        <v>0</v>
      </c>
      <c r="M44" s="113">
        <v>0</v>
      </c>
      <c r="N44" s="113">
        <v>3.173867643371536</v>
      </c>
      <c r="O44" s="113">
        <v>0</v>
      </c>
      <c r="P44" s="113">
        <v>6.2642707918977925</v>
      </c>
      <c r="Q44" s="113">
        <v>9.4246265491729879</v>
      </c>
      <c r="R44" s="113">
        <v>12.540049783997642</v>
      </c>
      <c r="S44" s="113">
        <v>0</v>
      </c>
      <c r="T44" s="113">
        <v>6.3626183447012119</v>
      </c>
      <c r="U44" s="113">
        <v>6.6031226166854307</v>
      </c>
      <c r="V44" s="113">
        <v>6.7637718850294055</v>
      </c>
      <c r="W44" s="113">
        <v>7.0114918351177575</v>
      </c>
      <c r="X44" s="113">
        <v>0</v>
      </c>
      <c r="Y44" s="113">
        <v>7.5394880687601313</v>
      </c>
      <c r="Z44" s="249">
        <v>4.9220812818026172</v>
      </c>
    </row>
    <row r="45" spans="2:26" x14ac:dyDescent="0.25">
      <c r="B45" s="633" t="s">
        <v>64</v>
      </c>
      <c r="C45" s="634"/>
      <c r="D45" s="74">
        <v>0</v>
      </c>
      <c r="E45" s="74">
        <v>10.229446484650715</v>
      </c>
      <c r="F45" s="74">
        <v>5.1998564839610424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5.3652674049274616</v>
      </c>
      <c r="N45" s="74">
        <v>0</v>
      </c>
      <c r="O45" s="74">
        <v>10.565072925415869</v>
      </c>
      <c r="P45" s="74">
        <v>0</v>
      </c>
      <c r="Q45" s="74">
        <v>5.2258344351134269</v>
      </c>
      <c r="R45" s="74">
        <v>0</v>
      </c>
      <c r="S45" s="74">
        <v>0</v>
      </c>
      <c r="T45" s="74">
        <v>5.3409388302275769</v>
      </c>
      <c r="U45" s="74">
        <v>5.5070021532378419</v>
      </c>
      <c r="V45" s="74">
        <v>11.120872766094683</v>
      </c>
      <c r="W45" s="74">
        <v>5.678494971692702</v>
      </c>
      <c r="X45" s="74">
        <v>0</v>
      </c>
      <c r="Y45" s="74">
        <v>6.0827620605964761</v>
      </c>
      <c r="Z45" s="248">
        <v>3.1741675501433013</v>
      </c>
    </row>
    <row r="46" spans="2:26" x14ac:dyDescent="0.25">
      <c r="B46" s="635" t="s">
        <v>65</v>
      </c>
      <c r="C46" s="636"/>
      <c r="D46" s="113">
        <v>5.4463857783974561</v>
      </c>
      <c r="E46" s="113">
        <v>5.5643503203674696</v>
      </c>
      <c r="F46" s="113">
        <v>2.8530263476983211</v>
      </c>
      <c r="G46" s="113">
        <v>8.6653360561744854</v>
      </c>
      <c r="H46" s="113">
        <v>0</v>
      </c>
      <c r="I46" s="113">
        <v>2.9792672790054016</v>
      </c>
      <c r="J46" s="113">
        <v>0</v>
      </c>
      <c r="K46" s="113">
        <v>3.0399664387705161</v>
      </c>
      <c r="L46" s="113">
        <v>6.0740979205325774</v>
      </c>
      <c r="M46" s="113">
        <v>0</v>
      </c>
      <c r="N46" s="113">
        <v>5.9834199433370134</v>
      </c>
      <c r="O46" s="113">
        <v>2.9461502654481388</v>
      </c>
      <c r="P46" s="113">
        <v>11.685963113257433</v>
      </c>
      <c r="Q46" s="113">
        <v>2.9214822432309258</v>
      </c>
      <c r="R46" s="113">
        <v>5.8342886981076481</v>
      </c>
      <c r="S46" s="113">
        <v>8.7310572437216418</v>
      </c>
      <c r="T46" s="113">
        <v>0</v>
      </c>
      <c r="U46" s="113">
        <v>12.253325246138671</v>
      </c>
      <c r="V46" s="113">
        <v>0</v>
      </c>
      <c r="W46" s="113">
        <v>6.5698274106339225</v>
      </c>
      <c r="X46" s="113">
        <v>10.344185533311725</v>
      </c>
      <c r="Y46" s="113">
        <v>7.1111869637720577</v>
      </c>
      <c r="Z46" s="249">
        <v>4.9155508366267524</v>
      </c>
    </row>
    <row r="47" spans="2:26" x14ac:dyDescent="0.25">
      <c r="B47" s="642" t="s">
        <v>162</v>
      </c>
      <c r="C47" s="643"/>
      <c r="D47" s="115">
        <v>3.1146396517654886</v>
      </c>
      <c r="E47" s="115">
        <v>3.1875456217467115</v>
      </c>
      <c r="F47" s="115">
        <v>1.3987259471589311</v>
      </c>
      <c r="G47" s="115">
        <v>3.3003144728219103</v>
      </c>
      <c r="H47" s="115">
        <v>3.7846192129032805</v>
      </c>
      <c r="I47" s="115">
        <v>3.3577650715683642</v>
      </c>
      <c r="J47" s="115">
        <v>0.96913545848587124</v>
      </c>
      <c r="K47" s="115">
        <v>3.4115155219082651</v>
      </c>
      <c r="L47" s="115">
        <v>2.9100771606959159</v>
      </c>
      <c r="M47" s="115">
        <v>5.3078120860811318</v>
      </c>
      <c r="N47" s="115">
        <v>3.8369414971937568</v>
      </c>
      <c r="O47" s="115">
        <v>4.204625087596356</v>
      </c>
      <c r="P47" s="115">
        <v>2.7886988907020593</v>
      </c>
      <c r="Q47" s="115">
        <v>3.7237464240397622</v>
      </c>
      <c r="R47" s="115">
        <v>3.7174703915100413</v>
      </c>
      <c r="S47" s="115">
        <v>4.1829686249466667</v>
      </c>
      <c r="T47" s="115">
        <v>4.6937206466445058</v>
      </c>
      <c r="U47" s="115">
        <v>4.8355314853543838</v>
      </c>
      <c r="V47" s="115">
        <v>3.9270279663296623</v>
      </c>
      <c r="W47" s="115">
        <v>3.0219605875900166</v>
      </c>
      <c r="X47" s="115">
        <v>4.6967859371966654</v>
      </c>
      <c r="Y47" s="115">
        <v>3.715236663229188</v>
      </c>
      <c r="Z47" s="247">
        <v>3.5428518692553772</v>
      </c>
    </row>
    <row r="48" spans="2:26" x14ac:dyDescent="0.25">
      <c r="B48" s="633" t="s">
        <v>67</v>
      </c>
      <c r="C48" s="634"/>
      <c r="D48" s="74">
        <v>4.7273780188740568</v>
      </c>
      <c r="E48" s="74">
        <v>2.4157594483371727</v>
      </c>
      <c r="F48" s="74">
        <v>2.4809986515772331</v>
      </c>
      <c r="G48" s="74">
        <v>5.0315731213363861</v>
      </c>
      <c r="H48" s="74">
        <v>2.5249114071710008</v>
      </c>
      <c r="I48" s="74">
        <v>6.4047384817183142</v>
      </c>
      <c r="J48" s="74">
        <v>1.2982898925535284</v>
      </c>
      <c r="K48" s="74">
        <v>2.6190763041690457</v>
      </c>
      <c r="L48" s="74">
        <v>3.9004399696285743</v>
      </c>
      <c r="M48" s="74">
        <v>8.9998354315806797</v>
      </c>
      <c r="N48" s="74">
        <v>6.3706684232723072</v>
      </c>
      <c r="O48" s="74">
        <v>3.6464942604180339</v>
      </c>
      <c r="P48" s="74">
        <v>3.6478200019698228</v>
      </c>
      <c r="Q48" s="74">
        <v>3.6678583130786047</v>
      </c>
      <c r="R48" s="74">
        <v>4.905465547075913</v>
      </c>
      <c r="S48" s="74">
        <v>4.9208905335598585</v>
      </c>
      <c r="T48" s="74">
        <v>4.9707780386055473</v>
      </c>
      <c r="U48" s="74">
        <v>7.7307732448245705</v>
      </c>
      <c r="V48" s="74">
        <v>3.9580133939173248</v>
      </c>
      <c r="W48" s="74">
        <v>5.4460298442435464</v>
      </c>
      <c r="X48" s="74">
        <v>1.4310635234787437</v>
      </c>
      <c r="Y48" s="74">
        <v>1.4550766898169369</v>
      </c>
      <c r="Z48" s="248">
        <v>4.2284101432724368</v>
      </c>
    </row>
    <row r="49" spans="2:26" x14ac:dyDescent="0.25">
      <c r="B49" s="635" t="s">
        <v>68</v>
      </c>
      <c r="C49" s="636"/>
      <c r="D49" s="113">
        <v>3.8159200183164157</v>
      </c>
      <c r="E49" s="113">
        <v>7.8169886614579456</v>
      </c>
      <c r="F49" s="113">
        <v>0</v>
      </c>
      <c r="G49" s="113">
        <v>4.0403713909382555</v>
      </c>
      <c r="H49" s="113">
        <v>4.0635209596411093</v>
      </c>
      <c r="I49" s="113">
        <v>4.1126707272435654</v>
      </c>
      <c r="J49" s="113">
        <v>4.1464355167080624</v>
      </c>
      <c r="K49" s="113">
        <v>8.3328125325500491</v>
      </c>
      <c r="L49" s="113">
        <v>4.1318387095441347</v>
      </c>
      <c r="M49" s="113">
        <v>0</v>
      </c>
      <c r="N49" s="113">
        <v>0</v>
      </c>
      <c r="O49" s="113">
        <v>3.9435286694534271</v>
      </c>
      <c r="P49" s="113">
        <v>0</v>
      </c>
      <c r="Q49" s="113">
        <v>3.9107871241244725</v>
      </c>
      <c r="R49" s="113">
        <v>7.7929567257113028</v>
      </c>
      <c r="S49" s="113">
        <v>7.7743570606710835</v>
      </c>
      <c r="T49" s="113">
        <v>0</v>
      </c>
      <c r="U49" s="113">
        <v>8.1588029404325795</v>
      </c>
      <c r="V49" s="113">
        <v>8.3339236529254155</v>
      </c>
      <c r="W49" s="113">
        <v>0</v>
      </c>
      <c r="X49" s="113">
        <v>0</v>
      </c>
      <c r="Y49" s="113">
        <v>4.5015035021697241</v>
      </c>
      <c r="Z49" s="249">
        <v>3.8759875924100045</v>
      </c>
    </row>
    <row r="50" spans="2:26" x14ac:dyDescent="0.25">
      <c r="B50" s="633" t="s">
        <v>69</v>
      </c>
      <c r="C50" s="634"/>
      <c r="D50" s="74">
        <v>1.7555316803247032</v>
      </c>
      <c r="E50" s="74">
        <v>2.6971213623699426</v>
      </c>
      <c r="F50" s="74">
        <v>0.91841785992107117</v>
      </c>
      <c r="G50" s="74">
        <v>1.854379302159981</v>
      </c>
      <c r="H50" s="74">
        <v>4.6484818058422119</v>
      </c>
      <c r="I50" s="74">
        <v>0.94259857460243546</v>
      </c>
      <c r="J50" s="74">
        <v>0</v>
      </c>
      <c r="K50" s="74">
        <v>2.8619645860502119</v>
      </c>
      <c r="L50" s="74">
        <v>1.9036124854135692</v>
      </c>
      <c r="M50" s="74">
        <v>3.8061309156789758</v>
      </c>
      <c r="N50" s="74">
        <v>2.8467832772358874</v>
      </c>
      <c r="O50" s="74">
        <v>4.6983119904680644</v>
      </c>
      <c r="P50" s="74">
        <v>2.7942639349942437</v>
      </c>
      <c r="Q50" s="74">
        <v>3.7217784518332087</v>
      </c>
      <c r="R50" s="74">
        <v>1.8519513084961969</v>
      </c>
      <c r="S50" s="74">
        <v>2.774014877966462</v>
      </c>
      <c r="T50" s="74">
        <v>5.6027274077020701</v>
      </c>
      <c r="U50" s="74">
        <v>1.9106357449377704</v>
      </c>
      <c r="V50" s="74">
        <v>2.8867665808655492</v>
      </c>
      <c r="W50" s="74">
        <v>1.9654030108008722</v>
      </c>
      <c r="X50" s="74">
        <v>8.0692910018327382</v>
      </c>
      <c r="Y50" s="74">
        <v>5.1295940644441158</v>
      </c>
      <c r="Z50" s="248">
        <v>2.9580741856711144</v>
      </c>
    </row>
    <row r="51" spans="2:26" x14ac:dyDescent="0.25">
      <c r="B51" s="642" t="s">
        <v>163</v>
      </c>
      <c r="C51" s="643"/>
      <c r="D51" s="115">
        <v>0</v>
      </c>
      <c r="E51" s="115">
        <v>0</v>
      </c>
      <c r="F51" s="115">
        <v>2.2163660904853617</v>
      </c>
      <c r="G51" s="115">
        <v>0</v>
      </c>
      <c r="H51" s="115">
        <v>0</v>
      </c>
      <c r="I51" s="115">
        <v>0</v>
      </c>
      <c r="J51" s="115">
        <v>0</v>
      </c>
      <c r="K51" s="115">
        <v>2.180663619552702</v>
      </c>
      <c r="L51" s="115">
        <v>2.1669176679632058</v>
      </c>
      <c r="M51" s="115">
        <v>2.1578138756063456</v>
      </c>
      <c r="N51" s="115">
        <v>0</v>
      </c>
      <c r="O51" s="115">
        <v>2.1412359213738168</v>
      </c>
      <c r="P51" s="115">
        <v>2.1337657765307103</v>
      </c>
      <c r="Q51" s="115">
        <v>0</v>
      </c>
      <c r="R51" s="115">
        <v>2.1388178326075611</v>
      </c>
      <c r="S51" s="115">
        <v>2.1487770235570425</v>
      </c>
      <c r="T51" s="115">
        <v>0</v>
      </c>
      <c r="U51" s="115">
        <v>0</v>
      </c>
      <c r="V51" s="115">
        <v>2.184622442626353</v>
      </c>
      <c r="W51" s="115">
        <v>0</v>
      </c>
      <c r="X51" s="115">
        <v>4.4402114428689092</v>
      </c>
      <c r="Y51" s="115">
        <v>2.2311468094600624</v>
      </c>
      <c r="Z51" s="247">
        <v>1.1887145815060973</v>
      </c>
    </row>
    <row r="52" spans="2:26" x14ac:dyDescent="0.25">
      <c r="B52" s="633" t="s">
        <v>71</v>
      </c>
      <c r="C52" s="634"/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3.4995748016615984</v>
      </c>
      <c r="L52" s="74">
        <v>3.4796285148597539</v>
      </c>
      <c r="M52" s="74">
        <v>0</v>
      </c>
      <c r="N52" s="74">
        <v>0</v>
      </c>
      <c r="O52" s="74">
        <v>3.4390852033359125</v>
      </c>
      <c r="P52" s="74">
        <v>3.4377492368196694</v>
      </c>
      <c r="Q52" s="74">
        <v>0</v>
      </c>
      <c r="R52" s="74">
        <v>3.4551026683757908</v>
      </c>
      <c r="S52" s="74">
        <v>0</v>
      </c>
      <c r="T52" s="74">
        <v>0</v>
      </c>
      <c r="U52" s="74">
        <v>0</v>
      </c>
      <c r="V52" s="74">
        <v>0</v>
      </c>
      <c r="W52" s="74">
        <v>0</v>
      </c>
      <c r="X52" s="74">
        <v>3.6507409178692818</v>
      </c>
      <c r="Y52" s="74">
        <v>3.6778227289444652</v>
      </c>
      <c r="Z52" s="248">
        <v>1.118672091480529</v>
      </c>
    </row>
    <row r="53" spans="2:26" x14ac:dyDescent="0.25">
      <c r="B53" s="635" t="s">
        <v>72</v>
      </c>
      <c r="C53" s="636"/>
      <c r="D53" s="113">
        <v>0</v>
      </c>
      <c r="E53" s="113">
        <v>0</v>
      </c>
      <c r="F53" s="113">
        <v>5.928736586233474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5.7086749023816594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5.6389175533864524</v>
      </c>
      <c r="T53" s="113">
        <v>0</v>
      </c>
      <c r="U53" s="113">
        <v>0</v>
      </c>
      <c r="V53" s="113">
        <v>5.6296162853539906</v>
      </c>
      <c r="W53" s="113">
        <v>0</v>
      </c>
      <c r="X53" s="113">
        <v>5.6653372008701961</v>
      </c>
      <c r="Y53" s="113">
        <v>0</v>
      </c>
      <c r="Z53" s="249">
        <v>1.3029251451263173</v>
      </c>
    </row>
    <row r="54" spans="2:26" x14ac:dyDescent="0.25">
      <c r="B54" s="642" t="s">
        <v>164</v>
      </c>
      <c r="C54" s="643"/>
      <c r="D54" s="115">
        <v>4.3497815974659915</v>
      </c>
      <c r="E54" s="115">
        <v>2.6235219733082875</v>
      </c>
      <c r="F54" s="115">
        <v>0</v>
      </c>
      <c r="G54" s="115">
        <v>0.8793025372274712</v>
      </c>
      <c r="H54" s="115">
        <v>3.5174823268497342</v>
      </c>
      <c r="I54" s="115">
        <v>2.6450035002212986</v>
      </c>
      <c r="J54" s="115">
        <v>2.644595460640045</v>
      </c>
      <c r="K54" s="115">
        <v>1.7578708668061243</v>
      </c>
      <c r="L54" s="115">
        <v>3.500303651341754</v>
      </c>
      <c r="M54" s="115">
        <v>6.0917345604987565</v>
      </c>
      <c r="N54" s="115">
        <v>4.3206622711129166</v>
      </c>
      <c r="O54" s="115">
        <v>2.5722061125906057</v>
      </c>
      <c r="P54" s="115">
        <v>3.4045943298183734</v>
      </c>
      <c r="Q54" s="115">
        <v>2.5367511827602387</v>
      </c>
      <c r="R54" s="115">
        <v>1.6875942415909289</v>
      </c>
      <c r="S54" s="115">
        <v>2.5302896759964066</v>
      </c>
      <c r="T54" s="115">
        <v>5.9225716821541914</v>
      </c>
      <c r="U54" s="115">
        <v>4.2532703395640903</v>
      </c>
      <c r="V54" s="115">
        <v>0</v>
      </c>
      <c r="W54" s="115">
        <v>0.85509624535789619</v>
      </c>
      <c r="X54" s="115">
        <v>1.7192514035538646</v>
      </c>
      <c r="Y54" s="115">
        <v>4.3031148527172887</v>
      </c>
      <c r="Z54" s="247">
        <v>2.8257483445039351</v>
      </c>
    </row>
    <row r="55" spans="2:26" x14ac:dyDescent="0.25">
      <c r="B55" s="633" t="s">
        <v>74</v>
      </c>
      <c r="C55" s="634"/>
      <c r="D55" s="74">
        <v>4.2047724166929461</v>
      </c>
      <c r="E55" s="74">
        <v>2.1169800855683354</v>
      </c>
      <c r="F55" s="74">
        <v>0</v>
      </c>
      <c r="G55" s="74">
        <v>2.1318552470287271</v>
      </c>
      <c r="H55" s="74">
        <v>0</v>
      </c>
      <c r="I55" s="74">
        <v>0</v>
      </c>
      <c r="J55" s="74">
        <v>4.2883025826302301</v>
      </c>
      <c r="K55" s="74">
        <v>0</v>
      </c>
      <c r="L55" s="74">
        <v>2.1336018826903014</v>
      </c>
      <c r="M55" s="74">
        <v>2.1235209676460345</v>
      </c>
      <c r="N55" s="74">
        <v>2.1109694416063634</v>
      </c>
      <c r="O55" s="74">
        <v>0</v>
      </c>
      <c r="P55" s="74">
        <v>6.2514977546703898</v>
      </c>
      <c r="Q55" s="74">
        <v>4.1467965996267884</v>
      </c>
      <c r="R55" s="74">
        <v>2.0696092370799466</v>
      </c>
      <c r="S55" s="74">
        <v>4.1350593070881123</v>
      </c>
      <c r="T55" s="74">
        <v>4.1509277323481797</v>
      </c>
      <c r="U55" s="74">
        <v>4.1774322577141509</v>
      </c>
      <c r="V55" s="74">
        <v>0</v>
      </c>
      <c r="W55" s="74">
        <v>0</v>
      </c>
      <c r="X55" s="74">
        <v>2.1113304548861467</v>
      </c>
      <c r="Y55" s="74">
        <v>6.3427360872083929</v>
      </c>
      <c r="Z55" s="248">
        <v>2.3957744671581964</v>
      </c>
    </row>
    <row r="56" spans="2:26" x14ac:dyDescent="0.25">
      <c r="B56" s="635" t="s">
        <v>75</v>
      </c>
      <c r="C56" s="636"/>
      <c r="D56" s="113">
        <v>7.0767902510137501</v>
      </c>
      <c r="E56" s="113">
        <v>0</v>
      </c>
      <c r="F56" s="113">
        <v>0</v>
      </c>
      <c r="G56" s="113">
        <v>0</v>
      </c>
      <c r="H56" s="113">
        <v>14.083713593600359</v>
      </c>
      <c r="I56" s="113">
        <v>7.0051067228009218</v>
      </c>
      <c r="J56" s="113">
        <v>0</v>
      </c>
      <c r="K56" s="113">
        <v>0</v>
      </c>
      <c r="L56" s="113">
        <v>13.68382161770139</v>
      </c>
      <c r="M56" s="113">
        <v>0</v>
      </c>
      <c r="N56" s="113">
        <v>13.403208728169524</v>
      </c>
      <c r="O56" s="113">
        <v>6.6307720871018221</v>
      </c>
      <c r="P56" s="113">
        <v>0</v>
      </c>
      <c r="Q56" s="113">
        <v>0</v>
      </c>
      <c r="R56" s="113">
        <v>6.4503644455911759</v>
      </c>
      <c r="S56" s="113">
        <v>0</v>
      </c>
      <c r="T56" s="113">
        <v>0</v>
      </c>
      <c r="U56" s="113">
        <v>0</v>
      </c>
      <c r="V56" s="113">
        <v>0</v>
      </c>
      <c r="W56" s="113">
        <v>0</v>
      </c>
      <c r="X56" s="113">
        <v>0</v>
      </c>
      <c r="Y56" s="113">
        <v>0</v>
      </c>
      <c r="Z56" s="249">
        <v>3.0440223467768521</v>
      </c>
    </row>
    <row r="57" spans="2:26" x14ac:dyDescent="0.25">
      <c r="B57" s="633" t="s">
        <v>76</v>
      </c>
      <c r="C57" s="634"/>
      <c r="D57" s="74">
        <v>0</v>
      </c>
      <c r="E57" s="74">
        <v>0</v>
      </c>
      <c r="F57" s="74">
        <v>0</v>
      </c>
      <c r="G57" s="74">
        <v>0</v>
      </c>
      <c r="H57" s="74">
        <v>7.5950328485170697</v>
      </c>
      <c r="I57" s="74">
        <v>0</v>
      </c>
      <c r="J57" s="74">
        <v>0</v>
      </c>
      <c r="K57" s="74">
        <v>7.4709938663140356</v>
      </c>
      <c r="L57" s="74">
        <v>0</v>
      </c>
      <c r="M57" s="74">
        <v>7.2961811787710307</v>
      </c>
      <c r="N57" s="74">
        <v>0</v>
      </c>
      <c r="O57" s="74">
        <v>7.0819523526245716</v>
      </c>
      <c r="P57" s="74">
        <v>6.9947679136006276</v>
      </c>
      <c r="Q57" s="74">
        <v>0</v>
      </c>
      <c r="R57" s="74">
        <v>0</v>
      </c>
      <c r="S57" s="74">
        <v>6.8907065041378699</v>
      </c>
      <c r="T57" s="74">
        <v>0</v>
      </c>
      <c r="U57" s="74">
        <v>0</v>
      </c>
      <c r="V57" s="74">
        <v>0</v>
      </c>
      <c r="W57" s="74">
        <v>0</v>
      </c>
      <c r="X57" s="74">
        <v>6.8450486340705448</v>
      </c>
      <c r="Y57" s="74">
        <v>0</v>
      </c>
      <c r="Z57" s="248">
        <v>2.2867813258823464</v>
      </c>
    </row>
    <row r="58" spans="2:26" x14ac:dyDescent="0.25">
      <c r="B58" s="635" t="s">
        <v>77</v>
      </c>
      <c r="C58" s="636"/>
      <c r="D58" s="113">
        <v>4.9849827394972639</v>
      </c>
      <c r="E58" s="113">
        <v>5.0120665502196537</v>
      </c>
      <c r="F58" s="113">
        <v>0</v>
      </c>
      <c r="G58" s="113">
        <v>0</v>
      </c>
      <c r="H58" s="113">
        <v>2.5324020846733961</v>
      </c>
      <c r="I58" s="113">
        <v>5.0903019567120715</v>
      </c>
      <c r="J58" s="113">
        <v>2.5532871018148766</v>
      </c>
      <c r="K58" s="113">
        <v>2.5508186852570329</v>
      </c>
      <c r="L58" s="113">
        <v>2.5474786330229655</v>
      </c>
      <c r="M58" s="113">
        <v>12.704704552095642</v>
      </c>
      <c r="N58" s="113">
        <v>5.0591285651046611</v>
      </c>
      <c r="O58" s="113">
        <v>2.5150905432595576</v>
      </c>
      <c r="P58" s="113">
        <v>0</v>
      </c>
      <c r="Q58" s="113">
        <v>2.4866652575563539</v>
      </c>
      <c r="R58" s="113">
        <v>0</v>
      </c>
      <c r="S58" s="113">
        <v>0</v>
      </c>
      <c r="T58" s="113">
        <v>12.545414400128465</v>
      </c>
      <c r="U58" s="113">
        <v>7.581252069050044</v>
      </c>
      <c r="V58" s="113">
        <v>0</v>
      </c>
      <c r="W58" s="113">
        <v>2.5567731477456932</v>
      </c>
      <c r="X58" s="113">
        <v>0</v>
      </c>
      <c r="Y58" s="113">
        <v>5.1903697878955386</v>
      </c>
      <c r="Z58" s="249">
        <v>3.4487757363452336</v>
      </c>
    </row>
    <row r="59" spans="2:26" x14ac:dyDescent="0.25">
      <c r="B59" s="642" t="s">
        <v>165</v>
      </c>
      <c r="C59" s="645"/>
      <c r="D59" s="115">
        <v>1.3958151368474607</v>
      </c>
      <c r="E59" s="115">
        <v>2.5075153818157849</v>
      </c>
      <c r="F59" s="115">
        <v>2.5629665972224762</v>
      </c>
      <c r="G59" s="115">
        <v>2.5728493093186029</v>
      </c>
      <c r="H59" s="115">
        <v>1.1015286279946892</v>
      </c>
      <c r="I59" s="115">
        <v>2.2511300672937815</v>
      </c>
      <c r="J59" s="115">
        <v>1.9049571175103277</v>
      </c>
      <c r="K59" s="115">
        <v>2.6992364245760077</v>
      </c>
      <c r="L59" s="115">
        <v>1.1636873684063533</v>
      </c>
      <c r="M59" s="115">
        <v>1.5576499890380382</v>
      </c>
      <c r="N59" s="115">
        <v>2.7126956870851271</v>
      </c>
      <c r="O59" s="115">
        <v>3.456910190625551</v>
      </c>
      <c r="P59" s="115">
        <v>2.2964951274114633</v>
      </c>
      <c r="Q59" s="115">
        <v>3.4349991298002203</v>
      </c>
      <c r="R59" s="115">
        <v>2.6717628634885666</v>
      </c>
      <c r="S59" s="115">
        <v>1.9191065867960093</v>
      </c>
      <c r="T59" s="115">
        <v>4.2827069355324126</v>
      </c>
      <c r="U59" s="115">
        <v>3.6154204914802617</v>
      </c>
      <c r="V59" s="115">
        <v>2.0297240914853476</v>
      </c>
      <c r="W59" s="115">
        <v>1.6314837202396977</v>
      </c>
      <c r="X59" s="115">
        <v>2.0902398341185666</v>
      </c>
      <c r="Y59" s="115">
        <v>2.1208520905026971</v>
      </c>
      <c r="Z59" s="247">
        <v>2.3590369278922618</v>
      </c>
    </row>
    <row r="60" spans="2:26" x14ac:dyDescent="0.25">
      <c r="B60" s="642" t="s">
        <v>166</v>
      </c>
      <c r="C60" s="645"/>
      <c r="D60" s="115">
        <v>1.5177017139405455</v>
      </c>
      <c r="E60" s="115">
        <v>1.5408961543854676</v>
      </c>
      <c r="F60" s="115">
        <v>3.1338384036227169</v>
      </c>
      <c r="G60" s="115">
        <v>0</v>
      </c>
      <c r="H60" s="115">
        <v>3.1999385611796254</v>
      </c>
      <c r="I60" s="115">
        <v>1.6256197675363733</v>
      </c>
      <c r="J60" s="115">
        <v>3.2951914918155683</v>
      </c>
      <c r="K60" s="115">
        <v>4.978649889722905</v>
      </c>
      <c r="L60" s="115">
        <v>0</v>
      </c>
      <c r="M60" s="115">
        <v>1.6633704209491524</v>
      </c>
      <c r="N60" s="115">
        <v>0</v>
      </c>
      <c r="O60" s="115">
        <v>0</v>
      </c>
      <c r="P60" s="115">
        <v>0</v>
      </c>
      <c r="Q60" s="115">
        <v>3.2870678532981614</v>
      </c>
      <c r="R60" s="115">
        <v>1.6478319475066656</v>
      </c>
      <c r="S60" s="115">
        <v>3.3200310754908666</v>
      </c>
      <c r="T60" s="115">
        <v>6.7053116125939161</v>
      </c>
      <c r="U60" s="115">
        <v>3.4291318466903733</v>
      </c>
      <c r="V60" s="115">
        <v>5.2040779154545502</v>
      </c>
      <c r="W60" s="115">
        <v>3.5739430956780307</v>
      </c>
      <c r="X60" s="115">
        <v>7.4438408730136576</v>
      </c>
      <c r="Y60" s="115">
        <v>5.6865354214291397</v>
      </c>
      <c r="Z60" s="247">
        <v>2.7184414993654706</v>
      </c>
    </row>
    <row r="61" spans="2:26" x14ac:dyDescent="0.25">
      <c r="B61" s="642" t="s">
        <v>167</v>
      </c>
      <c r="C61" s="645"/>
      <c r="D61" s="115">
        <v>0</v>
      </c>
      <c r="E61" s="115">
        <v>3.5454078105334066</v>
      </c>
      <c r="F61" s="115">
        <v>3.5953763460190196</v>
      </c>
      <c r="G61" s="115">
        <v>3.618337735644245</v>
      </c>
      <c r="H61" s="115">
        <v>0</v>
      </c>
      <c r="I61" s="115">
        <v>0</v>
      </c>
      <c r="J61" s="115">
        <v>7.4460995469048425</v>
      </c>
      <c r="K61" s="115">
        <v>3.7442806113661384</v>
      </c>
      <c r="L61" s="115">
        <v>0</v>
      </c>
      <c r="M61" s="115">
        <v>0</v>
      </c>
      <c r="N61" s="115">
        <v>0</v>
      </c>
      <c r="O61" s="115">
        <v>0</v>
      </c>
      <c r="P61" s="115">
        <v>0</v>
      </c>
      <c r="Q61" s="115">
        <v>3.7049798634344424</v>
      </c>
      <c r="R61" s="115">
        <v>0</v>
      </c>
      <c r="S61" s="115">
        <v>0</v>
      </c>
      <c r="T61" s="115">
        <v>11.383471199817865</v>
      </c>
      <c r="U61" s="115">
        <v>3.8876470016522497</v>
      </c>
      <c r="V61" s="115">
        <v>0</v>
      </c>
      <c r="W61" s="115">
        <v>7.8918812271875307</v>
      </c>
      <c r="X61" s="115">
        <v>3.9984326144151492</v>
      </c>
      <c r="Y61" s="115">
        <v>4.0312827541723779</v>
      </c>
      <c r="Z61" s="247">
        <v>2.5514873129844848</v>
      </c>
    </row>
    <row r="62" spans="2:26" x14ac:dyDescent="0.25">
      <c r="B62" s="642" t="s">
        <v>168</v>
      </c>
      <c r="C62" s="645"/>
      <c r="D62" s="115">
        <v>2.126286536247338</v>
      </c>
      <c r="E62" s="115">
        <v>2.1473950487512363</v>
      </c>
      <c r="F62" s="115">
        <v>1.0807597741212072</v>
      </c>
      <c r="G62" s="115">
        <v>2.1627045918543892</v>
      </c>
      <c r="H62" s="115">
        <v>1.0815674941379041</v>
      </c>
      <c r="I62" s="115">
        <v>0</v>
      </c>
      <c r="J62" s="115">
        <v>2.1959585578700955</v>
      </c>
      <c r="K62" s="115">
        <v>2.2013509690897304</v>
      </c>
      <c r="L62" s="115">
        <v>1.1020085207298824</v>
      </c>
      <c r="M62" s="115">
        <v>3.3033535645387198</v>
      </c>
      <c r="N62" s="115">
        <v>3.297848483649267</v>
      </c>
      <c r="O62" s="115">
        <v>1.0953118462357418</v>
      </c>
      <c r="P62" s="115">
        <v>2.1819364030996589</v>
      </c>
      <c r="Q62" s="115">
        <v>2.1837494103876591</v>
      </c>
      <c r="R62" s="115">
        <v>2.1820506693985942</v>
      </c>
      <c r="S62" s="115">
        <v>2.1792522113961814</v>
      </c>
      <c r="T62" s="115">
        <v>3.2824588680550009</v>
      </c>
      <c r="U62" s="115">
        <v>2.200634002656165</v>
      </c>
      <c r="V62" s="115">
        <v>3.3011580462426218</v>
      </c>
      <c r="W62" s="115">
        <v>3.3033426524299943</v>
      </c>
      <c r="X62" s="115">
        <v>4.4166490000706666</v>
      </c>
      <c r="Y62" s="115">
        <v>0</v>
      </c>
      <c r="Z62" s="247">
        <v>2.13519127415851</v>
      </c>
    </row>
    <row r="63" spans="2:26" x14ac:dyDescent="0.25">
      <c r="B63" s="633" t="s">
        <v>82</v>
      </c>
      <c r="C63" s="634"/>
      <c r="D63" s="74">
        <v>0</v>
      </c>
      <c r="E63" s="74">
        <v>7.0772910960600726</v>
      </c>
      <c r="F63" s="74">
        <v>0</v>
      </c>
      <c r="G63" s="74">
        <v>7.1742187275805662</v>
      </c>
      <c r="H63" s="74">
        <v>0</v>
      </c>
      <c r="I63" s="74">
        <v>0</v>
      </c>
      <c r="J63" s="74">
        <v>7.3147003533000268</v>
      </c>
      <c r="K63" s="74">
        <v>7.3505630531298696</v>
      </c>
      <c r="L63" s="74">
        <v>0</v>
      </c>
      <c r="M63" s="74">
        <v>7.3710435923518052</v>
      </c>
      <c r="N63" s="74">
        <v>7.3811087901624575</v>
      </c>
      <c r="O63" s="74">
        <v>7.3533737278663454</v>
      </c>
      <c r="P63" s="74">
        <v>7.2768022820051961</v>
      </c>
      <c r="Q63" s="74">
        <v>0</v>
      </c>
      <c r="R63" s="74">
        <v>0</v>
      </c>
      <c r="S63" s="74">
        <v>0</v>
      </c>
      <c r="T63" s="74">
        <v>7.4585676566672134</v>
      </c>
      <c r="U63" s="74">
        <v>7.5546959990329992</v>
      </c>
      <c r="V63" s="74">
        <v>0</v>
      </c>
      <c r="W63" s="74">
        <v>0</v>
      </c>
      <c r="X63" s="74">
        <v>0</v>
      </c>
      <c r="Y63" s="74">
        <v>0</v>
      </c>
      <c r="Z63" s="248">
        <v>3.3466574923629273</v>
      </c>
    </row>
    <row r="64" spans="2:26" x14ac:dyDescent="0.25">
      <c r="B64" s="635" t="s">
        <v>84</v>
      </c>
      <c r="C64" s="636"/>
      <c r="D64" s="113">
        <v>3.24377276723011</v>
      </c>
      <c r="E64" s="113">
        <v>0</v>
      </c>
      <c r="F64" s="113">
        <v>2.0775292360301743</v>
      </c>
      <c r="G64" s="113">
        <v>2.0742498475426361</v>
      </c>
      <c r="H64" s="113">
        <v>2.0709593512098543</v>
      </c>
      <c r="I64" s="113">
        <v>0</v>
      </c>
      <c r="J64" s="113">
        <v>2.0990808125122009</v>
      </c>
      <c r="K64" s="113">
        <v>2.1031334585398787</v>
      </c>
      <c r="L64" s="113">
        <v>2.1034342771442933</v>
      </c>
      <c r="M64" s="113">
        <v>4.2021750458037079</v>
      </c>
      <c r="N64" s="113">
        <v>4.1828053238746161</v>
      </c>
      <c r="O64" s="113">
        <v>0</v>
      </c>
      <c r="P64" s="113">
        <v>0</v>
      </c>
      <c r="Q64" s="113">
        <v>2.0671108198781645</v>
      </c>
      <c r="R64" s="113">
        <v>4.1299275197720275</v>
      </c>
      <c r="S64" s="113">
        <v>2.0591978188976703</v>
      </c>
      <c r="T64" s="113">
        <v>2.0657187771771128</v>
      </c>
      <c r="U64" s="113">
        <v>2.0711995559348151</v>
      </c>
      <c r="V64" s="113">
        <v>4.1293135842028983</v>
      </c>
      <c r="W64" s="113">
        <v>6.192500056764584</v>
      </c>
      <c r="X64" s="113">
        <v>8.2640871695914644</v>
      </c>
      <c r="Y64" s="113">
        <v>0</v>
      </c>
      <c r="Z64" s="249">
        <v>2.5382459978206229</v>
      </c>
    </row>
    <row r="65" spans="2:26" x14ac:dyDescent="0.25">
      <c r="B65" s="633" t="s">
        <v>83</v>
      </c>
      <c r="C65" s="634"/>
      <c r="D65" s="74">
        <v>2.042946828222902</v>
      </c>
      <c r="E65" s="74">
        <v>3.2731938516326688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4">
        <v>3.3813141815698091</v>
      </c>
      <c r="Q65" s="74">
        <v>3.3835451432593011</v>
      </c>
      <c r="R65" s="74">
        <v>0</v>
      </c>
      <c r="S65" s="74">
        <v>3.3698740004111247</v>
      </c>
      <c r="T65" s="74">
        <v>3.3808683422250172</v>
      </c>
      <c r="U65" s="74">
        <v>0</v>
      </c>
      <c r="V65" s="74">
        <v>3.4095945992021548</v>
      </c>
      <c r="W65" s="74">
        <v>0</v>
      </c>
      <c r="X65" s="74">
        <v>0</v>
      </c>
      <c r="Y65" s="74">
        <v>0</v>
      </c>
      <c r="Z65" s="248">
        <v>1.0134116343419723</v>
      </c>
    </row>
    <row r="66" spans="2:26" x14ac:dyDescent="0.25">
      <c r="B66" s="642" t="s">
        <v>169</v>
      </c>
      <c r="C66" s="645"/>
      <c r="D66" s="115">
        <v>7.2628497970033488</v>
      </c>
      <c r="E66" s="115">
        <v>7.3321846244088427</v>
      </c>
      <c r="F66" s="115">
        <v>0</v>
      </c>
      <c r="G66" s="115">
        <v>0</v>
      </c>
      <c r="H66" s="115">
        <v>7.448401200682274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v>0</v>
      </c>
      <c r="O66" s="115">
        <v>0</v>
      </c>
      <c r="P66" s="115">
        <v>0</v>
      </c>
      <c r="Q66" s="115">
        <v>0</v>
      </c>
      <c r="R66" s="115">
        <v>0</v>
      </c>
      <c r="S66" s="115">
        <v>7.1882457804997273</v>
      </c>
      <c r="T66" s="115">
        <v>14.497375974948534</v>
      </c>
      <c r="U66" s="115">
        <v>0</v>
      </c>
      <c r="V66" s="115">
        <v>0</v>
      </c>
      <c r="W66" s="115">
        <v>0</v>
      </c>
      <c r="X66" s="115">
        <v>7.8189139528519496</v>
      </c>
      <c r="Y66" s="115">
        <v>15.957107295589456</v>
      </c>
      <c r="Z66" s="247">
        <v>3.0500658136423344</v>
      </c>
    </row>
    <row r="67" spans="2:26" x14ac:dyDescent="0.25">
      <c r="B67" s="642" t="s">
        <v>170</v>
      </c>
      <c r="C67" s="645"/>
      <c r="D67" s="115">
        <v>0</v>
      </c>
      <c r="E67" s="115">
        <v>0</v>
      </c>
      <c r="F67" s="115">
        <v>29.538606959295798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v>0</v>
      </c>
      <c r="O67" s="115">
        <v>0</v>
      </c>
      <c r="P67" s="115">
        <v>0</v>
      </c>
      <c r="Q67" s="115">
        <v>0</v>
      </c>
      <c r="R67" s="115">
        <v>0</v>
      </c>
      <c r="S67" s="115">
        <v>31.269543464665414</v>
      </c>
      <c r="T67" s="115">
        <v>0</v>
      </c>
      <c r="U67" s="115">
        <v>0</v>
      </c>
      <c r="V67" s="115">
        <v>0</v>
      </c>
      <c r="W67" s="115">
        <v>0</v>
      </c>
      <c r="X67" s="115">
        <v>0</v>
      </c>
      <c r="Y67" s="115">
        <v>32.470695197584178</v>
      </c>
      <c r="Z67" s="247">
        <v>4.1341789107265408</v>
      </c>
    </row>
    <row r="68" spans="2:26" x14ac:dyDescent="0.25">
      <c r="B68" s="657" t="s">
        <v>171</v>
      </c>
      <c r="C68" s="658"/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15">
        <v>0</v>
      </c>
      <c r="K68" s="115">
        <v>0</v>
      </c>
      <c r="L68" s="115">
        <v>29.799153704034804</v>
      </c>
      <c r="M68" s="115">
        <v>0</v>
      </c>
      <c r="N68" s="115">
        <v>60.144949327880191</v>
      </c>
      <c r="O68" s="115">
        <v>0</v>
      </c>
      <c r="P68" s="115">
        <v>0</v>
      </c>
      <c r="Q68" s="115">
        <v>0</v>
      </c>
      <c r="R68" s="115">
        <v>0</v>
      </c>
      <c r="S68" s="115">
        <v>0</v>
      </c>
      <c r="T68" s="115">
        <v>0</v>
      </c>
      <c r="U68" s="115">
        <v>36.782285651230367</v>
      </c>
      <c r="V68" s="115">
        <v>0</v>
      </c>
      <c r="W68" s="115">
        <v>38.723667905824037</v>
      </c>
      <c r="X68" s="115">
        <v>0</v>
      </c>
      <c r="Y68" s="115">
        <v>0</v>
      </c>
      <c r="Z68" s="250">
        <v>7.2693754298018227</v>
      </c>
    </row>
    <row r="70" spans="2:26" ht="15" customHeight="1" x14ac:dyDescent="0.3">
      <c r="B70" s="27" t="s">
        <v>207</v>
      </c>
    </row>
  </sheetData>
  <mergeCells count="86">
    <mergeCell ref="B56:C56"/>
    <mergeCell ref="B57:C57"/>
    <mergeCell ref="B66:C66"/>
    <mergeCell ref="B67:C67"/>
    <mergeCell ref="B59:C59"/>
    <mergeCell ref="B58:C58"/>
    <mergeCell ref="B68:C68"/>
    <mergeCell ref="B60:C60"/>
    <mergeCell ref="B61:C61"/>
    <mergeCell ref="B62:C62"/>
    <mergeCell ref="B63:C63"/>
    <mergeCell ref="B64:C64"/>
    <mergeCell ref="B65:C65"/>
    <mergeCell ref="B48:C48"/>
    <mergeCell ref="B54:C54"/>
    <mergeCell ref="B55:C55"/>
    <mergeCell ref="B47:C47"/>
    <mergeCell ref="B41:C41"/>
    <mergeCell ref="B42:C42"/>
    <mergeCell ref="B43:C43"/>
    <mergeCell ref="B44:C44"/>
    <mergeCell ref="B45:C45"/>
    <mergeCell ref="B49:C49"/>
    <mergeCell ref="B50:C50"/>
    <mergeCell ref="B51:C51"/>
    <mergeCell ref="B52:C52"/>
    <mergeCell ref="B53:C53"/>
    <mergeCell ref="B46:C46"/>
    <mergeCell ref="B36:C36"/>
    <mergeCell ref="B37:C37"/>
    <mergeCell ref="B38:C38"/>
    <mergeCell ref="B39:C39"/>
    <mergeCell ref="B40:C40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Z4:Z5"/>
    <mergeCell ref="W4:W5"/>
    <mergeCell ref="B7:C7"/>
    <mergeCell ref="B8:C8"/>
    <mergeCell ref="B9:C9"/>
    <mergeCell ref="I4:I5"/>
    <mergeCell ref="T4:T5"/>
    <mergeCell ref="B6:C6"/>
    <mergeCell ref="J4:J5"/>
    <mergeCell ref="K4:K5"/>
    <mergeCell ref="L4:L5"/>
    <mergeCell ref="M4:M5"/>
    <mergeCell ref="N4:N5"/>
    <mergeCell ref="O4:O5"/>
    <mergeCell ref="P4:P5"/>
    <mergeCell ref="Q4:Q5"/>
    <mergeCell ref="Y4:Y5"/>
    <mergeCell ref="U4:U5"/>
    <mergeCell ref="R4:R5"/>
    <mergeCell ref="S4:S5"/>
    <mergeCell ref="B11:C11"/>
    <mergeCell ref="E4:E5"/>
    <mergeCell ref="F4:F5"/>
    <mergeCell ref="G4:G5"/>
    <mergeCell ref="H4:H5"/>
    <mergeCell ref="B10:C10"/>
    <mergeCell ref="D4:D5"/>
    <mergeCell ref="X4:X5"/>
    <mergeCell ref="V4:V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B1:L12"/>
  <sheetViews>
    <sheetView zoomScaleNormal="100" workbookViewId="0"/>
  </sheetViews>
  <sheetFormatPr baseColWidth="10" defaultRowHeight="15" x14ac:dyDescent="0.25"/>
  <cols>
    <col min="2" max="2" width="27.140625" customWidth="1"/>
    <col min="3" max="3" width="5.7109375" customWidth="1"/>
    <col min="4" max="9" width="9.42578125" customWidth="1"/>
    <col min="10" max="10" width="10.28515625" customWidth="1"/>
    <col min="11" max="11" width="11.42578125" customWidth="1"/>
  </cols>
  <sheetData>
    <row r="1" spans="2:12" x14ac:dyDescent="0.25">
      <c r="B1" s="28" t="s">
        <v>263</v>
      </c>
    </row>
    <row r="2" spans="2:12" ht="16.5" x14ac:dyDescent="0.25">
      <c r="B2" s="5" t="s">
        <v>370</v>
      </c>
    </row>
    <row r="4" spans="2:12" ht="15" customHeight="1" x14ac:dyDescent="0.25">
      <c r="B4" s="11"/>
      <c r="C4" s="45" t="s">
        <v>115</v>
      </c>
      <c r="D4" s="498" t="s">
        <v>371</v>
      </c>
      <c r="E4" s="494">
        <v>2023</v>
      </c>
      <c r="F4" s="494">
        <v>2022</v>
      </c>
      <c r="G4" s="494">
        <v>2021</v>
      </c>
      <c r="H4" s="504">
        <v>2020</v>
      </c>
      <c r="I4" s="502">
        <v>2003</v>
      </c>
      <c r="J4" s="500" t="s">
        <v>372</v>
      </c>
    </row>
    <row r="5" spans="2:12" ht="15" customHeight="1" x14ac:dyDescent="0.25">
      <c r="B5" s="13" t="s">
        <v>257</v>
      </c>
      <c r="C5" s="67"/>
      <c r="D5" s="515"/>
      <c r="E5" s="516"/>
      <c r="F5" s="516"/>
      <c r="G5" s="516"/>
      <c r="H5" s="517"/>
      <c r="I5" s="514"/>
      <c r="J5" s="501"/>
      <c r="K5" s="21"/>
    </row>
    <row r="6" spans="2:12" ht="30" customHeight="1" x14ac:dyDescent="0.25">
      <c r="B6" s="508" t="s">
        <v>255</v>
      </c>
      <c r="C6" s="509"/>
      <c r="D6" s="30">
        <v>49</v>
      </c>
      <c r="E6" s="51">
        <v>58</v>
      </c>
      <c r="F6" s="51">
        <v>50</v>
      </c>
      <c r="G6" s="51">
        <v>49</v>
      </c>
      <c r="H6" s="128">
        <v>52</v>
      </c>
      <c r="I6" s="66">
        <v>71</v>
      </c>
      <c r="J6" s="48">
        <v>1295</v>
      </c>
    </row>
    <row r="7" spans="2:12" ht="30" customHeight="1" x14ac:dyDescent="0.25">
      <c r="B7" s="510" t="s">
        <v>258</v>
      </c>
      <c r="C7" s="511"/>
      <c r="D7" s="31">
        <v>34</v>
      </c>
      <c r="E7" s="52">
        <v>36</v>
      </c>
      <c r="F7" s="52">
        <v>47</v>
      </c>
      <c r="G7" s="52">
        <v>32</v>
      </c>
      <c r="H7" s="131">
        <v>46</v>
      </c>
      <c r="I7" s="132">
        <v>57</v>
      </c>
      <c r="J7" s="133">
        <v>1048</v>
      </c>
      <c r="L7" s="372"/>
    </row>
    <row r="8" spans="2:12" ht="30" customHeight="1" x14ac:dyDescent="0.25">
      <c r="B8" s="506" t="s">
        <v>117</v>
      </c>
      <c r="C8" s="507"/>
      <c r="D8" s="44">
        <v>83</v>
      </c>
      <c r="E8" s="53">
        <v>94</v>
      </c>
      <c r="F8" s="53">
        <v>97</v>
      </c>
      <c r="G8" s="53">
        <v>81</v>
      </c>
      <c r="H8" s="65">
        <v>98</v>
      </c>
      <c r="I8" s="68">
        <v>128</v>
      </c>
      <c r="J8" s="50">
        <v>2343</v>
      </c>
    </row>
    <row r="9" spans="2:12" ht="30" customHeight="1" x14ac:dyDescent="0.25">
      <c r="B9" s="512" t="s">
        <v>256</v>
      </c>
      <c r="C9" s="513"/>
      <c r="D9" s="325">
        <v>59.036144578313255</v>
      </c>
      <c r="E9" s="326">
        <v>61.702127659574465</v>
      </c>
      <c r="F9" s="326">
        <v>51.546391752577314</v>
      </c>
      <c r="G9" s="326">
        <v>60.493827160493829</v>
      </c>
      <c r="H9" s="327">
        <v>53.061224489795919</v>
      </c>
      <c r="I9" s="328">
        <v>55.46875</v>
      </c>
      <c r="J9" s="324">
        <v>55.271020059752452</v>
      </c>
    </row>
    <row r="10" spans="2:12" x14ac:dyDescent="0.25">
      <c r="B10" s="482" t="s">
        <v>291</v>
      </c>
      <c r="C10" s="482"/>
      <c r="D10" s="482"/>
      <c r="E10" s="482"/>
      <c r="F10" s="482"/>
      <c r="G10" s="482"/>
      <c r="H10" s="482"/>
      <c r="I10" s="482"/>
      <c r="J10" s="482"/>
    </row>
    <row r="12" spans="2:12" ht="15.75" x14ac:dyDescent="0.3">
      <c r="B12" s="27" t="s">
        <v>208</v>
      </c>
    </row>
  </sheetData>
  <sortState xmlns:xlrd2="http://schemas.microsoft.com/office/spreadsheetml/2017/richdata2" ref="B4:C12">
    <sortCondition descending="1" ref="B4:B12"/>
  </sortState>
  <mergeCells count="11">
    <mergeCell ref="B8:C8"/>
    <mergeCell ref="J4:J5"/>
    <mergeCell ref="B6:C6"/>
    <mergeCell ref="B7:C7"/>
    <mergeCell ref="B9:C9"/>
    <mergeCell ref="I4:I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86</vt:i4>
      </vt:variant>
    </vt:vector>
  </HeadingPairs>
  <TitlesOfParts>
    <vt:vector size="86" baseType="lpstr">
      <vt:lpstr>Índice</vt:lpstr>
      <vt:lpstr>CAPÍTULO</vt:lpstr>
      <vt:lpstr>T.1.1</vt:lpstr>
      <vt:lpstr>G.1.1</vt:lpstr>
      <vt:lpstr>G.1.2</vt:lpstr>
      <vt:lpstr>T.1.2</vt:lpstr>
      <vt:lpstr>T.1.3</vt:lpstr>
      <vt:lpstr>T.1.4</vt:lpstr>
      <vt:lpstr>T.1.5</vt:lpstr>
      <vt:lpstr>G.1.3</vt:lpstr>
      <vt:lpstr>T.1.6</vt:lpstr>
      <vt:lpstr>G.1.4</vt:lpstr>
      <vt:lpstr>T.1.7</vt:lpstr>
      <vt:lpstr>G.1.5</vt:lpstr>
      <vt:lpstr>T.1.8</vt:lpstr>
      <vt:lpstr>G.1.6</vt:lpstr>
      <vt:lpstr>G.1.7</vt:lpstr>
      <vt:lpstr>G.1.8</vt:lpstr>
      <vt:lpstr>T.1.9</vt:lpstr>
      <vt:lpstr>T.1.10</vt:lpstr>
      <vt:lpstr>G.1.9</vt:lpstr>
      <vt:lpstr>G.1.10</vt:lpstr>
      <vt:lpstr>G.1.11</vt:lpstr>
      <vt:lpstr>G.1.12</vt:lpstr>
      <vt:lpstr>G.1.13</vt:lpstr>
      <vt:lpstr>G.1.14</vt:lpstr>
      <vt:lpstr>T.1.11</vt:lpstr>
      <vt:lpstr>T.1.12</vt:lpstr>
      <vt:lpstr>T.1.13</vt:lpstr>
      <vt:lpstr>T.1.14</vt:lpstr>
      <vt:lpstr>T.1.15</vt:lpstr>
      <vt:lpstr>G.1.15</vt:lpstr>
      <vt:lpstr>T.1.16</vt:lpstr>
      <vt:lpstr>G.1.16</vt:lpstr>
      <vt:lpstr>T.1.17</vt:lpstr>
      <vt:lpstr>G.1.17</vt:lpstr>
      <vt:lpstr>G.1.18</vt:lpstr>
      <vt:lpstr>T.1.18</vt:lpstr>
      <vt:lpstr>G.1.19</vt:lpstr>
      <vt:lpstr>T.1.19</vt:lpstr>
      <vt:lpstr>G.1.20</vt:lpstr>
      <vt:lpstr>G.1.21</vt:lpstr>
      <vt:lpstr>G.1.22</vt:lpstr>
      <vt:lpstr>T.1.20</vt:lpstr>
      <vt:lpstr>G.1.23</vt:lpstr>
      <vt:lpstr>T.1.21</vt:lpstr>
      <vt:lpstr>G.1.24</vt:lpstr>
      <vt:lpstr>G.1.25</vt:lpstr>
      <vt:lpstr>T.1.22</vt:lpstr>
      <vt:lpstr>G.1.26</vt:lpstr>
      <vt:lpstr>G.1.27</vt:lpstr>
      <vt:lpstr>T.1.23</vt:lpstr>
      <vt:lpstr>T.1.24</vt:lpstr>
      <vt:lpstr>G.1.28</vt:lpstr>
      <vt:lpstr>G.1.29</vt:lpstr>
      <vt:lpstr>G.1.30</vt:lpstr>
      <vt:lpstr>T.1.25</vt:lpstr>
      <vt:lpstr>G.1.31</vt:lpstr>
      <vt:lpstr>G.1.32</vt:lpstr>
      <vt:lpstr>T.1.26</vt:lpstr>
      <vt:lpstr>T.1.27</vt:lpstr>
      <vt:lpstr>T.1.28</vt:lpstr>
      <vt:lpstr>T.1.29</vt:lpstr>
      <vt:lpstr>T.1.30</vt:lpstr>
      <vt:lpstr>T.1.31</vt:lpstr>
      <vt:lpstr>T.1.32</vt:lpstr>
      <vt:lpstr>G.1.33</vt:lpstr>
      <vt:lpstr>T.1.33</vt:lpstr>
      <vt:lpstr>T.1.34</vt:lpstr>
      <vt:lpstr>G.1.34</vt:lpstr>
      <vt:lpstr>T.1.35</vt:lpstr>
      <vt:lpstr>T.1.36</vt:lpstr>
      <vt:lpstr>T.1.37</vt:lpstr>
      <vt:lpstr>T.1.38</vt:lpstr>
      <vt:lpstr>T.1.39</vt:lpstr>
      <vt:lpstr>G.1.35</vt:lpstr>
      <vt:lpstr>G.1.36</vt:lpstr>
      <vt:lpstr>G.1.37</vt:lpstr>
      <vt:lpstr>G.1.38</vt:lpstr>
      <vt:lpstr>G.1.39</vt:lpstr>
      <vt:lpstr>G.1.40</vt:lpstr>
      <vt:lpstr>G.1.41</vt:lpstr>
      <vt:lpstr>ANEXO</vt:lpstr>
      <vt:lpstr>T.1.40</vt:lpstr>
      <vt:lpstr>T.1.41</vt:lpstr>
      <vt:lpstr>T.1.42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dcterms:created xsi:type="dcterms:W3CDTF">2011-08-01T14:22:18Z</dcterms:created>
  <dcterms:modified xsi:type="dcterms:W3CDTF">2026-04-23T12:19:38Z</dcterms:modified>
</cp:coreProperties>
</file>