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B2FEEF11-7E43-4221-AA3F-7F13A729C916}" xr6:coauthVersionLast="47" xr6:coauthVersionMax="47" xr10:uidLastSave="{00000000-0000-0000-0000-000000000000}"/>
  <bookViews>
    <workbookView xWindow="-120" yWindow="-120" windowWidth="29040" windowHeight="15720" tabRatio="784" xr2:uid="{00000000-000D-0000-FFFF-FFFF00000000}"/>
  </bookViews>
  <sheets>
    <sheet name="Índice" sheetId="44" r:id="rId1"/>
    <sheet name="CAPÍTULO" sheetId="76" r:id="rId2"/>
    <sheet name="T.16.1" sheetId="84" r:id="rId3"/>
    <sheet name="T.16.2" sheetId="85" r:id="rId4"/>
    <sheet name="T.16.3" sheetId="103" r:id="rId5"/>
    <sheet name="T.16.4" sheetId="98" r:id="rId6"/>
    <sheet name="T.16.5" sheetId="50" r:id="rId7"/>
    <sheet name="T.16.6" sheetId="106" r:id="rId8"/>
    <sheet name="T.16.7" sheetId="87" r:id="rId9"/>
    <sheet name="T.16.8" sheetId="69" r:id="rId10"/>
    <sheet name="T.16.9" sheetId="61" r:id="rId11"/>
    <sheet name="T.16.10" sheetId="107" r:id="rId12"/>
    <sheet name="T.16.11" sheetId="60" r:id="rId13"/>
    <sheet name="T.16.12" sheetId="66" r:id="rId14"/>
    <sheet name="T.16.13" sheetId="67" r:id="rId15"/>
    <sheet name="T.16.14" sheetId="68" r:id="rId16"/>
    <sheet name="T.16.15" sheetId="71" r:id="rId17"/>
    <sheet name="ANEXO" sheetId="47" r:id="rId18"/>
    <sheet name="G.16.1" sheetId="89" r:id="rId19"/>
    <sheet name="G.16.2" sheetId="93" r:id="rId20"/>
    <sheet name="G.16.3" sheetId="94" r:id="rId21"/>
    <sheet name="T.16.16" sheetId="46" r:id="rId22"/>
  </sheets>
  <definedNames>
    <definedName name="_xlnm._FilterDatabase" localSheetId="21" hidden="1">'T.16.16'!$B$5:$L$68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4" l="1"/>
  <c r="B19" i="44"/>
  <c r="C16" i="44"/>
  <c r="B16" i="44"/>
  <c r="C15" i="44"/>
  <c r="B15" i="44"/>
  <c r="C13" i="44"/>
  <c r="B13" i="44"/>
  <c r="B12" i="44" l="1"/>
  <c r="B11" i="44"/>
  <c r="B10" i="44"/>
  <c r="C10" i="44"/>
  <c r="C11" i="44"/>
  <c r="C12" i="44"/>
  <c r="C17" i="44" l="1"/>
  <c r="B17" i="44"/>
  <c r="B20" i="44" l="1"/>
  <c r="B24" i="44"/>
  <c r="C24" i="44"/>
  <c r="B25" i="44" l="1"/>
  <c r="B23" i="44"/>
  <c r="B22" i="44"/>
  <c r="B21" i="44"/>
  <c r="B18" i="44"/>
  <c r="B14" i="44"/>
  <c r="C23" i="44"/>
  <c r="C22" i="44"/>
  <c r="C21" i="44"/>
  <c r="C14" i="44" l="1"/>
  <c r="C20" i="44"/>
  <c r="C25" i="44"/>
  <c r="C18" i="44"/>
</calcChain>
</file>

<file path=xl/sharedStrings.xml><?xml version="1.0" encoding="utf-8"?>
<sst xmlns="http://schemas.openxmlformats.org/spreadsheetml/2006/main" count="719" uniqueCount="170">
  <si>
    <t>Andalucía</t>
  </si>
  <si>
    <t>Aragón</t>
  </si>
  <si>
    <t>Canarias</t>
  </si>
  <si>
    <t>Cantabria</t>
  </si>
  <si>
    <t>Cataluña</t>
  </si>
  <si>
    <t>Castilla y León</t>
  </si>
  <si>
    <t>Castilla-La Mancha</t>
  </si>
  <si>
    <t>Extremadura</t>
  </si>
  <si>
    <t>Galicia</t>
  </si>
  <si>
    <t>Melilla</t>
  </si>
  <si>
    <t>País Vasco</t>
  </si>
  <si>
    <t>Comunitat Valenciana</t>
  </si>
  <si>
    <t>Fuentes de información: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</si>
  <si>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Estadística del Padrón Continuo. Instituto Nacional de Estadística (INE).</t>
    </r>
  </si>
  <si>
    <t>CAPÍTULO 16: RECURSOS AUTONÓMICOS EN MATERIA DE VIOLENCIA DE GÉNERO.</t>
  </si>
  <si>
    <t>Ceuta</t>
  </si>
  <si>
    <t>Comunidad autónoma</t>
  </si>
  <si>
    <t>Fuente: Delegación del Gobierno para la Violencia de Género. Ministerio de Igualdad.</t>
  </si>
  <si>
    <t>Casas de acogida</t>
  </si>
  <si>
    <t>Viviendas tuteladas o de tránsito</t>
  </si>
  <si>
    <t>Centros</t>
  </si>
  <si>
    <t>Plazas discapacidad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</si>
  <si>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</si>
  <si>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</si>
  <si>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</si>
  <si>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</si>
  <si>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</si>
  <si>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</si>
  <si>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</si>
  <si>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</si>
  <si>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</si>
  <si>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</si>
  <si>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</si>
  <si>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</si>
  <si>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</si>
  <si>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</si>
  <si>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</si>
  <si>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</si>
  <si>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</si>
  <si>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</si>
  <si>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</si>
  <si>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</si>
  <si>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</si>
  <si>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</si>
  <si>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</si>
  <si>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</si>
  <si>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</si>
  <si>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</si>
  <si>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</si>
  <si>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</si>
  <si>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</si>
  <si>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</si>
  <si>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</si>
  <si>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Valencia/València</t>
  </si>
  <si>
    <t>Badajoz</t>
  </si>
  <si>
    <t>Cáceres</t>
  </si>
  <si>
    <t>Lugo</t>
  </si>
  <si>
    <t>Ourense</t>
  </si>
  <si>
    <t>Pontevedra</t>
  </si>
  <si>
    <t>Araba/Álava</t>
  </si>
  <si>
    <t>Bizkaia</t>
  </si>
  <si>
    <t>Gipuzkoa</t>
  </si>
  <si>
    <t>ANDALUCÍA</t>
  </si>
  <si>
    <t>ARAGÓN</t>
  </si>
  <si>
    <t>ASTURIAS, PRINCIPADO DE</t>
  </si>
  <si>
    <t>CANARIAS</t>
  </si>
  <si>
    <t>Palmas, Las</t>
  </si>
  <si>
    <t>CASTILLA Y LEÓN</t>
  </si>
  <si>
    <t>CATALUÑA</t>
  </si>
  <si>
    <t>COMUNITAT VALENCIANA</t>
  </si>
  <si>
    <t>Castellón/Castelló</t>
  </si>
  <si>
    <t>GALICIA</t>
  </si>
  <si>
    <t>Coruña, 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</si>
  <si>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</si>
  <si>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</si>
  <si>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</si>
  <si>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</si>
  <si>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</si>
  <si>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</si>
  <si>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</si>
  <si>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TOTAL</t>
  </si>
  <si>
    <t>Total</t>
  </si>
  <si>
    <t>Mujeres</t>
  </si>
  <si>
    <t xml:space="preserve">Viviendas VPP y VPO ofertadas </t>
  </si>
  <si>
    <t>Profesionales</t>
  </si>
  <si>
    <t>Violencia de género</t>
  </si>
  <si>
    <t>Hijas/os</t>
  </si>
  <si>
    <t>Hijas/os víctimas de violencia de género</t>
  </si>
  <si>
    <t>Mujeres y niñas</t>
  </si>
  <si>
    <t>Hijas/os a cargo</t>
  </si>
  <si>
    <t>Usuarias/os menores de edad o con discapacidad</t>
  </si>
  <si>
    <t>Unidades policiales especializadas</t>
  </si>
  <si>
    <t>Unidades de Valoración Forense Integral</t>
  </si>
  <si>
    <t>Oficinas de Asistencia a Víctimas de Delito</t>
  </si>
  <si>
    <t>Mujeres atendidas</t>
  </si>
  <si>
    <t xml:space="preserve">TOTAL </t>
  </si>
  <si>
    <t>Asturias, Principado de</t>
  </si>
  <si>
    <t>Madrid, Comunidad de</t>
  </si>
  <si>
    <t>Navarra, Comunidad Foral de</t>
  </si>
  <si>
    <t>Violencia sexual (LOGILS)</t>
  </si>
  <si>
    <t>EXTREMADURA</t>
  </si>
  <si>
    <t>CANTABRIA</t>
  </si>
  <si>
    <t>Delegación del Gobierno contra la Violencia de Género, Ministerio de Igualdad.</t>
  </si>
  <si>
    <t>Balears, Illes</t>
  </si>
  <si>
    <t>Murcia, Región de</t>
  </si>
  <si>
    <t>Rioja, La</t>
  </si>
  <si>
    <t>Fuente: Delegación del Gobierno contra la Violencia de Género. Ministerio de Igualdad.</t>
  </si>
  <si>
    <t>Niñas víctimas de mutilación genital</t>
  </si>
  <si>
    <t>Llamadas de emergencia</t>
  </si>
  <si>
    <t>Para mujeres</t>
  </si>
  <si>
    <t>Para hijas/os menores o con discapacidad</t>
  </si>
  <si>
    <t>En oficinas de farmacia</t>
  </si>
  <si>
    <t>En centros médicos</t>
  </si>
  <si>
    <t>En medios de transporte</t>
  </si>
  <si>
    <t>En espacios publicitarios urbanos</t>
  </si>
  <si>
    <t>En edificios públicos</t>
  </si>
  <si>
    <t>Víctimas de violencia de género</t>
  </si>
  <si>
    <t>Máximo de plazas</t>
  </si>
  <si>
    <t>Centros de acogida de emergencia</t>
  </si>
  <si>
    <t>Tabla 16.3. Víctimas de violencia contra las mujeres atendidas en centros y casas de acogida y viviendas tuteladas.</t>
  </si>
  <si>
    <t>Víctimas VCM que accedieron a VPP o VPO</t>
  </si>
  <si>
    <t>Víctimas de violencia contra las mujeres</t>
  </si>
  <si>
    <t>Puntos de encuento familiar</t>
  </si>
  <si>
    <t>Profesionales especialistas</t>
  </si>
  <si>
    <t>Hijas/os atendidas/os</t>
  </si>
  <si>
    <t>Mujeres víctimas de VCM valoradas</t>
  </si>
  <si>
    <t>No consta tipo violencia</t>
  </si>
  <si>
    <t>Juzgados con instalaciones adecuadas a víctimas VCM</t>
  </si>
  <si>
    <t>Violencia sexual LOGILS</t>
  </si>
  <si>
    <t>Víctimas de violencia sexual LOGILS</t>
  </si>
  <si>
    <t>Viviendas</t>
  </si>
  <si>
    <t>Casas</t>
  </si>
  <si>
    <t>Com. autónoma y provincia</t>
  </si>
  <si>
    <t>Hijas/os valoradas/os</t>
  </si>
  <si>
    <t>Castilla-LA MANCHA</t>
  </si>
  <si>
    <t>Tabla 16.1. Centros de acogida de emergencia, casas de acogida y viviendas tuteladas para víctimas de violencia contra las mujeres.</t>
  </si>
  <si>
    <t>Mujeres participantes</t>
  </si>
  <si>
    <t>-</t>
  </si>
  <si>
    <t>1. El total de mujeres valoradas no es igual a la suma de las mujeres valoradas por violencia de género y por violencia sexual porque se desconoce el tipo de violencia por el que fueron valoradas 2.692 mujeres.</t>
  </si>
  <si>
    <t>No consta forma de VCM</t>
  </si>
  <si>
    <t>BALEARS, ILLES</t>
  </si>
  <si>
    <t>Gráfico 16.1. Mujeres atendidas en centros de acogida de emergencia. Tasas por 100.000 mujeres de 15 y más años.</t>
  </si>
  <si>
    <t>Número de centros</t>
  </si>
  <si>
    <t>Número de plazas</t>
  </si>
  <si>
    <t>Número de casas</t>
  </si>
  <si>
    <t>Número de viviendas</t>
  </si>
  <si>
    <t>Número de profesionales</t>
  </si>
  <si>
    <r>
      <t>En medios de comunicación</t>
    </r>
    <r>
      <rPr>
        <b/>
        <vertAlign val="superscript"/>
        <sz val="11"/>
        <color rgb="FFFFFFFF"/>
        <rFont val="Calibri"/>
        <family val="2"/>
        <scheme val="minor"/>
      </rPr>
      <t>1</t>
    </r>
  </si>
  <si>
    <t>ESPAÑA</t>
  </si>
  <si>
    <t>1. Entre los medios de comunicación se incluyen redes sociales.</t>
  </si>
  <si>
    <t>Ratio de profesionales por plazas</t>
  </si>
  <si>
    <t>Tabla 16.2. Profesionales especialistas dedicados en centros y casas de acogida y en viviendas tuteladas para víctimas de violencia contra las mujeres. Valores absolutos y ratios por plazas.</t>
  </si>
  <si>
    <t>Ratio de profesionales por centro</t>
  </si>
  <si>
    <t>Gráfico 16.2. Mujeres atendidas en casas de acogida. Tasas por 100.000 mujeres de 15 y más años.</t>
  </si>
  <si>
    <t>Gráfico 16.3. Mujeres atendidas en viviendas tuteladas. Tasas por 100.000 mujeres de 15 y más años.</t>
  </si>
  <si>
    <t>Tabla 16.4. Mujeres y niñas víctimas de violencia contra las mujeres atendidas en centros y casas de acogida y en viviendas tuteladas. Tasas por 100.000 mujeres de 15 y más años.</t>
  </si>
  <si>
    <t>Tabla 16.5. Viviendas de protección pública (VPP) o viviendas de protección oficial (VPO) ofertadas con acceso preferente para víctimas de violencia contra las mujeres.</t>
  </si>
  <si>
    <t>Tabla 16.6. Centros de atención integral para víctimas de violencia contra las mujeres, profesionales especialistas dedicados y víctimas atendidas, por tipo de violencia.</t>
  </si>
  <si>
    <t>Tabla 16.16. Centros de acogida de emergencia, casas de acogida y viviendas tuteladas, por comunidad autónoma y provincia.</t>
  </si>
  <si>
    <t>Tabla 16.15. Víctimas que obtuvieron título habilitante de la condición de víctima de violencia contra las mujeres.</t>
  </si>
  <si>
    <t>Tabla 16.14. Juzgados con adecuación de las instalaciones para víctimas de violencia contra las mujeres.</t>
  </si>
  <si>
    <t>Tabla 16.13. Oficinas de Asistencia a Víctimas de Delito, profesionales y mujeres atendidas por violencia contra las mujeres e hijas/os de mujeres atendidas.</t>
  </si>
  <si>
    <t>Tabla 16.12. Unidades de Valoración Forense Integral, profesionales y mujeres e hijas/os víctimas valoradas por violencia contra las mujeres.</t>
  </si>
  <si>
    <t>Tabla 16.11. Llamadas pertinentes sobre violencia contra las mujeres recibidas en el 112 o en servicios similares.</t>
  </si>
  <si>
    <t>Tabla 16.10. Unidades policiales especializadas en violencia contra las mujeres y mujeres e hijas/os atendidas/os.</t>
  </si>
  <si>
    <t>Tabla 16.9. Mujeres participantes en programas de empleo para víctimas de violencia de género.</t>
  </si>
  <si>
    <t>Tabla 16.8. Campañas autonómicas de sensibilización o de prevención de la violencia contra las mujeres.</t>
  </si>
  <si>
    <t>Tabla 16.7. Puntos de encuentro familiar y profesionales especialistas y usuarias/os menores de edad o con discapacidad.</t>
  </si>
  <si>
    <t>Año 2022.</t>
  </si>
  <si>
    <t>XVIII INFORME ANUAL DEL OBSERVATORIO ESTATAL DE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</si>
</sst>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&quot;Pts&quot;_-;\-* #,##0.00\ &quot;Pts&quot;_-;_-* &quot;-&quot;??\ &quot;Pts&quot;_-;_-@_-"/>
    <numFmt numFmtId="166" formatCode="0.0"/>
    <numFmt numFmtId="167" formatCode="#,##0.0"/>
  </numFmts>
  <fonts count="61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indexed="56"/>
      <name val="Calibri"/>
      <family val="2"/>
    </font>
    <font>
      <i/>
      <sz val="11"/>
      <color indexed="56"/>
      <name val="Calibri"/>
      <family val="2"/>
    </font>
    <font>
      <sz val="8"/>
      <name val="Arial"/>
      <family val="2"/>
    </font>
    <font>
      <u/>
      <sz val="10"/>
      <color indexed="12"/>
      <name val="Georgia"/>
      <family val="1"/>
    </font>
    <font>
      <sz val="10"/>
      <name val="MS Sans Serif"/>
      <family val="2"/>
    </font>
    <font>
      <sz val="10"/>
      <name val="Georgia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FF3399"/>
      <name val="Century Gothic"/>
      <family val="2"/>
    </font>
    <font>
      <sz val="11"/>
      <color rgb="FFFF3399"/>
      <name val="Century Gothic"/>
      <family val="2"/>
    </font>
    <font>
      <sz val="8"/>
      <color rgb="FFFF3399"/>
      <name val="Century Gothic"/>
      <family val="2"/>
    </font>
    <font>
      <b/>
      <sz val="11"/>
      <color indexed="9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7"/>
      <color rgb="FFA80054"/>
      <name val="Trebuchet MS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rgb="FF993300"/>
      <name val="Century Gothic"/>
      <family val="2"/>
    </font>
    <font>
      <b/>
      <sz val="10"/>
      <color theme="3"/>
      <name val="Arial"/>
      <family val="2"/>
    </font>
    <font>
      <sz val="10"/>
      <color rgb="FFD60093"/>
      <name val="Arial"/>
      <family val="2"/>
    </font>
    <font>
      <b/>
      <vertAlign val="superscript"/>
      <sz val="11"/>
      <color rgb="FFFFFFFF"/>
      <name val="Calibri"/>
      <family val="2"/>
      <scheme val="minor"/>
    </font>
    <font>
      <b/>
      <sz val="11"/>
      <color rgb="FFAB0A5B"/>
      <name val="Calibri"/>
      <family val="2"/>
    </font>
    <font>
      <b/>
      <sz val="11"/>
      <color rgb="FFFFFFFF"/>
      <name val="Calibri"/>
      <family val="2"/>
    </font>
    <font>
      <b/>
      <sz val="11"/>
      <color rgb="FFFF3387"/>
      <name val="Century Gothic"/>
      <family val="2"/>
    </font>
    <font>
      <b/>
      <sz val="12"/>
      <color rgb="FFAB0A5B"/>
      <name val="Calibri"/>
    </font>
    <font>
      <u/>
      <sz val="10"/>
      <color rgb="FF0000FF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99"/>
        <bgColor indexed="9"/>
      </patternFill>
    </fill>
    <fill>
      <patternFill patternType="solid">
        <fgColor rgb="FFFF3399"/>
        <bgColor indexed="64"/>
      </patternFill>
    </fill>
  </fills>
  <borders count="10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theme="0" tint="-0.24994659260841701"/>
      </top>
      <bottom/>
      <diagonal/>
    </border>
    <border>
      <left style="thick">
        <color rgb="FFD60093"/>
      </left>
      <right style="thin">
        <color rgb="FFD60093"/>
      </right>
      <top/>
      <bottom/>
      <diagonal/>
    </border>
    <border>
      <left style="thin">
        <color rgb="FFD60093"/>
      </left>
      <right style="thick">
        <color rgb="FFD60093"/>
      </right>
      <top/>
      <bottom/>
      <diagonal/>
    </border>
    <border>
      <left style="thin">
        <color rgb="FFD60093"/>
      </left>
      <right style="thick">
        <color theme="0"/>
      </right>
      <top style="thin">
        <color rgb="FFD60093"/>
      </top>
      <bottom/>
      <diagonal/>
    </border>
    <border>
      <left style="thin">
        <color rgb="FFD60093"/>
      </left>
      <right style="thick">
        <color theme="0"/>
      </right>
      <top/>
      <bottom style="thin">
        <color rgb="FFD60093"/>
      </bottom>
      <diagonal/>
    </border>
    <border>
      <left/>
      <right style="thin">
        <color rgb="FFD60093"/>
      </right>
      <top/>
      <bottom/>
      <diagonal/>
    </border>
    <border>
      <left/>
      <right style="thin">
        <color rgb="FFD60093"/>
      </right>
      <top/>
      <bottom style="thin">
        <color rgb="FFD60093"/>
      </bottom>
      <diagonal/>
    </border>
    <border>
      <left style="thick">
        <color theme="0"/>
      </left>
      <right style="thin">
        <color theme="0"/>
      </right>
      <top/>
      <bottom style="thin">
        <color rgb="FFD60093"/>
      </bottom>
      <diagonal/>
    </border>
    <border>
      <left/>
      <right style="thin">
        <color theme="0"/>
      </right>
      <top/>
      <bottom style="thin">
        <color rgb="FFD60093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FF99CC"/>
      </right>
      <top style="thin">
        <color theme="0"/>
      </top>
      <bottom style="thin">
        <color theme="0"/>
      </bottom>
      <diagonal/>
    </border>
    <border>
      <left/>
      <right style="thin">
        <color rgb="FFFF99CC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60093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FF99CC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FF99CC"/>
      </right>
      <top style="thin">
        <color theme="0"/>
      </top>
      <bottom/>
      <diagonal/>
    </border>
    <border>
      <left/>
      <right/>
      <top/>
      <bottom style="thin">
        <color rgb="FFD60093"/>
      </bottom>
      <diagonal/>
    </border>
    <border>
      <left style="thick">
        <color rgb="FFD60093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rgb="FFD60093"/>
      </top>
      <bottom/>
      <diagonal/>
    </border>
    <border>
      <left/>
      <right style="thin">
        <color theme="0"/>
      </right>
      <top style="thin">
        <color rgb="FFD60093"/>
      </top>
      <bottom/>
      <diagonal/>
    </border>
    <border>
      <left style="thin">
        <color theme="0"/>
      </left>
      <right style="thin">
        <color rgb="FFFF3399"/>
      </right>
      <top style="thin">
        <color rgb="FFD60093"/>
      </top>
      <bottom/>
      <diagonal/>
    </border>
    <border>
      <left style="thin">
        <color theme="0"/>
      </left>
      <right style="thin">
        <color rgb="FFFF3399"/>
      </right>
      <top/>
      <bottom/>
      <diagonal/>
    </border>
    <border>
      <left style="thin">
        <color theme="0"/>
      </left>
      <right style="thin">
        <color rgb="FFFF3399"/>
      </right>
      <top/>
      <bottom style="thin">
        <color rgb="FFD60093"/>
      </bottom>
      <diagonal/>
    </border>
    <border>
      <left/>
      <right style="thin">
        <color rgb="FFFF3399"/>
      </right>
      <top/>
      <bottom style="thin">
        <color rgb="FFD60093"/>
      </bottom>
      <diagonal/>
    </border>
    <border>
      <left/>
      <right style="thin">
        <color rgb="FFFF3399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 style="thin">
        <color rgb="FFCC0099"/>
      </bottom>
      <diagonal/>
    </border>
    <border>
      <left style="thin">
        <color theme="0"/>
      </left>
      <right style="thin">
        <color theme="0"/>
      </right>
      <top/>
      <bottom style="thin">
        <color rgb="FFCC0099"/>
      </bottom>
      <diagonal/>
    </border>
    <border>
      <left/>
      <right style="thin">
        <color theme="0"/>
      </right>
      <top/>
      <bottom style="thin">
        <color rgb="FFCC0099"/>
      </bottom>
      <diagonal/>
    </border>
    <border>
      <left/>
      <right/>
      <top/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60093"/>
      </top>
      <bottom/>
      <diagonal/>
    </border>
    <border>
      <left/>
      <right style="thin">
        <color rgb="FFFF3399"/>
      </right>
      <top style="thin">
        <color rgb="FFD60093"/>
      </top>
      <bottom style="thin">
        <color theme="0"/>
      </bottom>
      <diagonal/>
    </border>
    <border>
      <left style="thin">
        <color theme="0"/>
      </left>
      <right style="thin">
        <color rgb="FFD60093"/>
      </right>
      <top/>
      <bottom/>
      <diagonal/>
    </border>
    <border>
      <left style="thin">
        <color rgb="FFD60093"/>
      </left>
      <right style="thick">
        <color theme="0"/>
      </right>
      <top/>
      <bottom/>
      <diagonal/>
    </border>
    <border>
      <left style="thin">
        <color theme="0"/>
      </left>
      <right/>
      <top style="thin">
        <color rgb="FFD60093"/>
      </top>
      <bottom style="thin">
        <color theme="0"/>
      </bottom>
      <diagonal/>
    </border>
    <border>
      <left/>
      <right style="thin">
        <color rgb="FFD60093"/>
      </right>
      <top style="thin">
        <color rgb="FFD60093"/>
      </top>
      <bottom style="thin">
        <color theme="0"/>
      </bottom>
      <diagonal/>
    </border>
    <border>
      <left/>
      <right style="thin">
        <color theme="0"/>
      </right>
      <top style="thin">
        <color rgb="FFD60093"/>
      </top>
      <bottom style="thin">
        <color theme="0"/>
      </bottom>
      <diagonal/>
    </border>
    <border>
      <left style="thick">
        <color theme="0"/>
      </left>
      <right/>
      <top style="thin">
        <color rgb="FFD60093"/>
      </top>
      <bottom style="thin">
        <color theme="0"/>
      </bottom>
      <diagonal/>
    </border>
    <border>
      <left style="thin">
        <color theme="0"/>
      </left>
      <right/>
      <top style="thin">
        <color rgb="FFCC0099"/>
      </top>
      <bottom style="thin">
        <color theme="0"/>
      </bottom>
      <diagonal/>
    </border>
    <border>
      <left/>
      <right style="thin">
        <color theme="0"/>
      </right>
      <top style="thin">
        <color rgb="FFCC0099"/>
      </top>
      <bottom/>
      <diagonal/>
    </border>
    <border>
      <left style="thin">
        <color rgb="FFCC0099"/>
      </left>
      <right style="thin">
        <color theme="0"/>
      </right>
      <top style="thin">
        <color rgb="FFCC0099"/>
      </top>
      <bottom/>
      <diagonal/>
    </border>
    <border>
      <left style="thin">
        <color rgb="FFCC0099"/>
      </left>
      <right style="thin">
        <color theme="0"/>
      </right>
      <top/>
      <bottom/>
      <diagonal/>
    </border>
    <border>
      <left/>
      <right/>
      <top style="thin">
        <color rgb="FFD60093"/>
      </top>
      <bottom style="thin">
        <color theme="0"/>
      </bottom>
      <diagonal/>
    </border>
    <border>
      <left/>
      <right style="thin">
        <color rgb="FFFF3399"/>
      </right>
      <top style="thin">
        <color rgb="FFD60093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/>
      <top/>
      <bottom/>
      <diagonal/>
    </border>
    <border>
      <left style="thin">
        <color theme="6" tint="-0.24994659260841701"/>
      </left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0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ck">
        <color theme="0"/>
      </left>
      <right style="thin">
        <color rgb="FFD60093"/>
      </right>
      <top style="thin">
        <color rgb="FFD60093"/>
      </top>
      <bottom/>
      <diagonal/>
    </border>
    <border>
      <left style="thick">
        <color theme="0"/>
      </left>
      <right style="thin">
        <color rgb="FFD60093"/>
      </right>
      <top/>
      <bottom style="thin">
        <color rgb="FFD600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CC0099"/>
      </top>
      <bottom style="thin">
        <color theme="0"/>
      </bottom>
      <diagonal/>
    </border>
    <border>
      <left style="thick">
        <color theme="0"/>
      </left>
      <right/>
      <top style="thin">
        <color rgb="FFD60093"/>
      </top>
      <bottom/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rgb="FFD60093"/>
      </right>
      <top style="thin">
        <color rgb="FFD60093"/>
      </top>
      <bottom/>
      <diagonal/>
    </border>
    <border>
      <left style="thick">
        <color rgb="FFD60093"/>
      </left>
      <right/>
      <top/>
      <bottom/>
      <diagonal/>
    </border>
    <border>
      <left style="medium">
        <color rgb="FFD60093"/>
      </left>
      <right/>
      <top/>
      <bottom/>
      <diagonal/>
    </border>
    <border>
      <left style="medium">
        <color rgb="FFD60093"/>
      </left>
      <right style="thin">
        <color theme="0"/>
      </right>
      <top/>
      <bottom/>
      <diagonal/>
    </border>
    <border>
      <left style="medium">
        <color rgb="FFD60093"/>
      </left>
      <right style="thin">
        <color rgb="FFD60093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rgb="FFD600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rgb="FFD600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rgb="FFD60093"/>
      </bottom>
      <diagonal/>
    </border>
    <border>
      <left style="thin">
        <color rgb="FFD60093"/>
      </left>
      <right style="thin">
        <color theme="0" tint="-4.9989318521683403E-2"/>
      </right>
      <top/>
      <bottom/>
      <diagonal/>
    </border>
    <border>
      <left style="thin">
        <color rgb="FFD60093"/>
      </left>
      <right/>
      <top/>
      <bottom/>
      <diagonal/>
    </border>
    <border>
      <left/>
      <right style="thin">
        <color theme="0"/>
      </right>
      <top style="thin">
        <color rgb="FFD60093"/>
      </top>
      <bottom style="medium">
        <color theme="0"/>
      </bottom>
      <diagonal/>
    </border>
    <border>
      <left style="thin">
        <color theme="0"/>
      </left>
      <right/>
      <top style="thin">
        <color rgb="FFD60093"/>
      </top>
      <bottom style="medium">
        <color theme="0"/>
      </bottom>
      <diagonal/>
    </border>
    <border>
      <left style="thin">
        <color rgb="FFD60093"/>
      </left>
      <right/>
      <top/>
      <bottom style="thin">
        <color rgb="FFD60093"/>
      </bottom>
      <diagonal/>
    </border>
    <border>
      <left/>
      <right style="thin">
        <color rgb="FFD60093"/>
      </right>
      <top style="thin">
        <color rgb="FFD60093"/>
      </top>
      <bottom style="medium">
        <color theme="0"/>
      </bottom>
      <diagonal/>
    </border>
    <border>
      <left style="thin">
        <color rgb="FFD60093"/>
      </left>
      <right style="thin">
        <color theme="0"/>
      </right>
      <top/>
      <bottom style="thin">
        <color rgb="FFD60093"/>
      </bottom>
      <diagonal/>
    </border>
    <border>
      <left/>
      <right/>
      <top style="thin">
        <color rgb="FFD60093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D60093"/>
      </bottom>
      <diagonal/>
    </border>
    <border>
      <left style="thin">
        <color rgb="FFD60093"/>
      </left>
      <right style="thin">
        <color rgb="FFD60093"/>
      </right>
      <top/>
      <bottom/>
      <diagonal/>
    </border>
    <border>
      <left/>
      <right style="thin">
        <color rgb="FFD60093"/>
      </right>
      <top/>
      <bottom style="thin">
        <color theme="0"/>
      </bottom>
      <diagonal/>
    </border>
    <border>
      <left style="thin">
        <color theme="0"/>
      </left>
      <right style="thin">
        <color rgb="FFD60093"/>
      </right>
      <top style="thin">
        <color theme="0"/>
      </top>
      <bottom/>
      <diagonal/>
    </border>
    <border>
      <left/>
      <right style="thin">
        <color rgb="FFD600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D60093"/>
      </right>
      <top/>
      <bottom style="thin">
        <color rgb="FFCC0099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 style="thin">
        <color rgb="FFD60093"/>
      </bottom>
      <diagonal/>
    </border>
    <border>
      <left style="medium">
        <color theme="0"/>
      </left>
      <right style="thin">
        <color rgb="FFD60093"/>
      </right>
      <top style="thin">
        <color theme="0"/>
      </top>
      <bottom/>
      <diagonal/>
    </border>
    <border>
      <left style="medium">
        <color theme="0"/>
      </left>
      <right style="thin">
        <color rgb="FFD60093"/>
      </right>
      <top/>
      <bottom/>
      <diagonal/>
    </border>
    <border>
      <left style="medium">
        <color theme="0"/>
      </left>
      <right style="thin">
        <color rgb="FFD60093"/>
      </right>
      <top/>
      <bottom style="thin">
        <color rgb="FFD60093"/>
      </bottom>
      <diagonal/>
    </border>
    <border>
      <left/>
      <right style="thin">
        <color theme="0"/>
      </right>
      <top style="thin">
        <color rgb="FFCC0099"/>
      </top>
      <bottom style="thin">
        <color theme="0"/>
      </bottom>
      <diagonal/>
    </border>
  </borders>
  <cellStyleXfs count="60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4" fillId="16" borderId="1"/>
    <xf numFmtId="0" fontId="24" fillId="16" borderId="1"/>
    <xf numFmtId="0" fontId="24" fillId="16" borderId="1"/>
    <xf numFmtId="0" fontId="24" fillId="16" borderId="1"/>
    <xf numFmtId="0" fontId="24" fillId="16" borderId="1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24" fillId="0" borderId="5"/>
    <xf numFmtId="0" fontId="24" fillId="0" borderId="5"/>
    <xf numFmtId="0" fontId="24" fillId="0" borderId="5"/>
    <xf numFmtId="0" fontId="24" fillId="0" borderId="5"/>
    <xf numFmtId="0" fontId="24" fillId="0" borderId="5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17" borderId="8" applyNumberFormat="0" applyAlignment="0" applyProtection="0"/>
    <xf numFmtId="0" fontId="14" fillId="17" borderId="8" applyNumberFormat="0" applyAlignment="0" applyProtection="0"/>
    <xf numFmtId="0" fontId="14" fillId="17" borderId="8" applyNumberFormat="0" applyAlignment="0" applyProtection="0"/>
    <xf numFmtId="0" fontId="14" fillId="17" borderId="8" applyNumberFormat="0" applyAlignment="0" applyProtection="0"/>
    <xf numFmtId="0" fontId="14" fillId="17" borderId="8" applyNumberFormat="0" applyAlignment="0" applyProtection="0"/>
    <xf numFmtId="0" fontId="14" fillId="17" borderId="8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</cellStyleXfs>
  <cellXfs count="273">
    <xf numFmtId="0" fontId="0" fillId="0" borderId="0" xfId="0"/>
    <xf numFmtId="0" fontId="34" fillId="25" borderId="0" xfId="256" applyFont="1" applyFill="1" applyAlignment="1">
      <alignment vertical="top"/>
    </xf>
    <xf numFmtId="0" fontId="35" fillId="26" borderId="0" xfId="256" applyFont="1" applyFill="1" applyAlignment="1">
      <alignment vertical="top"/>
    </xf>
    <xf numFmtId="0" fontId="36" fillId="26" borderId="0" xfId="256" applyFont="1" applyFill="1" applyAlignment="1">
      <alignment vertical="top"/>
    </xf>
    <xf numFmtId="0" fontId="30" fillId="25" borderId="0" xfId="256" applyFont="1" applyFill="1" applyAlignment="1">
      <alignment vertical="top"/>
    </xf>
    <xf numFmtId="0" fontId="37" fillId="25" borderId="0" xfId="256" applyFont="1" applyFill="1" applyAlignment="1">
      <alignment vertical="top"/>
    </xf>
    <xf numFmtId="0" fontId="38" fillId="25" borderId="0" xfId="256" applyFont="1" applyFill="1" applyAlignment="1">
      <alignment vertical="top"/>
    </xf>
    <xf numFmtId="0" fontId="39" fillId="25" borderId="0" xfId="256" quotePrefix="1" applyFont="1" applyFill="1" applyAlignment="1">
      <alignment vertical="top"/>
    </xf>
    <xf numFmtId="0" fontId="40" fillId="25" borderId="0" xfId="256" quotePrefix="1" applyFont="1" applyFill="1" applyAlignment="1">
      <alignment vertical="top"/>
    </xf>
    <xf numFmtId="0" fontId="41" fillId="25" borderId="0" xfId="256" applyFont="1" applyFill="1" applyAlignment="1">
      <alignment vertical="top"/>
    </xf>
    <xf numFmtId="0" fontId="42" fillId="27" borderId="12" xfId="201" applyFont="1" applyFill="1" applyBorder="1" applyAlignment="1" applyProtection="1">
      <alignment horizontal="left" vertical="top" wrapText="1"/>
    </xf>
    <xf numFmtId="0" fontId="34" fillId="25" borderId="0" xfId="256" applyFont="1" applyFill="1" applyAlignment="1">
      <alignment vertical="top" wrapText="1"/>
    </xf>
    <xf numFmtId="0" fontId="43" fillId="0" borderId="0" xfId="220" applyFont="1" applyAlignment="1">
      <alignment vertical="center"/>
    </xf>
    <xf numFmtId="0" fontId="44" fillId="0" borderId="0" xfId="220" applyFont="1" applyAlignment="1">
      <alignment vertical="center"/>
    </xf>
    <xf numFmtId="0" fontId="0" fillId="0" borderId="0" xfId="0" applyAlignment="1">
      <alignment vertical="center"/>
    </xf>
    <xf numFmtId="3" fontId="33" fillId="28" borderId="14" xfId="251" applyNumberFormat="1" applyFont="1" applyFill="1" applyBorder="1" applyAlignment="1">
      <alignment horizontal="left" vertical="center" indent="1"/>
    </xf>
    <xf numFmtId="3" fontId="33" fillId="0" borderId="14" xfId="251" applyNumberFormat="1" applyFont="1" applyBorder="1" applyAlignment="1">
      <alignment horizontal="left" vertical="center" indent="1"/>
    </xf>
    <xf numFmtId="0" fontId="45" fillId="0" borderId="0" xfId="220" applyFont="1" applyAlignment="1">
      <alignment horizontal="left" vertical="center"/>
    </xf>
    <xf numFmtId="3" fontId="29" fillId="30" borderId="16" xfId="251" applyNumberFormat="1" applyFont="1" applyFill="1" applyBorder="1" applyAlignment="1">
      <alignment horizontal="left" vertical="center" indent="1"/>
    </xf>
    <xf numFmtId="3" fontId="37" fillId="28" borderId="17" xfId="251" applyNumberFormat="1" applyFont="1" applyFill="1" applyBorder="1" applyAlignment="1">
      <alignment horizontal="right" vertical="center" indent="1"/>
    </xf>
    <xf numFmtId="3" fontId="37" fillId="0" borderId="17" xfId="220" applyNumberFormat="1" applyFont="1" applyBorder="1" applyAlignment="1">
      <alignment horizontal="right" vertical="center" indent="1"/>
    </xf>
    <xf numFmtId="3" fontId="29" fillId="30" borderId="19" xfId="378" applyNumberFormat="1" applyFont="1" applyFill="1" applyBorder="1" applyAlignment="1">
      <alignment horizontal="right" vertical="center" wrapText="1" indent="1"/>
    </xf>
    <xf numFmtId="3" fontId="29" fillId="30" borderId="20" xfId="378" applyNumberFormat="1" applyFont="1" applyFill="1" applyBorder="1" applyAlignment="1">
      <alignment horizontal="right" vertical="center" wrapText="1" indent="1"/>
    </xf>
    <xf numFmtId="0" fontId="47" fillId="0" borderId="0" xfId="0" applyFont="1"/>
    <xf numFmtId="0" fontId="37" fillId="0" borderId="0" xfId="0" applyFont="1"/>
    <xf numFmtId="0" fontId="28" fillId="0" borderId="0" xfId="0" applyFont="1"/>
    <xf numFmtId="3" fontId="48" fillId="0" borderId="0" xfId="239" applyNumberFormat="1" applyFont="1" applyAlignment="1">
      <alignment horizontal="right" vertical="center" indent="2" readingOrder="1"/>
    </xf>
    <xf numFmtId="3" fontId="37" fillId="0" borderId="21" xfId="220" applyNumberFormat="1" applyFont="1" applyBorder="1" applyAlignment="1">
      <alignment horizontal="right" vertical="center" indent="1"/>
    </xf>
    <xf numFmtId="3" fontId="37" fillId="28" borderId="21" xfId="251" applyNumberFormat="1" applyFont="1" applyFill="1" applyBorder="1" applyAlignment="1">
      <alignment horizontal="right" vertical="center" indent="1"/>
    </xf>
    <xf numFmtId="3" fontId="29" fillId="30" borderId="33" xfId="378" applyNumberFormat="1" applyFont="1" applyFill="1" applyBorder="1" applyAlignment="1">
      <alignment horizontal="right" vertical="center" wrapText="1" indent="1"/>
    </xf>
    <xf numFmtId="0" fontId="49" fillId="0" borderId="0" xfId="239" applyFont="1" applyAlignment="1">
      <alignment vertical="center" wrapText="1" readingOrder="1"/>
    </xf>
    <xf numFmtId="3" fontId="37" fillId="28" borderId="34" xfId="251" applyNumberFormat="1" applyFont="1" applyFill="1" applyBorder="1" applyAlignment="1">
      <alignment horizontal="right" vertical="center" indent="1"/>
    </xf>
    <xf numFmtId="3" fontId="37" fillId="0" borderId="34" xfId="220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220" applyAlignment="1">
      <alignment vertical="center"/>
    </xf>
    <xf numFmtId="0" fontId="21" fillId="0" borderId="0" xfId="220" applyFont="1" applyAlignment="1">
      <alignment vertical="center" wrapText="1"/>
    </xf>
    <xf numFmtId="0" fontId="32" fillId="0" borderId="0" xfId="220" applyFont="1"/>
    <xf numFmtId="0" fontId="51" fillId="0" borderId="0" xfId="220" applyFont="1"/>
    <xf numFmtId="0" fontId="52" fillId="0" borderId="0" xfId="220" applyFont="1" applyAlignment="1">
      <alignment vertical="center"/>
    </xf>
    <xf numFmtId="0" fontId="37" fillId="0" borderId="0" xfId="0" applyFont="1" applyAlignment="1">
      <alignment horizontal="left" vertical="center" indent="1"/>
    </xf>
    <xf numFmtId="0" fontId="46" fillId="29" borderId="15" xfId="220" applyFont="1" applyFill="1" applyBorder="1" applyAlignment="1">
      <alignment horizontal="center" vertical="center" wrapText="1"/>
    </xf>
    <xf numFmtId="0" fontId="1" fillId="27" borderId="12" xfId="196" applyFill="1" applyBorder="1" applyAlignment="1" applyProtection="1">
      <alignment horizontal="left" vertical="top" wrapText="1"/>
    </xf>
    <xf numFmtId="0" fontId="1" fillId="27" borderId="0" xfId="196" applyFill="1" applyBorder="1" applyAlignment="1" applyProtection="1">
      <alignment horizontal="left" vertical="top" wrapText="1"/>
    </xf>
    <xf numFmtId="0" fontId="42" fillId="27" borderId="0" xfId="201" applyFont="1" applyFill="1" applyBorder="1" applyAlignment="1" applyProtection="1">
      <alignment horizontal="left" vertical="top" wrapText="1"/>
    </xf>
    <xf numFmtId="0" fontId="42" fillId="27" borderId="67" xfId="201" applyFont="1" applyFill="1" applyBorder="1" applyAlignment="1" applyProtection="1">
      <alignment horizontal="left" vertical="top" wrapText="1"/>
    </xf>
    <xf numFmtId="0" fontId="46" fillId="29" borderId="35" xfId="220" applyFont="1" applyFill="1" applyBorder="1" applyAlignment="1">
      <alignment horizontal="center" vertical="center" wrapText="1"/>
    </xf>
    <xf numFmtId="0" fontId="46" fillId="29" borderId="36" xfId="220" applyFont="1" applyFill="1" applyBorder="1" applyAlignment="1">
      <alignment horizontal="center" vertical="center" wrapText="1"/>
    </xf>
    <xf numFmtId="3" fontId="37" fillId="28" borderId="13" xfId="251" applyNumberFormat="1" applyFont="1" applyFill="1" applyBorder="1" applyAlignment="1">
      <alignment horizontal="right" vertical="center" indent="3"/>
    </xf>
    <xf numFmtId="3" fontId="37" fillId="28" borderId="17" xfId="251" applyNumberFormat="1" applyFont="1" applyFill="1" applyBorder="1" applyAlignment="1">
      <alignment horizontal="right" vertical="center" indent="3"/>
    </xf>
    <xf numFmtId="3" fontId="37" fillId="0" borderId="13" xfId="220" applyNumberFormat="1" applyFont="1" applyBorder="1" applyAlignment="1">
      <alignment horizontal="right" vertical="center" indent="3"/>
    </xf>
    <xf numFmtId="3" fontId="37" fillId="0" borderId="17" xfId="220" applyNumberFormat="1" applyFont="1" applyBorder="1" applyAlignment="1">
      <alignment horizontal="right" vertical="center" indent="3"/>
    </xf>
    <xf numFmtId="3" fontId="29" fillId="30" borderId="19" xfId="378" applyNumberFormat="1" applyFont="1" applyFill="1" applyBorder="1" applyAlignment="1">
      <alignment horizontal="right" vertical="center" indent="3"/>
    </xf>
    <xf numFmtId="0" fontId="46" fillId="29" borderId="68" xfId="220" applyFont="1" applyFill="1" applyBorder="1" applyAlignment="1">
      <alignment horizontal="center" vertical="center" wrapText="1"/>
    </xf>
    <xf numFmtId="0" fontId="46" fillId="29" borderId="42" xfId="220" applyFont="1" applyFill="1" applyBorder="1" applyAlignment="1">
      <alignment horizontal="center" vertical="center" wrapText="1"/>
    </xf>
    <xf numFmtId="0" fontId="46" fillId="29" borderId="21" xfId="220" applyFont="1" applyFill="1" applyBorder="1" applyAlignment="1">
      <alignment horizontal="center" vertical="center" wrapText="1"/>
    </xf>
    <xf numFmtId="0" fontId="46" fillId="29" borderId="17" xfId="220" applyFont="1" applyFill="1" applyBorder="1" applyAlignment="1">
      <alignment horizontal="center" vertical="center" wrapText="1"/>
    </xf>
    <xf numFmtId="0" fontId="46" fillId="29" borderId="0" xfId="220" applyFont="1" applyFill="1" applyAlignment="1">
      <alignment horizontal="center" vertical="center" wrapText="1"/>
    </xf>
    <xf numFmtId="3" fontId="37" fillId="28" borderId="0" xfId="251" applyNumberFormat="1" applyFont="1" applyFill="1" applyAlignment="1">
      <alignment horizontal="right" vertical="center" indent="1"/>
    </xf>
    <xf numFmtId="3" fontId="37" fillId="0" borderId="0" xfId="220" applyNumberFormat="1" applyFont="1" applyAlignment="1">
      <alignment horizontal="right" vertical="center" indent="1"/>
    </xf>
    <xf numFmtId="3" fontId="37" fillId="28" borderId="27" xfId="251" applyNumberFormat="1" applyFont="1" applyFill="1" applyBorder="1" applyAlignment="1">
      <alignment horizontal="right" vertical="center" indent="1"/>
    </xf>
    <xf numFmtId="3" fontId="37" fillId="0" borderId="27" xfId="220" applyNumberFormat="1" applyFont="1" applyBorder="1" applyAlignment="1">
      <alignment horizontal="right" vertical="center" indent="1"/>
    </xf>
    <xf numFmtId="0" fontId="46" fillId="29" borderId="37" xfId="220" applyFont="1" applyFill="1" applyBorder="1" applyAlignment="1">
      <alignment horizontal="center" vertical="center" wrapText="1"/>
    </xf>
    <xf numFmtId="3" fontId="29" fillId="30" borderId="45" xfId="378" applyNumberFormat="1" applyFont="1" applyFill="1" applyBorder="1" applyAlignment="1">
      <alignment horizontal="right" vertical="center" indent="1"/>
    </xf>
    <xf numFmtId="3" fontId="29" fillId="30" borderId="44" xfId="378" applyNumberFormat="1" applyFont="1" applyFill="1" applyBorder="1" applyAlignment="1">
      <alignment horizontal="right" vertical="center" indent="1"/>
    </xf>
    <xf numFmtId="3" fontId="29" fillId="30" borderId="46" xfId="378" applyNumberFormat="1" applyFont="1" applyFill="1" applyBorder="1" applyAlignment="1">
      <alignment horizontal="right" vertical="center" indent="1"/>
    </xf>
    <xf numFmtId="3" fontId="29" fillId="30" borderId="43" xfId="378" applyNumberFormat="1" applyFont="1" applyFill="1" applyBorder="1" applyAlignment="1">
      <alignment horizontal="right" vertical="center" indent="2"/>
    </xf>
    <xf numFmtId="3" fontId="29" fillId="30" borderId="44" xfId="378" applyNumberFormat="1" applyFont="1" applyFill="1" applyBorder="1" applyAlignment="1">
      <alignment horizontal="right" vertical="center" indent="2"/>
    </xf>
    <xf numFmtId="0" fontId="46" fillId="29" borderId="41" xfId="220" applyFont="1" applyFill="1" applyBorder="1" applyAlignment="1">
      <alignment horizontal="center" vertical="center" wrapText="1"/>
    </xf>
    <xf numFmtId="3" fontId="37" fillId="28" borderId="17" xfId="251" applyNumberFormat="1" applyFont="1" applyFill="1" applyBorder="1" applyAlignment="1">
      <alignment horizontal="right" vertical="center" indent="2"/>
    </xf>
    <xf numFmtId="3" fontId="37" fillId="0" borderId="21" xfId="220" applyNumberFormat="1" applyFont="1" applyBorder="1" applyAlignment="1">
      <alignment horizontal="right" vertical="center" indent="2"/>
    </xf>
    <xf numFmtId="3" fontId="37" fillId="0" borderId="17" xfId="220" applyNumberFormat="1" applyFont="1" applyBorder="1" applyAlignment="1">
      <alignment horizontal="right" vertical="center" indent="2"/>
    </xf>
    <xf numFmtId="3" fontId="29" fillId="30" borderId="19" xfId="378" applyNumberFormat="1" applyFont="1" applyFill="1" applyBorder="1" applyAlignment="1">
      <alignment horizontal="right" vertical="center" indent="2"/>
    </xf>
    <xf numFmtId="3" fontId="29" fillId="30" borderId="20" xfId="378" applyNumberFormat="1" applyFont="1" applyFill="1" applyBorder="1" applyAlignment="1">
      <alignment horizontal="right" vertical="center" indent="2"/>
    </xf>
    <xf numFmtId="0" fontId="46" fillId="29" borderId="23" xfId="220" applyFont="1" applyFill="1" applyBorder="1" applyAlignment="1">
      <alignment horizontal="center" vertical="center" wrapText="1"/>
    </xf>
    <xf numFmtId="3" fontId="29" fillId="30" borderId="18" xfId="378" applyNumberFormat="1" applyFont="1" applyFill="1" applyBorder="1" applyAlignment="1">
      <alignment horizontal="right" vertical="center" indent="2"/>
    </xf>
    <xf numFmtId="0" fontId="46" fillId="29" borderId="50" xfId="220" applyFont="1" applyFill="1" applyBorder="1" applyAlignment="1">
      <alignment horizontal="center" vertical="center" wrapText="1"/>
    </xf>
    <xf numFmtId="0" fontId="46" fillId="29" borderId="61" xfId="220" applyFont="1" applyFill="1" applyBorder="1" applyAlignment="1">
      <alignment horizontal="center" vertical="center" wrapText="1"/>
    </xf>
    <xf numFmtId="3" fontId="29" fillId="30" borderId="20" xfId="378" applyNumberFormat="1" applyFont="1" applyFill="1" applyBorder="1" applyAlignment="1">
      <alignment horizontal="right" vertical="center" indent="1"/>
    </xf>
    <xf numFmtId="3" fontId="29" fillId="30" borderId="18" xfId="378" applyNumberFormat="1" applyFont="1" applyFill="1" applyBorder="1" applyAlignment="1">
      <alignment horizontal="right" vertical="center" indent="1"/>
    </xf>
    <xf numFmtId="0" fontId="29" fillId="30" borderId="21" xfId="239" applyFont="1" applyFill="1" applyBorder="1" applyAlignment="1">
      <alignment horizontal="center" vertical="center" wrapText="1" readingOrder="1"/>
    </xf>
    <xf numFmtId="0" fontId="29" fillId="30" borderId="0" xfId="239" applyFont="1" applyFill="1" applyAlignment="1">
      <alignment horizontal="center" vertical="center" wrapText="1" readingOrder="1"/>
    </xf>
    <xf numFmtId="3" fontId="29" fillId="30" borderId="40" xfId="378" applyNumberFormat="1" applyFont="1" applyFill="1" applyBorder="1" applyAlignment="1">
      <alignment horizontal="right" vertical="center" indent="2"/>
    </xf>
    <xf numFmtId="3" fontId="37" fillId="28" borderId="75" xfId="251" applyNumberFormat="1" applyFont="1" applyFill="1" applyBorder="1" applyAlignment="1">
      <alignment horizontal="right" vertical="center" indent="2"/>
    </xf>
    <xf numFmtId="3" fontId="37" fillId="0" borderId="75" xfId="220" applyNumberFormat="1" applyFont="1" applyBorder="1" applyAlignment="1">
      <alignment horizontal="right" vertical="center" indent="2"/>
    </xf>
    <xf numFmtId="3" fontId="37" fillId="28" borderId="0" xfId="251" applyNumberFormat="1" applyFont="1" applyFill="1" applyAlignment="1">
      <alignment horizontal="right" vertical="center" indent="2"/>
    </xf>
    <xf numFmtId="3" fontId="37" fillId="0" borderId="0" xfId="220" applyNumberFormat="1" applyFont="1" applyAlignment="1">
      <alignment horizontal="right" vertical="center" indent="2"/>
    </xf>
    <xf numFmtId="3" fontId="37" fillId="28" borderId="27" xfId="251" applyNumberFormat="1" applyFont="1" applyFill="1" applyBorder="1" applyAlignment="1">
      <alignment horizontal="right" vertical="center" indent="2"/>
    </xf>
    <xf numFmtId="3" fontId="37" fillId="0" borderId="27" xfId="220" applyNumberFormat="1" applyFont="1" applyBorder="1" applyAlignment="1">
      <alignment horizontal="right" vertical="center" indent="2"/>
    </xf>
    <xf numFmtId="3" fontId="37" fillId="28" borderId="76" xfId="251" applyNumberFormat="1" applyFont="1" applyFill="1" applyBorder="1" applyAlignment="1">
      <alignment horizontal="right" vertical="center" indent="2"/>
    </xf>
    <xf numFmtId="3" fontId="37" fillId="0" borderId="76" xfId="220" applyNumberFormat="1" applyFont="1" applyBorder="1" applyAlignment="1">
      <alignment horizontal="right" vertical="center" indent="2"/>
    </xf>
    <xf numFmtId="3" fontId="37" fillId="28" borderId="77" xfId="251" applyNumberFormat="1" applyFont="1" applyFill="1" applyBorder="1" applyAlignment="1">
      <alignment horizontal="right" vertical="center" indent="1"/>
    </xf>
    <xf numFmtId="3" fontId="37" fillId="0" borderId="77" xfId="220" applyNumberFormat="1" applyFont="1" applyBorder="1" applyAlignment="1">
      <alignment horizontal="right" vertical="center" indent="1"/>
    </xf>
    <xf numFmtId="3" fontId="37" fillId="0" borderId="77" xfId="220" applyNumberFormat="1" applyFont="1" applyBorder="1" applyAlignment="1">
      <alignment horizontal="right" vertical="center" indent="2"/>
    </xf>
    <xf numFmtId="3" fontId="37" fillId="28" borderId="77" xfId="251" applyNumberFormat="1" applyFont="1" applyFill="1" applyBorder="1" applyAlignment="1">
      <alignment horizontal="right" vertical="center" indent="2"/>
    </xf>
    <xf numFmtId="3" fontId="37" fillId="28" borderId="78" xfId="251" applyNumberFormat="1" applyFont="1" applyFill="1" applyBorder="1" applyAlignment="1">
      <alignment horizontal="right" vertical="center" indent="2"/>
    </xf>
    <xf numFmtId="3" fontId="37" fillId="0" borderId="78" xfId="220" applyNumberFormat="1" applyFont="1" applyBorder="1" applyAlignment="1">
      <alignment horizontal="right" vertical="center" indent="2"/>
    </xf>
    <xf numFmtId="0" fontId="2" fillId="25" borderId="0" xfId="220" applyFill="1" applyAlignment="1">
      <alignment vertical="center"/>
    </xf>
    <xf numFmtId="0" fontId="29" fillId="30" borderId="42" xfId="239" applyFont="1" applyFill="1" applyBorder="1" applyAlignment="1">
      <alignment horizontal="center" vertical="center" wrapText="1" readingOrder="1"/>
    </xf>
    <xf numFmtId="3" fontId="29" fillId="30" borderId="83" xfId="239" applyNumberFormat="1" applyFont="1" applyFill="1" applyBorder="1" applyAlignment="1">
      <alignment horizontal="right" vertical="center" indent="2" readingOrder="1"/>
    </xf>
    <xf numFmtId="3" fontId="29" fillId="30" borderId="26" xfId="239" applyNumberFormat="1" applyFont="1" applyFill="1" applyBorder="1" applyAlignment="1">
      <alignment horizontal="right" vertical="center" indent="2" readingOrder="1"/>
    </xf>
    <xf numFmtId="3" fontId="29" fillId="30" borderId="80" xfId="239" applyNumberFormat="1" applyFont="1" applyFill="1" applyBorder="1" applyAlignment="1">
      <alignment horizontal="right" vertical="center" indent="2" readingOrder="1"/>
    </xf>
    <xf numFmtId="3" fontId="29" fillId="30" borderId="24" xfId="239" applyNumberFormat="1" applyFont="1" applyFill="1" applyBorder="1" applyAlignment="1">
      <alignment horizontal="right" vertical="center" indent="2" readingOrder="1"/>
    </xf>
    <xf numFmtId="0" fontId="29" fillId="30" borderId="83" xfId="239" applyFont="1" applyFill="1" applyBorder="1" applyAlignment="1">
      <alignment horizontal="right" vertical="center" indent="2" readingOrder="1"/>
    </xf>
    <xf numFmtId="0" fontId="29" fillId="30" borderId="26" xfId="239" applyFont="1" applyFill="1" applyBorder="1" applyAlignment="1">
      <alignment horizontal="right" vertical="center" indent="2" readingOrder="1"/>
    </xf>
    <xf numFmtId="0" fontId="29" fillId="30" borderId="80" xfId="239" applyFont="1" applyFill="1" applyBorder="1" applyAlignment="1">
      <alignment horizontal="right" vertical="center" indent="2" readingOrder="1"/>
    </xf>
    <xf numFmtId="0" fontId="29" fillId="30" borderId="24" xfId="239" applyFont="1" applyFill="1" applyBorder="1" applyAlignment="1">
      <alignment horizontal="right" vertical="center" indent="2" readingOrder="1"/>
    </xf>
    <xf numFmtId="3" fontId="37" fillId="28" borderId="81" xfId="241" applyNumberFormat="1" applyFont="1" applyFill="1" applyBorder="1" applyAlignment="1">
      <alignment horizontal="right" vertical="center" indent="2" readingOrder="1"/>
    </xf>
    <xf numFmtId="3" fontId="37" fillId="28" borderId="26" xfId="0" applyNumberFormat="1" applyFont="1" applyFill="1" applyBorder="1" applyAlignment="1">
      <alignment horizontal="right" vertical="center" indent="2" readingOrder="1"/>
    </xf>
    <xf numFmtId="3" fontId="37" fillId="28" borderId="80" xfId="0" applyNumberFormat="1" applyFont="1" applyFill="1" applyBorder="1" applyAlignment="1">
      <alignment horizontal="right" vertical="center" indent="2" readingOrder="1"/>
    </xf>
    <xf numFmtId="3" fontId="37" fillId="28" borderId="24" xfId="0" applyNumberFormat="1" applyFont="1" applyFill="1" applyBorder="1" applyAlignment="1">
      <alignment horizontal="right" vertical="center" indent="2" readingOrder="1"/>
    </xf>
    <xf numFmtId="3" fontId="37" fillId="0" borderId="34" xfId="220" applyNumberFormat="1" applyFont="1" applyBorder="1" applyAlignment="1">
      <alignment horizontal="right" vertical="center" indent="2" readingOrder="1"/>
    </xf>
    <xf numFmtId="3" fontId="37" fillId="0" borderId="23" xfId="220" applyNumberFormat="1" applyFont="1" applyBorder="1" applyAlignment="1">
      <alignment horizontal="right" vertical="center" indent="2" readingOrder="1"/>
    </xf>
    <xf numFmtId="3" fontId="37" fillId="0" borderId="0" xfId="220" applyNumberFormat="1" applyFont="1" applyAlignment="1">
      <alignment horizontal="right" vertical="center" indent="2" readingOrder="1"/>
    </xf>
    <xf numFmtId="3" fontId="37" fillId="0" borderId="25" xfId="220" applyNumberFormat="1" applyFont="1" applyBorder="1" applyAlignment="1">
      <alignment horizontal="right" vertical="center" indent="2" readingOrder="1"/>
    </xf>
    <xf numFmtId="3" fontId="48" fillId="0" borderId="34" xfId="239" applyNumberFormat="1" applyFont="1" applyBorder="1" applyAlignment="1">
      <alignment horizontal="right" vertical="center" indent="2" readingOrder="1"/>
    </xf>
    <xf numFmtId="3" fontId="48" fillId="0" borderId="23" xfId="239" applyNumberFormat="1" applyFont="1" applyBorder="1" applyAlignment="1">
      <alignment horizontal="right" vertical="center" indent="2" readingOrder="1"/>
    </xf>
    <xf numFmtId="3" fontId="48" fillId="0" borderId="25" xfId="239" applyNumberFormat="1" applyFont="1" applyBorder="1" applyAlignment="1">
      <alignment horizontal="right" vertical="center" indent="2" readingOrder="1"/>
    </xf>
    <xf numFmtId="3" fontId="37" fillId="28" borderId="81" xfId="251" applyNumberFormat="1" applyFont="1" applyFill="1" applyBorder="1" applyAlignment="1">
      <alignment horizontal="right" vertical="center" indent="2" readingOrder="1"/>
    </xf>
    <xf numFmtId="3" fontId="37" fillId="28" borderId="26" xfId="251" applyNumberFormat="1" applyFont="1" applyFill="1" applyBorder="1" applyAlignment="1">
      <alignment horizontal="right" vertical="center" indent="2" readingOrder="1"/>
    </xf>
    <xf numFmtId="3" fontId="37" fillId="28" borderId="80" xfId="251" applyNumberFormat="1" applyFont="1" applyFill="1" applyBorder="1" applyAlignment="1">
      <alignment horizontal="right" vertical="center" indent="2" readingOrder="1"/>
    </xf>
    <xf numFmtId="3" fontId="37" fillId="28" borderId="24" xfId="251" applyNumberFormat="1" applyFont="1" applyFill="1" applyBorder="1" applyAlignment="1">
      <alignment horizontal="right" vertical="center" indent="2" readingOrder="1"/>
    </xf>
    <xf numFmtId="0" fontId="29" fillId="30" borderId="31" xfId="239" applyFont="1" applyFill="1" applyBorder="1" applyAlignment="1">
      <alignment horizontal="right" vertical="center" indent="2" readingOrder="1"/>
    </xf>
    <xf numFmtId="0" fontId="29" fillId="30" borderId="79" xfId="239" applyFont="1" applyFill="1" applyBorder="1" applyAlignment="1">
      <alignment horizontal="right" vertical="center" indent="2" readingOrder="1"/>
    </xf>
    <xf numFmtId="0" fontId="29" fillId="30" borderId="32" xfId="239" applyFont="1" applyFill="1" applyBorder="1" applyAlignment="1">
      <alignment horizontal="right" vertical="center" indent="2" readingOrder="1"/>
    </xf>
    <xf numFmtId="0" fontId="29" fillId="30" borderId="84" xfId="239" applyFont="1" applyFill="1" applyBorder="1" applyAlignment="1">
      <alignment horizontal="right" vertical="center" indent="2" readingOrder="1"/>
    </xf>
    <xf numFmtId="0" fontId="29" fillId="30" borderId="29" xfId="239" applyFont="1" applyFill="1" applyBorder="1" applyAlignment="1">
      <alignment horizontal="right" vertical="center" indent="2" readingOrder="1"/>
    </xf>
    <xf numFmtId="0" fontId="29" fillId="30" borderId="62" xfId="239" applyFont="1" applyFill="1" applyBorder="1" applyAlignment="1">
      <alignment horizontal="right" vertical="center" indent="2" readingOrder="1"/>
    </xf>
    <xf numFmtId="0" fontId="29" fillId="30" borderId="30" xfId="239" applyFont="1" applyFill="1" applyBorder="1" applyAlignment="1">
      <alignment horizontal="right" vertical="center" indent="2" readingOrder="1"/>
    </xf>
    <xf numFmtId="0" fontId="29" fillId="30" borderId="23" xfId="239" applyFont="1" applyFill="1" applyBorder="1" applyAlignment="1">
      <alignment horizontal="right" vertical="center" indent="2" readingOrder="1"/>
    </xf>
    <xf numFmtId="0" fontId="29" fillId="30" borderId="0" xfId="239" applyFont="1" applyFill="1" applyAlignment="1">
      <alignment horizontal="right" vertical="center" indent="2" readingOrder="1"/>
    </xf>
    <xf numFmtId="0" fontId="29" fillId="30" borderId="25" xfId="239" applyFont="1" applyFill="1" applyBorder="1" applyAlignment="1">
      <alignment horizontal="right" vertical="center" indent="2" readingOrder="1"/>
    </xf>
    <xf numFmtId="3" fontId="37" fillId="28" borderId="22" xfId="251" applyNumberFormat="1" applyFont="1" applyFill="1" applyBorder="1" applyAlignment="1">
      <alignment horizontal="right" vertical="center" indent="2" readingOrder="1"/>
    </xf>
    <xf numFmtId="3" fontId="48" fillId="0" borderId="21" xfId="239" applyNumberFormat="1" applyFont="1" applyBorder="1" applyAlignment="1">
      <alignment horizontal="right" vertical="center" indent="2" readingOrder="1"/>
    </xf>
    <xf numFmtId="3" fontId="48" fillId="28" borderId="81" xfId="239" applyNumberFormat="1" applyFont="1" applyFill="1" applyBorder="1" applyAlignment="1">
      <alignment horizontal="right" vertical="center" indent="2" readingOrder="1"/>
    </xf>
    <xf numFmtId="3" fontId="48" fillId="28" borderId="26" xfId="239" applyNumberFormat="1" applyFont="1" applyFill="1" applyBorder="1" applyAlignment="1">
      <alignment horizontal="right" vertical="center" indent="2" readingOrder="1"/>
    </xf>
    <xf numFmtId="3" fontId="48" fillId="28" borderId="80" xfId="239" applyNumberFormat="1" applyFont="1" applyFill="1" applyBorder="1" applyAlignment="1">
      <alignment horizontal="right" vertical="center" indent="2" readingOrder="1"/>
    </xf>
    <xf numFmtId="3" fontId="48" fillId="28" borderId="24" xfId="239" applyNumberFormat="1" applyFont="1" applyFill="1" applyBorder="1" applyAlignment="1">
      <alignment horizontal="right" vertical="center" indent="2" readingOrder="1"/>
    </xf>
    <xf numFmtId="3" fontId="37" fillId="0" borderId="34" xfId="251" applyNumberFormat="1" applyFont="1" applyBorder="1" applyAlignment="1">
      <alignment horizontal="right" vertical="center" indent="2" readingOrder="1"/>
    </xf>
    <xf numFmtId="3" fontId="37" fillId="0" borderId="23" xfId="251" applyNumberFormat="1" applyFont="1" applyBorder="1" applyAlignment="1">
      <alignment horizontal="right" vertical="center" indent="2" readingOrder="1"/>
    </xf>
    <xf numFmtId="3" fontId="37" fillId="0" borderId="0" xfId="251" applyNumberFormat="1" applyFont="1" applyAlignment="1">
      <alignment horizontal="right" vertical="center" indent="2" readingOrder="1"/>
    </xf>
    <xf numFmtId="3" fontId="37" fillId="0" borderId="25" xfId="251" applyNumberFormat="1" applyFont="1" applyBorder="1" applyAlignment="1">
      <alignment horizontal="right" vertical="center" indent="2" readingOrder="1"/>
    </xf>
    <xf numFmtId="3" fontId="29" fillId="30" borderId="83" xfId="251" applyNumberFormat="1" applyFont="1" applyFill="1" applyBorder="1" applyAlignment="1">
      <alignment horizontal="right" vertical="center" indent="2" readingOrder="1"/>
    </xf>
    <xf numFmtId="3" fontId="29" fillId="30" borderId="29" xfId="251" applyNumberFormat="1" applyFont="1" applyFill="1" applyBorder="1" applyAlignment="1">
      <alignment horizontal="right" vertical="center" indent="2" readingOrder="1"/>
    </xf>
    <xf numFmtId="3" fontId="29" fillId="30" borderId="62" xfId="251" applyNumberFormat="1" applyFont="1" applyFill="1" applyBorder="1" applyAlignment="1">
      <alignment horizontal="right" vertical="center" indent="2" readingOrder="1"/>
    </xf>
    <xf numFmtId="3" fontId="29" fillId="30" borderId="30" xfId="251" applyNumberFormat="1" applyFont="1" applyFill="1" applyBorder="1" applyAlignment="1">
      <alignment horizontal="right" vertical="center" indent="2" readingOrder="1"/>
    </xf>
    <xf numFmtId="3" fontId="37" fillId="28" borderId="75" xfId="251" applyNumberFormat="1" applyFont="1" applyFill="1" applyBorder="1" applyAlignment="1">
      <alignment horizontal="right" vertical="center" indent="1"/>
    </xf>
    <xf numFmtId="3" fontId="37" fillId="0" borderId="75" xfId="220" applyNumberFormat="1" applyFont="1" applyBorder="1" applyAlignment="1">
      <alignment horizontal="right" vertical="center" indent="1"/>
    </xf>
    <xf numFmtId="3" fontId="29" fillId="30" borderId="19" xfId="378" applyNumberFormat="1" applyFont="1" applyFill="1" applyBorder="1" applyAlignment="1">
      <alignment horizontal="right" vertical="center" indent="1"/>
    </xf>
    <xf numFmtId="0" fontId="0" fillId="0" borderId="0" xfId="0" applyAlignment="1">
      <alignment vertical="center" wrapText="1"/>
    </xf>
    <xf numFmtId="3" fontId="29" fillId="30" borderId="31" xfId="239" applyNumberFormat="1" applyFont="1" applyFill="1" applyBorder="1" applyAlignment="1">
      <alignment horizontal="right" vertical="center" indent="2" readingOrder="1"/>
    </xf>
    <xf numFmtId="0" fontId="50" fillId="25" borderId="0" xfId="220" applyFont="1" applyFill="1" applyAlignment="1">
      <alignment vertical="center"/>
    </xf>
    <xf numFmtId="0" fontId="53" fillId="0" borderId="0" xfId="0" applyFont="1" applyAlignment="1">
      <alignment vertical="center"/>
    </xf>
    <xf numFmtId="0" fontId="46" fillId="29" borderId="48" xfId="220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46" fillId="29" borderId="85" xfId="220" applyFont="1" applyFill="1" applyBorder="1" applyAlignment="1">
      <alignment horizontal="center" vertical="center" wrapText="1"/>
    </xf>
    <xf numFmtId="3" fontId="37" fillId="28" borderId="13" xfId="251" applyNumberFormat="1" applyFont="1" applyFill="1" applyBorder="1" applyAlignment="1">
      <alignment horizontal="right" vertical="center" indent="2"/>
    </xf>
    <xf numFmtId="3" fontId="37" fillId="0" borderId="13" xfId="220" applyNumberFormat="1" applyFont="1" applyBorder="1" applyAlignment="1">
      <alignment horizontal="right" vertical="center" indent="2"/>
    </xf>
    <xf numFmtId="3" fontId="29" fillId="30" borderId="69" xfId="378" applyNumberFormat="1" applyFont="1" applyFill="1" applyBorder="1" applyAlignment="1">
      <alignment horizontal="right" vertical="center" indent="2"/>
    </xf>
    <xf numFmtId="0" fontId="0" fillId="0" borderId="0" xfId="0" applyAlignment="1">
      <alignment horizontal="left" vertical="top" wrapText="1"/>
    </xf>
    <xf numFmtId="3" fontId="37" fillId="28" borderId="21" xfId="251" applyNumberFormat="1" applyFont="1" applyFill="1" applyBorder="1" applyAlignment="1">
      <alignment horizontal="right" vertical="center" indent="2"/>
    </xf>
    <xf numFmtId="3" fontId="37" fillId="28" borderId="88" xfId="251" applyNumberFormat="1" applyFont="1" applyFill="1" applyBorder="1" applyAlignment="1">
      <alignment horizontal="right" vertical="center" indent="2"/>
    </xf>
    <xf numFmtId="3" fontId="37" fillId="0" borderId="88" xfId="220" applyNumberFormat="1" applyFont="1" applyBorder="1" applyAlignment="1">
      <alignment horizontal="right" vertical="center" indent="2"/>
    </xf>
    <xf numFmtId="3" fontId="29" fillId="30" borderId="87" xfId="378" applyNumberFormat="1" applyFont="1" applyFill="1" applyBorder="1" applyAlignment="1">
      <alignment horizontal="right" vertical="center" indent="2"/>
    </xf>
    <xf numFmtId="0" fontId="46" fillId="0" borderId="0" xfId="220" applyFont="1" applyAlignment="1">
      <alignment horizontal="center" vertical="center" wrapText="1"/>
    </xf>
    <xf numFmtId="3" fontId="33" fillId="28" borderId="89" xfId="251" applyNumberFormat="1" applyFont="1" applyFill="1" applyBorder="1" applyAlignment="1">
      <alignment horizontal="left" vertical="center" indent="1"/>
    </xf>
    <xf numFmtId="3" fontId="33" fillId="0" borderId="89" xfId="251" applyNumberFormat="1" applyFont="1" applyBorder="1" applyAlignment="1">
      <alignment horizontal="left" vertical="center" indent="1"/>
    </xf>
    <xf numFmtId="3" fontId="29" fillId="30" borderId="92" xfId="251" applyNumberFormat="1" applyFont="1" applyFill="1" applyBorder="1" applyAlignment="1">
      <alignment horizontal="left" vertical="center" indent="1"/>
    </xf>
    <xf numFmtId="0" fontId="46" fillId="29" borderId="99" xfId="220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3" fontId="37" fillId="28" borderId="50" xfId="251" applyNumberFormat="1" applyFont="1" applyFill="1" applyBorder="1" applyAlignment="1">
      <alignment horizontal="right" vertical="center" indent="1"/>
    </xf>
    <xf numFmtId="3" fontId="37" fillId="0" borderId="50" xfId="220" applyNumberFormat="1" applyFont="1" applyBorder="1" applyAlignment="1">
      <alignment horizontal="right" vertical="center" indent="1"/>
    </xf>
    <xf numFmtId="3" fontId="29" fillId="30" borderId="101" xfId="378" applyNumberFormat="1" applyFont="1" applyFill="1" applyBorder="1" applyAlignment="1">
      <alignment horizontal="right" vertical="center" indent="1"/>
    </xf>
    <xf numFmtId="3" fontId="29" fillId="30" borderId="18" xfId="378" applyNumberFormat="1" applyFont="1" applyFill="1" applyBorder="1" applyAlignment="1">
      <alignment horizontal="right" vertical="center" wrapText="1" indent="1"/>
    </xf>
    <xf numFmtId="0" fontId="46" fillId="29" borderId="102" xfId="220" applyFont="1" applyFill="1" applyBorder="1" applyAlignment="1">
      <alignment horizontal="center" vertical="center" wrapText="1"/>
    </xf>
    <xf numFmtId="3" fontId="37" fillId="28" borderId="103" xfId="251" applyNumberFormat="1" applyFont="1" applyFill="1" applyBorder="1" applyAlignment="1">
      <alignment horizontal="right" vertical="center" indent="1"/>
    </xf>
    <xf numFmtId="3" fontId="37" fillId="0" borderId="103" xfId="220" applyNumberFormat="1" applyFont="1" applyBorder="1" applyAlignment="1">
      <alignment horizontal="right" vertical="center" indent="1"/>
    </xf>
    <xf numFmtId="3" fontId="29" fillId="30" borderId="104" xfId="378" applyNumberFormat="1" applyFont="1" applyFill="1" applyBorder="1" applyAlignment="1">
      <alignment horizontal="right" vertical="center" wrapText="1" indent="1"/>
    </xf>
    <xf numFmtId="0" fontId="46" fillId="29" borderId="105" xfId="220" applyFont="1" applyFill="1" applyBorder="1" applyAlignment="1">
      <alignment horizontal="center" vertical="center" wrapText="1"/>
    </xf>
    <xf numFmtId="3" fontId="37" fillId="28" borderId="106" xfId="251" applyNumberFormat="1" applyFont="1" applyFill="1" applyBorder="1" applyAlignment="1">
      <alignment horizontal="right" vertical="center" indent="1"/>
    </xf>
    <xf numFmtId="3" fontId="37" fillId="0" borderId="106" xfId="220" applyNumberFormat="1" applyFont="1" applyBorder="1" applyAlignment="1">
      <alignment horizontal="right" vertical="center" indent="1"/>
    </xf>
    <xf numFmtId="3" fontId="29" fillId="30" borderId="107" xfId="378" applyNumberFormat="1" applyFont="1" applyFill="1" applyBorder="1" applyAlignment="1">
      <alignment horizontal="right" vertical="center" wrapText="1" indent="1"/>
    </xf>
    <xf numFmtId="3" fontId="29" fillId="0" borderId="0" xfId="251" applyNumberFormat="1" applyFont="1" applyAlignment="1">
      <alignment horizontal="left" vertical="center" indent="1"/>
    </xf>
    <xf numFmtId="3" fontId="29" fillId="0" borderId="0" xfId="378" applyNumberFormat="1" applyFont="1" applyFill="1" applyBorder="1" applyAlignment="1">
      <alignment horizontal="right" vertical="center" indent="2"/>
    </xf>
    <xf numFmtId="3" fontId="56" fillId="0" borderId="0" xfId="0" applyNumberFormat="1" applyFont="1" applyAlignment="1">
      <alignment horizontal="center" vertical="top" wrapText="1" readingOrder="1"/>
    </xf>
    <xf numFmtId="166" fontId="37" fillId="28" borderId="34" xfId="251" applyNumberFormat="1" applyFont="1" applyFill="1" applyBorder="1" applyAlignment="1">
      <alignment horizontal="right" vertical="center" indent="1"/>
    </xf>
    <xf numFmtId="166" fontId="37" fillId="28" borderId="27" xfId="251" applyNumberFormat="1" applyFont="1" applyFill="1" applyBorder="1" applyAlignment="1">
      <alignment horizontal="right" vertical="center" indent="1"/>
    </xf>
    <xf numFmtId="166" fontId="37" fillId="28" borderId="97" xfId="251" applyNumberFormat="1" applyFont="1" applyFill="1" applyBorder="1" applyAlignment="1">
      <alignment horizontal="right" vertical="center" indent="1"/>
    </xf>
    <xf numFmtId="166" fontId="37" fillId="0" borderId="34" xfId="220" applyNumberFormat="1" applyFont="1" applyBorder="1" applyAlignment="1">
      <alignment horizontal="right" vertical="center" indent="1"/>
    </xf>
    <xf numFmtId="166" fontId="37" fillId="0" borderId="27" xfId="220" applyNumberFormat="1" applyFont="1" applyBorder="1" applyAlignment="1">
      <alignment horizontal="right" vertical="center" indent="1"/>
    </xf>
    <xf numFmtId="166" fontId="37" fillId="0" borderId="97" xfId="220" applyNumberFormat="1" applyFont="1" applyBorder="1" applyAlignment="1">
      <alignment horizontal="right" vertical="center" indent="1"/>
    </xf>
    <xf numFmtId="166" fontId="29" fillId="30" borderId="19" xfId="378" applyNumberFormat="1" applyFont="1" applyFill="1" applyBorder="1" applyAlignment="1">
      <alignment horizontal="right" vertical="center" wrapText="1" indent="1"/>
    </xf>
    <xf numFmtId="166" fontId="29" fillId="30" borderId="20" xfId="378" applyNumberFormat="1" applyFont="1" applyFill="1" applyBorder="1" applyAlignment="1">
      <alignment horizontal="right" vertical="center" wrapText="1" indent="1"/>
    </xf>
    <xf numFmtId="166" fontId="29" fillId="30" borderId="18" xfId="378" applyNumberFormat="1" applyFont="1" applyFill="1" applyBorder="1" applyAlignment="1">
      <alignment horizontal="right" vertical="center" wrapText="1" indent="1"/>
    </xf>
    <xf numFmtId="167" fontId="37" fillId="28" borderId="76" xfId="251" applyNumberFormat="1" applyFont="1" applyFill="1" applyBorder="1" applyAlignment="1">
      <alignment horizontal="right" vertical="center" indent="2"/>
    </xf>
    <xf numFmtId="167" fontId="37" fillId="0" borderId="76" xfId="220" applyNumberFormat="1" applyFont="1" applyBorder="1" applyAlignment="1">
      <alignment horizontal="right" vertical="center" indent="2"/>
    </xf>
    <xf numFmtId="167" fontId="29" fillId="30" borderId="45" xfId="378" applyNumberFormat="1" applyFont="1" applyFill="1" applyBorder="1" applyAlignment="1">
      <alignment horizontal="right" vertical="center" indent="2"/>
    </xf>
    <xf numFmtId="167" fontId="29" fillId="30" borderId="20" xfId="378" applyNumberFormat="1" applyFont="1" applyFill="1" applyBorder="1" applyAlignment="1">
      <alignment horizontal="right" vertical="center" indent="2"/>
    </xf>
    <xf numFmtId="3" fontId="57" fillId="0" borderId="0" xfId="0" applyNumberFormat="1" applyFont="1" applyAlignment="1">
      <alignment horizontal="center" vertical="top" wrapText="1" readingOrder="1"/>
    </xf>
    <xf numFmtId="14" fontId="0" fillId="0" borderId="0" xfId="0" applyNumberFormat="1" applyAlignment="1">
      <alignment vertical="center"/>
    </xf>
    <xf numFmtId="3" fontId="29" fillId="30" borderId="94" xfId="378" applyNumberFormat="1" applyFont="1" applyFill="1" applyBorder="1" applyAlignment="1">
      <alignment horizontal="right" vertical="center" indent="2"/>
    </xf>
    <xf numFmtId="3" fontId="29" fillId="30" borderId="33" xfId="378" applyNumberFormat="1" applyFont="1" applyFill="1" applyBorder="1" applyAlignment="1">
      <alignment horizontal="right" vertical="center" indent="2"/>
    </xf>
    <xf numFmtId="3" fontId="29" fillId="30" borderId="96" xfId="378" applyNumberFormat="1" applyFont="1" applyFill="1" applyBorder="1" applyAlignment="1">
      <alignment horizontal="right" vertical="center" indent="2"/>
    </xf>
    <xf numFmtId="167" fontId="37" fillId="28" borderId="17" xfId="251" applyNumberFormat="1" applyFont="1" applyFill="1" applyBorder="1" applyAlignment="1">
      <alignment horizontal="right" vertical="center" indent="2"/>
    </xf>
    <xf numFmtId="167" fontId="37" fillId="0" borderId="17" xfId="220" applyNumberFormat="1" applyFont="1" applyBorder="1" applyAlignment="1">
      <alignment horizontal="right" vertical="center" indent="2"/>
    </xf>
    <xf numFmtId="167" fontId="29" fillId="30" borderId="33" xfId="378" applyNumberFormat="1" applyFont="1" applyFill="1" applyBorder="1" applyAlignment="1">
      <alignment horizontal="right" vertical="center" indent="2"/>
    </xf>
    <xf numFmtId="167" fontId="29" fillId="30" borderId="18" xfId="378" applyNumberFormat="1" applyFont="1" applyFill="1" applyBorder="1" applyAlignment="1">
      <alignment horizontal="right" vertical="center" indent="2"/>
    </xf>
    <xf numFmtId="3" fontId="37" fillId="28" borderId="34" xfId="251" applyNumberFormat="1" applyFont="1" applyFill="1" applyBorder="1" applyAlignment="1">
      <alignment horizontal="right" vertical="center" indent="2"/>
    </xf>
    <xf numFmtId="3" fontId="37" fillId="0" borderId="34" xfId="220" applyNumberFormat="1" applyFont="1" applyBorder="1" applyAlignment="1">
      <alignment horizontal="right" vertical="center" indent="2"/>
    </xf>
    <xf numFmtId="167" fontId="29" fillId="0" borderId="0" xfId="378" applyNumberFormat="1" applyFont="1" applyFill="1" applyBorder="1" applyAlignment="1">
      <alignment horizontal="right" vertical="center" indent="2"/>
    </xf>
    <xf numFmtId="0" fontId="58" fillId="0" borderId="0" xfId="0" applyFont="1" applyAlignment="1">
      <alignment horizontal="left" vertical="center"/>
    </xf>
    <xf numFmtId="3" fontId="29" fillId="30" borderId="39" xfId="378" applyNumberFormat="1" applyFont="1" applyFill="1" applyBorder="1" applyAlignment="1">
      <alignment horizontal="right" vertical="center" indent="3"/>
    </xf>
    <xf numFmtId="0" fontId="59" fillId="0" borderId="0" xfId="0" applyFont="1" applyAlignment="1">
      <alignment vertical="top" wrapText="1" readingOrder="1"/>
    </xf>
    <xf numFmtId="0" fontId="24" fillId="0" borderId="0" xfId="0" applyFont="1" applyAlignment="1">
      <alignment vertical="center"/>
    </xf>
    <xf numFmtId="0" fontId="24" fillId="0" borderId="0" xfId="0" applyFont="1"/>
    <xf numFmtId="0" fontId="60" fillId="27" borderId="67" xfId="196" applyFont="1" applyFill="1" applyBorder="1" applyAlignment="1" applyProtection="1">
      <alignment horizontal="left" vertical="top" wrapText="1"/>
    </xf>
    <xf numFmtId="0" fontId="39" fillId="25" borderId="0" xfId="256" quotePrefix="1" applyFont="1" applyFill="1" applyAlignment="1">
      <alignment horizontal="left" vertical="top" wrapText="1"/>
    </xf>
    <xf numFmtId="0" fontId="46" fillId="29" borderId="15" xfId="220" applyFont="1" applyFill="1" applyBorder="1" applyAlignment="1">
      <alignment horizontal="center" vertical="center" wrapText="1"/>
    </xf>
    <xf numFmtId="0" fontId="46" fillId="29" borderId="51" xfId="220" applyFont="1" applyFill="1" applyBorder="1" applyAlignment="1">
      <alignment horizontal="center" vertical="center" wrapText="1"/>
    </xf>
    <xf numFmtId="0" fontId="46" fillId="29" borderId="91" xfId="220" applyFont="1" applyFill="1" applyBorder="1" applyAlignment="1">
      <alignment horizontal="center" vertical="center" wrapText="1"/>
    </xf>
    <xf numFmtId="0" fontId="46" fillId="29" borderId="93" xfId="220" applyFont="1" applyFill="1" applyBorder="1" applyAlignment="1">
      <alignment horizontal="center" vertical="center" wrapText="1"/>
    </xf>
    <xf numFmtId="0" fontId="46" fillId="29" borderId="90" xfId="220" applyFont="1" applyFill="1" applyBorder="1" applyAlignment="1">
      <alignment horizontal="center" vertical="center" wrapText="1"/>
    </xf>
    <xf numFmtId="0" fontId="46" fillId="29" borderId="95" xfId="220" applyFont="1" applyFill="1" applyBorder="1" applyAlignment="1">
      <alignment horizontal="center" vertical="center" wrapText="1"/>
    </xf>
    <xf numFmtId="0" fontId="46" fillId="29" borderId="55" xfId="220" applyFont="1" applyFill="1" applyBorder="1" applyAlignment="1">
      <alignment horizontal="center" vertical="center" wrapText="1"/>
    </xf>
    <xf numFmtId="0" fontId="46" fillId="29" borderId="54" xfId="220" applyFont="1" applyFill="1" applyBorder="1" applyAlignment="1">
      <alignment horizontal="center" vertical="center" wrapText="1"/>
    </xf>
    <xf numFmtId="0" fontId="46" fillId="29" borderId="52" xfId="220" applyFont="1" applyFill="1" applyBorder="1" applyAlignment="1">
      <alignment horizontal="center" vertical="center" wrapText="1"/>
    </xf>
    <xf numFmtId="0" fontId="46" fillId="29" borderId="53" xfId="22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6" fillId="29" borderId="60" xfId="220" applyFont="1" applyFill="1" applyBorder="1" applyAlignment="1">
      <alignment horizontal="center" vertical="center" wrapText="1"/>
    </xf>
    <xf numFmtId="0" fontId="46" fillId="29" borderId="70" xfId="220" applyFont="1" applyFill="1" applyBorder="1" applyAlignment="1">
      <alignment horizontal="center" vertical="center" wrapText="1"/>
    </xf>
    <xf numFmtId="0" fontId="46" fillId="29" borderId="62" xfId="220" applyFont="1" applyFill="1" applyBorder="1" applyAlignment="1">
      <alignment horizontal="center" vertical="center" wrapText="1"/>
    </xf>
    <xf numFmtId="0" fontId="46" fillId="29" borderId="98" xfId="220" applyFont="1" applyFill="1" applyBorder="1" applyAlignment="1">
      <alignment horizontal="center" vertical="center" wrapText="1"/>
    </xf>
    <xf numFmtId="0" fontId="46" fillId="29" borderId="74" xfId="220" applyFont="1" applyFill="1" applyBorder="1" applyAlignment="1">
      <alignment horizontal="center" vertical="center" wrapText="1"/>
    </xf>
    <xf numFmtId="0" fontId="46" fillId="29" borderId="50" xfId="220" applyFont="1" applyFill="1" applyBorder="1" applyAlignment="1">
      <alignment horizontal="center" vertical="center" wrapText="1"/>
    </xf>
    <xf numFmtId="0" fontId="46" fillId="29" borderId="48" xfId="220" applyFont="1" applyFill="1" applyBorder="1" applyAlignment="1">
      <alignment horizontal="center" vertical="center" wrapText="1"/>
    </xf>
    <xf numFmtId="0" fontId="46" fillId="29" borderId="23" xfId="220" applyFont="1" applyFill="1" applyBorder="1" applyAlignment="1">
      <alignment horizontal="center" vertical="center" wrapText="1"/>
    </xf>
    <xf numFmtId="0" fontId="46" fillId="29" borderId="35" xfId="220" applyFont="1" applyFill="1" applyBorder="1" applyAlignment="1">
      <alignment horizontal="center" vertical="center" wrapText="1"/>
    </xf>
    <xf numFmtId="0" fontId="46" fillId="29" borderId="42" xfId="220" applyFont="1" applyFill="1" applyBorder="1" applyAlignment="1">
      <alignment horizontal="center" vertical="center" wrapText="1"/>
    </xf>
    <xf numFmtId="0" fontId="46" fillId="29" borderId="58" xfId="220" applyFont="1" applyFill="1" applyBorder="1" applyAlignment="1">
      <alignment horizontal="center" vertical="center" wrapText="1"/>
    </xf>
    <xf numFmtId="0" fontId="46" fillId="29" borderId="59" xfId="220" applyFont="1" applyFill="1" applyBorder="1" applyAlignment="1">
      <alignment horizontal="center" vertical="center" wrapText="1"/>
    </xf>
    <xf numFmtId="0" fontId="46" fillId="29" borderId="57" xfId="220" applyFont="1" applyFill="1" applyBorder="1" applyAlignment="1">
      <alignment horizontal="center" vertical="center" wrapText="1"/>
    </xf>
    <xf numFmtId="0" fontId="46" fillId="29" borderId="21" xfId="220" applyFont="1" applyFill="1" applyBorder="1" applyAlignment="1">
      <alignment horizontal="center" vertical="center" wrapText="1"/>
    </xf>
    <xf numFmtId="0" fontId="46" fillId="29" borderId="56" xfId="220" applyFont="1" applyFill="1" applyBorder="1" applyAlignment="1">
      <alignment horizontal="center" vertical="center" wrapText="1"/>
    </xf>
    <xf numFmtId="0" fontId="46" fillId="29" borderId="108" xfId="220" applyFont="1" applyFill="1" applyBorder="1" applyAlignment="1">
      <alignment horizontal="center" vertical="center" wrapText="1"/>
    </xf>
    <xf numFmtId="0" fontId="46" fillId="29" borderId="71" xfId="220" applyFont="1" applyFill="1" applyBorder="1" applyAlignment="1">
      <alignment horizontal="center" vertical="center" wrapText="1"/>
    </xf>
    <xf numFmtId="0" fontId="46" fillId="29" borderId="47" xfId="220" applyFont="1" applyFill="1" applyBorder="1" applyAlignment="1">
      <alignment horizontal="center" vertical="center" wrapText="1"/>
    </xf>
    <xf numFmtId="0" fontId="46" fillId="29" borderId="31" xfId="220" applyFont="1" applyFill="1" applyBorder="1" applyAlignment="1">
      <alignment horizontal="center" vertical="center" wrapText="1"/>
    </xf>
    <xf numFmtId="0" fontId="46" fillId="29" borderId="28" xfId="220" applyFont="1" applyFill="1" applyBorder="1" applyAlignment="1">
      <alignment horizontal="center" vertical="center" wrapText="1"/>
    </xf>
    <xf numFmtId="0" fontId="46" fillId="29" borderId="86" xfId="220" applyFont="1" applyFill="1" applyBorder="1" applyAlignment="1">
      <alignment horizontal="center" vertical="center" wrapText="1"/>
    </xf>
    <xf numFmtId="0" fontId="46" fillId="29" borderId="100" xfId="220" applyFont="1" applyFill="1" applyBorder="1" applyAlignment="1">
      <alignment horizontal="center" vertical="center" wrapText="1"/>
    </xf>
    <xf numFmtId="0" fontId="46" fillId="29" borderId="49" xfId="220" applyFont="1" applyFill="1" applyBorder="1" applyAlignment="1">
      <alignment horizontal="center" vertical="center" wrapText="1"/>
    </xf>
    <xf numFmtId="0" fontId="46" fillId="29" borderId="37" xfId="220" applyFont="1" applyFill="1" applyBorder="1" applyAlignment="1">
      <alignment horizontal="center" vertical="center" wrapText="1"/>
    </xf>
    <xf numFmtId="0" fontId="46" fillId="29" borderId="38" xfId="220" applyFont="1" applyFill="1" applyBorder="1" applyAlignment="1">
      <alignment horizontal="center" vertical="center" wrapText="1"/>
    </xf>
    <xf numFmtId="0" fontId="46" fillId="29" borderId="72" xfId="220" applyFont="1" applyFill="1" applyBorder="1" applyAlignment="1">
      <alignment horizontal="center" vertical="center" wrapText="1"/>
    </xf>
    <xf numFmtId="0" fontId="46" fillId="29" borderId="73" xfId="220" applyFont="1" applyFill="1" applyBorder="1" applyAlignment="1">
      <alignment horizontal="center" vertical="center" wrapText="1"/>
    </xf>
    <xf numFmtId="3" fontId="33" fillId="28" borderId="63" xfId="241" applyNumberFormat="1" applyFont="1" applyFill="1" applyBorder="1" applyAlignment="1">
      <alignment horizontal="left" vertical="center" indent="1"/>
    </xf>
    <xf numFmtId="3" fontId="33" fillId="28" borderId="80" xfId="241" applyNumberFormat="1" applyFont="1" applyFill="1" applyBorder="1" applyAlignment="1">
      <alignment horizontal="left" vertical="center" indent="1"/>
    </xf>
    <xf numFmtId="3" fontId="29" fillId="30" borderId="65" xfId="241" applyNumberFormat="1" applyFont="1" applyFill="1" applyBorder="1" applyAlignment="1">
      <alignment horizontal="left" vertical="center" indent="1"/>
    </xf>
    <xf numFmtId="3" fontId="29" fillId="30" borderId="62" xfId="241" applyNumberFormat="1" applyFont="1" applyFill="1" applyBorder="1" applyAlignment="1">
      <alignment horizontal="left" vertical="center" indent="1"/>
    </xf>
    <xf numFmtId="3" fontId="29" fillId="30" borderId="63" xfId="241" applyNumberFormat="1" applyFont="1" applyFill="1" applyBorder="1" applyAlignment="1">
      <alignment horizontal="left" vertical="center" indent="1"/>
    </xf>
    <xf numFmtId="3" fontId="29" fillId="30" borderId="80" xfId="241" applyNumberFormat="1" applyFont="1" applyFill="1" applyBorder="1" applyAlignment="1">
      <alignment horizontal="left" vertical="center" indent="1"/>
    </xf>
    <xf numFmtId="3" fontId="29" fillId="30" borderId="66" xfId="241" applyNumberFormat="1" applyFont="1" applyFill="1" applyBorder="1" applyAlignment="1">
      <alignment horizontal="left" vertical="center" indent="1"/>
    </xf>
    <xf numFmtId="3" fontId="29" fillId="30" borderId="79" xfId="241" applyNumberFormat="1" applyFont="1" applyFill="1" applyBorder="1" applyAlignment="1">
      <alignment horizontal="left" vertical="center" indent="1"/>
    </xf>
    <xf numFmtId="3" fontId="33" fillId="25" borderId="64" xfId="241" applyNumberFormat="1" applyFont="1" applyFill="1" applyBorder="1" applyAlignment="1">
      <alignment horizontal="left" vertical="center" indent="1"/>
    </xf>
    <xf numFmtId="3" fontId="33" fillId="25" borderId="0" xfId="241" applyNumberFormat="1" applyFont="1" applyFill="1" applyAlignment="1">
      <alignment horizontal="left" vertical="center" indent="1"/>
    </xf>
    <xf numFmtId="3" fontId="29" fillId="30" borderId="64" xfId="241" applyNumberFormat="1" applyFont="1" applyFill="1" applyBorder="1" applyAlignment="1">
      <alignment horizontal="left" vertical="center" indent="1"/>
    </xf>
    <xf numFmtId="3" fontId="29" fillId="30" borderId="0" xfId="241" applyNumberFormat="1" applyFont="1" applyFill="1" applyAlignment="1">
      <alignment horizontal="left" vertical="center" indent="1"/>
    </xf>
    <xf numFmtId="0" fontId="29" fillId="30" borderId="82" xfId="239" applyFont="1" applyFill="1" applyBorder="1" applyAlignment="1">
      <alignment horizontal="center" vertical="center" wrapText="1" readingOrder="1"/>
    </xf>
    <xf numFmtId="0" fontId="29" fillId="30" borderId="62" xfId="239" applyFont="1" applyFill="1" applyBorder="1" applyAlignment="1">
      <alignment horizontal="center" vertical="center" wrapText="1" readingOrder="1"/>
    </xf>
    <xf numFmtId="0" fontId="29" fillId="30" borderId="82" xfId="239" applyFont="1" applyFill="1" applyBorder="1" applyAlignment="1">
      <alignment horizontal="center" vertical="center" readingOrder="1"/>
    </xf>
    <xf numFmtId="0" fontId="29" fillId="30" borderId="62" xfId="239" applyFont="1" applyFill="1" applyBorder="1" applyAlignment="1">
      <alignment horizontal="center" vertical="center" readingOrder="1"/>
    </xf>
    <xf numFmtId="0" fontId="29" fillId="30" borderId="0" xfId="0" applyFont="1" applyFill="1" applyAlignment="1">
      <alignment horizontal="center" vertical="center"/>
    </xf>
    <xf numFmtId="0" fontId="29" fillId="30" borderId="62" xfId="0" applyFont="1" applyFill="1" applyBorder="1" applyAlignment="1">
      <alignment horizontal="center" vertical="center"/>
    </xf>
  </cellXfs>
  <cellStyles count="607">
    <cellStyle name="20% - Énfasis1 2" xfId="1" xr:uid="{00000000-0005-0000-0000-000000000000}"/>
    <cellStyle name="20% - Énfasis1 3" xfId="2" xr:uid="{00000000-0005-0000-0000-000001000000}"/>
    <cellStyle name="20% - Énfasis1 4" xfId="3" xr:uid="{00000000-0005-0000-0000-000002000000}"/>
    <cellStyle name="20% - Énfasis1 5" xfId="4" xr:uid="{00000000-0005-0000-0000-000003000000}"/>
    <cellStyle name="20% - Énfasis1 6" xfId="5" xr:uid="{00000000-0005-0000-0000-000004000000}"/>
    <cellStyle name="20% - Énfasis1 7" xfId="6" xr:uid="{00000000-0005-0000-0000-000005000000}"/>
    <cellStyle name="20% - Énfasis2 2" xfId="7" xr:uid="{00000000-0005-0000-0000-000006000000}"/>
    <cellStyle name="20% - Énfasis2 3" xfId="8" xr:uid="{00000000-0005-0000-0000-000007000000}"/>
    <cellStyle name="20% - Énfasis2 4" xfId="9" xr:uid="{00000000-0005-0000-0000-000008000000}"/>
    <cellStyle name="20% - Énfasis2 5" xfId="10" xr:uid="{00000000-0005-0000-0000-000009000000}"/>
    <cellStyle name="20% - Énfasis2 6" xfId="11" xr:uid="{00000000-0005-0000-0000-00000A000000}"/>
    <cellStyle name="20% - Énfasis2 7" xfId="12" xr:uid="{00000000-0005-0000-0000-00000B000000}"/>
    <cellStyle name="20% - Énfasis3 2" xfId="13" xr:uid="{00000000-0005-0000-0000-00000C000000}"/>
    <cellStyle name="20% - Énfasis3 3" xfId="14" xr:uid="{00000000-0005-0000-0000-00000D000000}"/>
    <cellStyle name="20% - Énfasis3 4" xfId="15" xr:uid="{00000000-0005-0000-0000-00000E000000}"/>
    <cellStyle name="20% - Énfasis3 5" xfId="16" xr:uid="{00000000-0005-0000-0000-00000F000000}"/>
    <cellStyle name="20% - Énfasis3 6" xfId="17" xr:uid="{00000000-0005-0000-0000-000010000000}"/>
    <cellStyle name="20% - Énfasis3 7" xfId="18" xr:uid="{00000000-0005-0000-0000-000011000000}"/>
    <cellStyle name="20% - Énfasis4 2" xfId="19" xr:uid="{00000000-0005-0000-0000-000012000000}"/>
    <cellStyle name="20% - Énfasis4 3" xfId="20" xr:uid="{00000000-0005-0000-0000-000013000000}"/>
    <cellStyle name="20% - Énfasis4 4" xfId="21" xr:uid="{00000000-0005-0000-0000-000014000000}"/>
    <cellStyle name="20% - Énfasis4 5" xfId="22" xr:uid="{00000000-0005-0000-0000-000015000000}"/>
    <cellStyle name="20% - Énfasis4 6" xfId="23" xr:uid="{00000000-0005-0000-0000-000016000000}"/>
    <cellStyle name="20% - Énfasis4 7" xfId="24" xr:uid="{00000000-0005-0000-0000-000017000000}"/>
    <cellStyle name="20% - Énfasis5 2" xfId="25" xr:uid="{00000000-0005-0000-0000-000018000000}"/>
    <cellStyle name="20% - Énfasis5 3" xfId="26" xr:uid="{00000000-0005-0000-0000-000019000000}"/>
    <cellStyle name="20% - Énfasis5 4" xfId="27" xr:uid="{00000000-0005-0000-0000-00001A000000}"/>
    <cellStyle name="20% - Énfasis5 5" xfId="28" xr:uid="{00000000-0005-0000-0000-00001B000000}"/>
    <cellStyle name="20% - Énfasis5 6" xfId="29" xr:uid="{00000000-0005-0000-0000-00001C000000}"/>
    <cellStyle name="20% - Énfasis5 7" xfId="30" xr:uid="{00000000-0005-0000-0000-00001D000000}"/>
    <cellStyle name="20% - Énfasis6 2" xfId="31" xr:uid="{00000000-0005-0000-0000-00001E000000}"/>
    <cellStyle name="20% - Énfasis6 3" xfId="32" xr:uid="{00000000-0005-0000-0000-00001F000000}"/>
    <cellStyle name="20% - Énfasis6 4" xfId="33" xr:uid="{00000000-0005-0000-0000-000020000000}"/>
    <cellStyle name="20% - Énfasis6 5" xfId="34" xr:uid="{00000000-0005-0000-0000-000021000000}"/>
    <cellStyle name="20% - Énfasis6 6" xfId="35" xr:uid="{00000000-0005-0000-0000-000022000000}"/>
    <cellStyle name="20% - Énfasis6 7" xfId="36" xr:uid="{00000000-0005-0000-0000-000023000000}"/>
    <cellStyle name="40% - Énfasis1 2" xfId="37" xr:uid="{00000000-0005-0000-0000-000024000000}"/>
    <cellStyle name="40% - Énfasis1 3" xfId="38" xr:uid="{00000000-0005-0000-0000-000025000000}"/>
    <cellStyle name="40% - Énfasis1 4" xfId="39" xr:uid="{00000000-0005-0000-0000-000026000000}"/>
    <cellStyle name="40% - Énfasis1 5" xfId="40" xr:uid="{00000000-0005-0000-0000-000027000000}"/>
    <cellStyle name="40% - Énfasis1 6" xfId="41" xr:uid="{00000000-0005-0000-0000-000028000000}"/>
    <cellStyle name="40% - Énfasis1 7" xfId="42" xr:uid="{00000000-0005-0000-0000-000029000000}"/>
    <cellStyle name="40% - Énfasis2 2" xfId="43" xr:uid="{00000000-0005-0000-0000-00002A000000}"/>
    <cellStyle name="40% - Énfasis2 3" xfId="44" xr:uid="{00000000-0005-0000-0000-00002B000000}"/>
    <cellStyle name="40% - Énfasis2 4" xfId="45" xr:uid="{00000000-0005-0000-0000-00002C000000}"/>
    <cellStyle name="40% - Énfasis2 5" xfId="46" xr:uid="{00000000-0005-0000-0000-00002D000000}"/>
    <cellStyle name="40% - Énfasis2 6" xfId="47" xr:uid="{00000000-0005-0000-0000-00002E000000}"/>
    <cellStyle name="40% - Énfasis2 7" xfId="48" xr:uid="{00000000-0005-0000-0000-00002F000000}"/>
    <cellStyle name="40% - Énfasis3 2" xfId="49" xr:uid="{00000000-0005-0000-0000-000030000000}"/>
    <cellStyle name="40% - Énfasis3 3" xfId="50" xr:uid="{00000000-0005-0000-0000-000031000000}"/>
    <cellStyle name="40% - Énfasis3 4" xfId="51" xr:uid="{00000000-0005-0000-0000-000032000000}"/>
    <cellStyle name="40% - Énfasis3 5" xfId="52" xr:uid="{00000000-0005-0000-0000-000033000000}"/>
    <cellStyle name="40% - Énfasis3 6" xfId="53" xr:uid="{00000000-0005-0000-0000-000034000000}"/>
    <cellStyle name="40% - Énfasis3 7" xfId="54" xr:uid="{00000000-0005-0000-0000-000035000000}"/>
    <cellStyle name="40% - Énfasis4 2" xfId="55" xr:uid="{00000000-0005-0000-0000-000036000000}"/>
    <cellStyle name="40% - Énfasis4 3" xfId="56" xr:uid="{00000000-0005-0000-0000-000037000000}"/>
    <cellStyle name="40% - Énfasis4 4" xfId="57" xr:uid="{00000000-0005-0000-0000-000038000000}"/>
    <cellStyle name="40% - Énfasis4 5" xfId="58" xr:uid="{00000000-0005-0000-0000-000039000000}"/>
    <cellStyle name="40% - Énfasis4 6" xfId="59" xr:uid="{00000000-0005-0000-0000-00003A000000}"/>
    <cellStyle name="40% - Énfasis4 7" xfId="60" xr:uid="{00000000-0005-0000-0000-00003B000000}"/>
    <cellStyle name="40% - Énfasis5 2" xfId="61" xr:uid="{00000000-0005-0000-0000-00003C000000}"/>
    <cellStyle name="40% - Énfasis5 3" xfId="62" xr:uid="{00000000-0005-0000-0000-00003D000000}"/>
    <cellStyle name="40% - Énfasis5 4" xfId="63" xr:uid="{00000000-0005-0000-0000-00003E000000}"/>
    <cellStyle name="40% - Énfasis5 5" xfId="64" xr:uid="{00000000-0005-0000-0000-00003F000000}"/>
    <cellStyle name="40% - Énfasis5 6" xfId="65" xr:uid="{00000000-0005-0000-0000-000040000000}"/>
    <cellStyle name="40% - Énfasis5 7" xfId="66" xr:uid="{00000000-0005-0000-0000-000041000000}"/>
    <cellStyle name="40% - Énfasis6 2" xfId="67" xr:uid="{00000000-0005-0000-0000-000042000000}"/>
    <cellStyle name="40% - Énfasis6 3" xfId="68" xr:uid="{00000000-0005-0000-0000-000043000000}"/>
    <cellStyle name="40% - Énfasis6 4" xfId="69" xr:uid="{00000000-0005-0000-0000-000044000000}"/>
    <cellStyle name="40% - Énfasis6 5" xfId="70" xr:uid="{00000000-0005-0000-0000-000045000000}"/>
    <cellStyle name="40% - Énfasis6 6" xfId="71" xr:uid="{00000000-0005-0000-0000-000046000000}"/>
    <cellStyle name="40% - Énfasis6 7" xfId="72" xr:uid="{00000000-0005-0000-0000-000047000000}"/>
    <cellStyle name="60% - Énfasis1 2" xfId="73" xr:uid="{00000000-0005-0000-0000-000048000000}"/>
    <cellStyle name="60% - Énfasis1 3" xfId="74" xr:uid="{00000000-0005-0000-0000-000049000000}"/>
    <cellStyle name="60% - Énfasis1 4" xfId="75" xr:uid="{00000000-0005-0000-0000-00004A000000}"/>
    <cellStyle name="60% - Énfasis1 5" xfId="76" xr:uid="{00000000-0005-0000-0000-00004B000000}"/>
    <cellStyle name="60% - Énfasis1 6" xfId="77" xr:uid="{00000000-0005-0000-0000-00004C000000}"/>
    <cellStyle name="60% - Énfasis1 7" xfId="78" xr:uid="{00000000-0005-0000-0000-00004D000000}"/>
    <cellStyle name="60% - Énfasis2 2" xfId="79" xr:uid="{00000000-0005-0000-0000-00004E000000}"/>
    <cellStyle name="60% - Énfasis2 3" xfId="80" xr:uid="{00000000-0005-0000-0000-00004F000000}"/>
    <cellStyle name="60% - Énfasis2 4" xfId="81" xr:uid="{00000000-0005-0000-0000-000050000000}"/>
    <cellStyle name="60% - Énfasis2 5" xfId="82" xr:uid="{00000000-0005-0000-0000-000051000000}"/>
    <cellStyle name="60% - Énfasis2 6" xfId="83" xr:uid="{00000000-0005-0000-0000-000052000000}"/>
    <cellStyle name="60% - Énfasis2 7" xfId="84" xr:uid="{00000000-0005-0000-0000-000053000000}"/>
    <cellStyle name="60% - Énfasis3 2" xfId="85" xr:uid="{00000000-0005-0000-0000-000054000000}"/>
    <cellStyle name="60% - Énfasis3 3" xfId="86" xr:uid="{00000000-0005-0000-0000-000055000000}"/>
    <cellStyle name="60% - Énfasis3 4" xfId="87" xr:uid="{00000000-0005-0000-0000-000056000000}"/>
    <cellStyle name="60% - Énfasis3 5" xfId="88" xr:uid="{00000000-0005-0000-0000-000057000000}"/>
    <cellStyle name="60% - Énfasis3 6" xfId="89" xr:uid="{00000000-0005-0000-0000-000058000000}"/>
    <cellStyle name="60% - Énfasis3 7" xfId="90" xr:uid="{00000000-0005-0000-0000-000059000000}"/>
    <cellStyle name="60% - Énfasis4 2" xfId="91" xr:uid="{00000000-0005-0000-0000-00005A000000}"/>
    <cellStyle name="60% - Énfasis4 3" xfId="92" xr:uid="{00000000-0005-0000-0000-00005B000000}"/>
    <cellStyle name="60% - Énfasis4 4" xfId="93" xr:uid="{00000000-0005-0000-0000-00005C000000}"/>
    <cellStyle name="60% - Énfasis4 5" xfId="94" xr:uid="{00000000-0005-0000-0000-00005D000000}"/>
    <cellStyle name="60% - Énfasis4 6" xfId="95" xr:uid="{00000000-0005-0000-0000-00005E000000}"/>
    <cellStyle name="60% - Énfasis4 7" xfId="96" xr:uid="{00000000-0005-0000-0000-00005F000000}"/>
    <cellStyle name="60% - Énfasis5 2" xfId="97" xr:uid="{00000000-0005-0000-0000-000060000000}"/>
    <cellStyle name="60% - Énfasis5 3" xfId="98" xr:uid="{00000000-0005-0000-0000-000061000000}"/>
    <cellStyle name="60% - Énfasis5 4" xfId="99" xr:uid="{00000000-0005-0000-0000-000062000000}"/>
    <cellStyle name="60% - Énfasis5 5" xfId="100" xr:uid="{00000000-0005-0000-0000-000063000000}"/>
    <cellStyle name="60% - Énfasis5 6" xfId="101" xr:uid="{00000000-0005-0000-0000-000064000000}"/>
    <cellStyle name="60% - Énfasis5 7" xfId="102" xr:uid="{00000000-0005-0000-0000-000065000000}"/>
    <cellStyle name="60% - Énfasis6 2" xfId="103" xr:uid="{00000000-0005-0000-0000-000066000000}"/>
    <cellStyle name="60% - Énfasis6 3" xfId="104" xr:uid="{00000000-0005-0000-0000-000067000000}"/>
    <cellStyle name="60% - Énfasis6 4" xfId="105" xr:uid="{00000000-0005-0000-0000-000068000000}"/>
    <cellStyle name="60% - Énfasis6 5" xfId="106" xr:uid="{00000000-0005-0000-0000-000069000000}"/>
    <cellStyle name="60% - Énfasis6 6" xfId="107" xr:uid="{00000000-0005-0000-0000-00006A000000}"/>
    <cellStyle name="60% - Énfasis6 7" xfId="108" xr:uid="{00000000-0005-0000-0000-00006B000000}"/>
    <cellStyle name="bin" xfId="109" xr:uid="{00000000-0005-0000-0000-00006C000000}"/>
    <cellStyle name="bin 2" xfId="110" xr:uid="{00000000-0005-0000-0000-00006D000000}"/>
    <cellStyle name="bin 2 2" xfId="111" xr:uid="{00000000-0005-0000-0000-00006E000000}"/>
    <cellStyle name="bin 3" xfId="112" xr:uid="{00000000-0005-0000-0000-00006F000000}"/>
    <cellStyle name="bin_órdenes de protección" xfId="113" xr:uid="{00000000-0005-0000-0000-000070000000}"/>
    <cellStyle name="Buena 2" xfId="114" xr:uid="{00000000-0005-0000-0000-000071000000}"/>
    <cellStyle name="Buena 3" xfId="115" xr:uid="{00000000-0005-0000-0000-000072000000}"/>
    <cellStyle name="Buena 4" xfId="116" xr:uid="{00000000-0005-0000-0000-000073000000}"/>
    <cellStyle name="Buena 5" xfId="117" xr:uid="{00000000-0005-0000-0000-000074000000}"/>
    <cellStyle name="Buena 6" xfId="118" xr:uid="{00000000-0005-0000-0000-000075000000}"/>
    <cellStyle name="Buena 7" xfId="119" xr:uid="{00000000-0005-0000-0000-000076000000}"/>
    <cellStyle name="Cálculo 2" xfId="120" xr:uid="{00000000-0005-0000-0000-000077000000}"/>
    <cellStyle name="Cálculo 3" xfId="121" xr:uid="{00000000-0005-0000-0000-000078000000}"/>
    <cellStyle name="Cálculo 4" xfId="122" xr:uid="{00000000-0005-0000-0000-000079000000}"/>
    <cellStyle name="Cálculo 5" xfId="123" xr:uid="{00000000-0005-0000-0000-00007A000000}"/>
    <cellStyle name="Cálculo 6" xfId="124" xr:uid="{00000000-0005-0000-0000-00007B000000}"/>
    <cellStyle name="Cálculo 7" xfId="125" xr:uid="{00000000-0005-0000-0000-00007C000000}"/>
    <cellStyle name="Celda de comprobación 2" xfId="126" xr:uid="{00000000-0005-0000-0000-00007D000000}"/>
    <cellStyle name="Celda de comprobación 3" xfId="127" xr:uid="{00000000-0005-0000-0000-00007E000000}"/>
    <cellStyle name="Celda de comprobación 4" xfId="128" xr:uid="{00000000-0005-0000-0000-00007F000000}"/>
    <cellStyle name="Celda de comprobación 5" xfId="129" xr:uid="{00000000-0005-0000-0000-000080000000}"/>
    <cellStyle name="Celda de comprobación 6" xfId="130" xr:uid="{00000000-0005-0000-0000-000081000000}"/>
    <cellStyle name="Celda de comprobación 7" xfId="131" xr:uid="{00000000-0005-0000-0000-000082000000}"/>
    <cellStyle name="Celda vinculada 2" xfId="132" xr:uid="{00000000-0005-0000-0000-000083000000}"/>
    <cellStyle name="Celda vinculada 3" xfId="133" xr:uid="{00000000-0005-0000-0000-000084000000}"/>
    <cellStyle name="Celda vinculada 4" xfId="134" xr:uid="{00000000-0005-0000-0000-000085000000}"/>
    <cellStyle name="Celda vinculada 5" xfId="135" xr:uid="{00000000-0005-0000-0000-000086000000}"/>
    <cellStyle name="Celda vinculada 6" xfId="136" xr:uid="{00000000-0005-0000-0000-000087000000}"/>
    <cellStyle name="Celda vinculada 7" xfId="137" xr:uid="{00000000-0005-0000-0000-000088000000}"/>
    <cellStyle name="cell" xfId="138" xr:uid="{00000000-0005-0000-0000-000089000000}"/>
    <cellStyle name="cell 2" xfId="139" xr:uid="{00000000-0005-0000-0000-00008A000000}"/>
    <cellStyle name="cell 2 2" xfId="140" xr:uid="{00000000-0005-0000-0000-00008B000000}"/>
    <cellStyle name="cell 3" xfId="141" xr:uid="{00000000-0005-0000-0000-00008C000000}"/>
    <cellStyle name="cell_órdenes de protección" xfId="142" xr:uid="{00000000-0005-0000-0000-00008D000000}"/>
    <cellStyle name="Encabezado 4 2" xfId="143" xr:uid="{00000000-0005-0000-0000-00008E000000}"/>
    <cellStyle name="Encabezado 4 3" xfId="144" xr:uid="{00000000-0005-0000-0000-00008F000000}"/>
    <cellStyle name="Encabezado 4 4" xfId="145" xr:uid="{00000000-0005-0000-0000-000090000000}"/>
    <cellStyle name="Encabezado 4 5" xfId="146" xr:uid="{00000000-0005-0000-0000-000091000000}"/>
    <cellStyle name="Encabezado 4 6" xfId="147" xr:uid="{00000000-0005-0000-0000-000092000000}"/>
    <cellStyle name="Encabezado 4 7" xfId="148" xr:uid="{00000000-0005-0000-0000-000093000000}"/>
    <cellStyle name="Énfasis1 2" xfId="149" xr:uid="{00000000-0005-0000-0000-000094000000}"/>
    <cellStyle name="Énfasis1 3" xfId="150" xr:uid="{00000000-0005-0000-0000-000095000000}"/>
    <cellStyle name="Énfasis1 4" xfId="151" xr:uid="{00000000-0005-0000-0000-000096000000}"/>
    <cellStyle name="Énfasis1 5" xfId="152" xr:uid="{00000000-0005-0000-0000-000097000000}"/>
    <cellStyle name="Énfasis1 6" xfId="153" xr:uid="{00000000-0005-0000-0000-000098000000}"/>
    <cellStyle name="Énfasis1 7" xfId="154" xr:uid="{00000000-0005-0000-0000-000099000000}"/>
    <cellStyle name="Énfasis2 2" xfId="155" xr:uid="{00000000-0005-0000-0000-00009A000000}"/>
    <cellStyle name="Énfasis2 3" xfId="156" xr:uid="{00000000-0005-0000-0000-00009B000000}"/>
    <cellStyle name="Énfasis2 4" xfId="157" xr:uid="{00000000-0005-0000-0000-00009C000000}"/>
    <cellStyle name="Énfasis2 5" xfId="158" xr:uid="{00000000-0005-0000-0000-00009D000000}"/>
    <cellStyle name="Énfasis2 6" xfId="159" xr:uid="{00000000-0005-0000-0000-00009E000000}"/>
    <cellStyle name="Énfasis2 7" xfId="160" xr:uid="{00000000-0005-0000-0000-00009F000000}"/>
    <cellStyle name="Énfasis3 2" xfId="161" xr:uid="{00000000-0005-0000-0000-0000A0000000}"/>
    <cellStyle name="Énfasis3 3" xfId="162" xr:uid="{00000000-0005-0000-0000-0000A1000000}"/>
    <cellStyle name="Énfasis3 4" xfId="163" xr:uid="{00000000-0005-0000-0000-0000A2000000}"/>
    <cellStyle name="Énfasis3 5" xfId="164" xr:uid="{00000000-0005-0000-0000-0000A3000000}"/>
    <cellStyle name="Énfasis3 6" xfId="165" xr:uid="{00000000-0005-0000-0000-0000A4000000}"/>
    <cellStyle name="Énfasis3 7" xfId="166" xr:uid="{00000000-0005-0000-0000-0000A5000000}"/>
    <cellStyle name="Énfasis4 2" xfId="167" xr:uid="{00000000-0005-0000-0000-0000A6000000}"/>
    <cellStyle name="Énfasis4 3" xfId="168" xr:uid="{00000000-0005-0000-0000-0000A7000000}"/>
    <cellStyle name="Énfasis4 4" xfId="169" xr:uid="{00000000-0005-0000-0000-0000A8000000}"/>
    <cellStyle name="Énfasis4 5" xfId="170" xr:uid="{00000000-0005-0000-0000-0000A9000000}"/>
    <cellStyle name="Énfasis4 6" xfId="171" xr:uid="{00000000-0005-0000-0000-0000AA000000}"/>
    <cellStyle name="Énfasis4 7" xfId="172" xr:uid="{00000000-0005-0000-0000-0000AB000000}"/>
    <cellStyle name="Énfasis5 2" xfId="173" xr:uid="{00000000-0005-0000-0000-0000AC000000}"/>
    <cellStyle name="Énfasis5 3" xfId="174" xr:uid="{00000000-0005-0000-0000-0000AD000000}"/>
    <cellStyle name="Énfasis5 4" xfId="175" xr:uid="{00000000-0005-0000-0000-0000AE000000}"/>
    <cellStyle name="Énfasis5 5" xfId="176" xr:uid="{00000000-0005-0000-0000-0000AF000000}"/>
    <cellStyle name="Énfasis5 6" xfId="177" xr:uid="{00000000-0005-0000-0000-0000B0000000}"/>
    <cellStyle name="Énfasis5 7" xfId="178" xr:uid="{00000000-0005-0000-0000-0000B1000000}"/>
    <cellStyle name="Énfasis6 2" xfId="179" xr:uid="{00000000-0005-0000-0000-0000B2000000}"/>
    <cellStyle name="Énfasis6 3" xfId="180" xr:uid="{00000000-0005-0000-0000-0000B3000000}"/>
    <cellStyle name="Énfasis6 4" xfId="181" xr:uid="{00000000-0005-0000-0000-0000B4000000}"/>
    <cellStyle name="Énfasis6 5" xfId="182" xr:uid="{00000000-0005-0000-0000-0000B5000000}"/>
    <cellStyle name="Énfasis6 6" xfId="183" xr:uid="{00000000-0005-0000-0000-0000B6000000}"/>
    <cellStyle name="Énfasis6 7" xfId="184" xr:uid="{00000000-0005-0000-0000-0000B7000000}"/>
    <cellStyle name="Entrada 2" xfId="185" xr:uid="{00000000-0005-0000-0000-0000B8000000}"/>
    <cellStyle name="Entrada 3" xfId="186" xr:uid="{00000000-0005-0000-0000-0000B9000000}"/>
    <cellStyle name="Entrada 4" xfId="187" xr:uid="{00000000-0005-0000-0000-0000BA000000}"/>
    <cellStyle name="Entrada 5" xfId="188" xr:uid="{00000000-0005-0000-0000-0000BB000000}"/>
    <cellStyle name="Entrada 6" xfId="189" xr:uid="{00000000-0005-0000-0000-0000BC000000}"/>
    <cellStyle name="Entrada 7" xfId="190" xr:uid="{00000000-0005-0000-0000-0000BD000000}"/>
    <cellStyle name="Euro" xfId="191" xr:uid="{00000000-0005-0000-0000-0000BE000000}"/>
    <cellStyle name="Euro 2" xfId="192" xr:uid="{00000000-0005-0000-0000-0000BF000000}"/>
    <cellStyle name="Euro 2 2" xfId="193" xr:uid="{00000000-0005-0000-0000-0000C0000000}"/>
    <cellStyle name="Euro 3" xfId="194" xr:uid="{00000000-0005-0000-0000-0000C1000000}"/>
    <cellStyle name="Euro 3 2" xfId="195" xr:uid="{00000000-0005-0000-0000-0000C2000000}"/>
    <cellStyle name="Hipervínculo" xfId="196" builtinId="8"/>
    <cellStyle name="Hipervínculo 2" xfId="197" xr:uid="{00000000-0005-0000-0000-0000C4000000}"/>
    <cellStyle name="Hipervínculo 2 2" xfId="198" xr:uid="{00000000-0005-0000-0000-0000C5000000}"/>
    <cellStyle name="Hipervínculo 2 3" xfId="199" xr:uid="{00000000-0005-0000-0000-0000C6000000}"/>
    <cellStyle name="Hipervínculo 3" xfId="200" xr:uid="{00000000-0005-0000-0000-0000C7000000}"/>
    <cellStyle name="Hipervínculo 4" xfId="201" xr:uid="{00000000-0005-0000-0000-0000C8000000}"/>
    <cellStyle name="Incorrecto 2" xfId="202" xr:uid="{00000000-0005-0000-0000-0000C9000000}"/>
    <cellStyle name="Incorrecto 3" xfId="203" xr:uid="{00000000-0005-0000-0000-0000CA000000}"/>
    <cellStyle name="Incorrecto 4" xfId="204" xr:uid="{00000000-0005-0000-0000-0000CB000000}"/>
    <cellStyle name="Incorrecto 5" xfId="205" xr:uid="{00000000-0005-0000-0000-0000CC000000}"/>
    <cellStyle name="Incorrecto 6" xfId="206" xr:uid="{00000000-0005-0000-0000-0000CD000000}"/>
    <cellStyle name="Incorrecto 7" xfId="207" xr:uid="{00000000-0005-0000-0000-0000CE000000}"/>
    <cellStyle name="Millares 2" xfId="208" xr:uid="{00000000-0005-0000-0000-0000CF000000}"/>
    <cellStyle name="Millares 2 2" xfId="209" xr:uid="{00000000-0005-0000-0000-0000D0000000}"/>
    <cellStyle name="Moneda [0] 2" xfId="210" xr:uid="{00000000-0005-0000-0000-0000D1000000}"/>
    <cellStyle name="Moneda [0] 3" xfId="211" xr:uid="{00000000-0005-0000-0000-0000D2000000}"/>
    <cellStyle name="Moneda 2" xfId="212" xr:uid="{00000000-0005-0000-0000-0000D3000000}"/>
    <cellStyle name="Moneda 2 2" xfId="213" xr:uid="{00000000-0005-0000-0000-0000D4000000}"/>
    <cellStyle name="Neutral 2" xfId="214" xr:uid="{00000000-0005-0000-0000-0000D5000000}"/>
    <cellStyle name="Neutral 3" xfId="215" xr:uid="{00000000-0005-0000-0000-0000D6000000}"/>
    <cellStyle name="Neutral 4" xfId="216" xr:uid="{00000000-0005-0000-0000-0000D7000000}"/>
    <cellStyle name="Neutral 5" xfId="217" xr:uid="{00000000-0005-0000-0000-0000D8000000}"/>
    <cellStyle name="Neutral 6" xfId="218" xr:uid="{00000000-0005-0000-0000-0000D9000000}"/>
    <cellStyle name="Neutral 7" xfId="219" xr:uid="{00000000-0005-0000-0000-0000DA000000}"/>
    <cellStyle name="Normal" xfId="0" builtinId="0"/>
    <cellStyle name="Normal 10" xfId="220" xr:uid="{00000000-0005-0000-0000-0000DC000000}"/>
    <cellStyle name="Normal 10 2" xfId="221" xr:uid="{00000000-0005-0000-0000-0000DD000000}"/>
    <cellStyle name="Normal 11" xfId="222" xr:uid="{00000000-0005-0000-0000-0000DE000000}"/>
    <cellStyle name="Normal 11 2" xfId="223" xr:uid="{00000000-0005-0000-0000-0000DF000000}"/>
    <cellStyle name="Normal 12" xfId="224" xr:uid="{00000000-0005-0000-0000-0000E0000000}"/>
    <cellStyle name="Normal 12 2" xfId="225" xr:uid="{00000000-0005-0000-0000-0000E1000000}"/>
    <cellStyle name="Normal 13" xfId="226" xr:uid="{00000000-0005-0000-0000-0000E2000000}"/>
    <cellStyle name="Normal 13 2" xfId="227" xr:uid="{00000000-0005-0000-0000-0000E3000000}"/>
    <cellStyle name="Normal 14" xfId="228" xr:uid="{00000000-0005-0000-0000-0000E4000000}"/>
    <cellStyle name="Normal 14 2" xfId="229" xr:uid="{00000000-0005-0000-0000-0000E5000000}"/>
    <cellStyle name="Normal 15" xfId="230" xr:uid="{00000000-0005-0000-0000-0000E6000000}"/>
    <cellStyle name="Normal 15 2" xfId="231" xr:uid="{00000000-0005-0000-0000-0000E7000000}"/>
    <cellStyle name="Normal 16" xfId="232" xr:uid="{00000000-0005-0000-0000-0000E8000000}"/>
    <cellStyle name="Normal 16 2" xfId="233" xr:uid="{00000000-0005-0000-0000-0000E9000000}"/>
    <cellStyle name="Normal 17" xfId="234" xr:uid="{00000000-0005-0000-0000-0000EA000000}"/>
    <cellStyle name="Normal 17 2" xfId="235" xr:uid="{00000000-0005-0000-0000-0000EB000000}"/>
    <cellStyle name="Normal 18" xfId="236" xr:uid="{00000000-0005-0000-0000-0000EC000000}"/>
    <cellStyle name="Normal 19" xfId="237" xr:uid="{00000000-0005-0000-0000-0000ED000000}"/>
    <cellStyle name="Normal 19 2" xfId="238" xr:uid="{00000000-0005-0000-0000-0000EE000000}"/>
    <cellStyle name="Normal 2" xfId="239" xr:uid="{00000000-0005-0000-0000-0000EF000000}"/>
    <cellStyle name="Normal 2 2" xfId="240" xr:uid="{00000000-0005-0000-0000-0000F0000000}"/>
    <cellStyle name="Normal 2 2 2" xfId="241" xr:uid="{00000000-0005-0000-0000-0000F1000000}"/>
    <cellStyle name="Normal 2 2 2 2" xfId="242" xr:uid="{00000000-0005-0000-0000-0000F2000000}"/>
    <cellStyle name="Normal 2 2 2 2 2" xfId="243" xr:uid="{00000000-0005-0000-0000-0000F3000000}"/>
    <cellStyle name="Normal 2 2 2 2 3" xfId="244" xr:uid="{00000000-0005-0000-0000-0000F4000000}"/>
    <cellStyle name="Normal 2 2 3" xfId="245" xr:uid="{00000000-0005-0000-0000-0000F5000000}"/>
    <cellStyle name="Normal 2 2 3 2" xfId="246" xr:uid="{00000000-0005-0000-0000-0000F6000000}"/>
    <cellStyle name="Normal 2 2 3 3" xfId="247" xr:uid="{00000000-0005-0000-0000-0000F7000000}"/>
    <cellStyle name="Normal 2 2 4" xfId="248" xr:uid="{00000000-0005-0000-0000-0000F8000000}"/>
    <cellStyle name="Normal 2 2 5" xfId="249" xr:uid="{00000000-0005-0000-0000-0000F9000000}"/>
    <cellStyle name="Normal 2 2 6" xfId="250" xr:uid="{00000000-0005-0000-0000-0000FA000000}"/>
    <cellStyle name="Normal 2 3" xfId="251" xr:uid="{00000000-0005-0000-0000-0000FB000000}"/>
    <cellStyle name="Normal 2 3 2" xfId="252" xr:uid="{00000000-0005-0000-0000-0000FC000000}"/>
    <cellStyle name="Normal 2 3 2 2" xfId="253" xr:uid="{00000000-0005-0000-0000-0000FD000000}"/>
    <cellStyle name="Normal 2 3 3" xfId="254" xr:uid="{00000000-0005-0000-0000-0000FE000000}"/>
    <cellStyle name="Normal 2 4" xfId="255" xr:uid="{00000000-0005-0000-0000-0000FF000000}"/>
    <cellStyle name="Normal 2 5" xfId="256" xr:uid="{00000000-0005-0000-0000-000000010000}"/>
    <cellStyle name="Normal 2 5 2" xfId="257" xr:uid="{00000000-0005-0000-0000-000001010000}"/>
    <cellStyle name="Normal 2 6" xfId="258" xr:uid="{00000000-0005-0000-0000-000002010000}"/>
    <cellStyle name="Normal 2_órdenes de protección" xfId="259" xr:uid="{00000000-0005-0000-0000-000003010000}"/>
    <cellStyle name="Normal 20" xfId="260" xr:uid="{00000000-0005-0000-0000-000004010000}"/>
    <cellStyle name="Normal 21" xfId="261" xr:uid="{00000000-0005-0000-0000-000005010000}"/>
    <cellStyle name="Normal 22" xfId="262" xr:uid="{00000000-0005-0000-0000-000006010000}"/>
    <cellStyle name="Normal 23" xfId="263" xr:uid="{00000000-0005-0000-0000-000007010000}"/>
    <cellStyle name="Normal 24" xfId="264" xr:uid="{00000000-0005-0000-0000-000008010000}"/>
    <cellStyle name="Normal 25" xfId="265" xr:uid="{00000000-0005-0000-0000-000009010000}"/>
    <cellStyle name="Normal 26" xfId="266" xr:uid="{00000000-0005-0000-0000-00000A010000}"/>
    <cellStyle name="Normal 26 2" xfId="267" xr:uid="{00000000-0005-0000-0000-00000B010000}"/>
    <cellStyle name="Normal 27" xfId="268" xr:uid="{00000000-0005-0000-0000-00000C010000}"/>
    <cellStyle name="Normal 27 2" xfId="269" xr:uid="{00000000-0005-0000-0000-00000D010000}"/>
    <cellStyle name="Normal 28" xfId="270" xr:uid="{00000000-0005-0000-0000-00000E010000}"/>
    <cellStyle name="Normal 28 2" xfId="271" xr:uid="{00000000-0005-0000-0000-00000F010000}"/>
    <cellStyle name="Normal 29" xfId="272" xr:uid="{00000000-0005-0000-0000-000010010000}"/>
    <cellStyle name="Normal 29 2" xfId="273" xr:uid="{00000000-0005-0000-0000-000011010000}"/>
    <cellStyle name="Normal 3" xfId="274" xr:uid="{00000000-0005-0000-0000-000012010000}"/>
    <cellStyle name="Normal 3 2" xfId="275" xr:uid="{00000000-0005-0000-0000-000013010000}"/>
    <cellStyle name="Normal 3 3" xfId="276" xr:uid="{00000000-0005-0000-0000-000014010000}"/>
    <cellStyle name="Normal 3 4" xfId="277" xr:uid="{00000000-0005-0000-0000-000015010000}"/>
    <cellStyle name="Normal 30" xfId="278" xr:uid="{00000000-0005-0000-0000-000016010000}"/>
    <cellStyle name="Normal 30 2" xfId="279" xr:uid="{00000000-0005-0000-0000-000017010000}"/>
    <cellStyle name="Normal 31" xfId="280" xr:uid="{00000000-0005-0000-0000-000018010000}"/>
    <cellStyle name="Normal 31 2" xfId="281" xr:uid="{00000000-0005-0000-0000-000019010000}"/>
    <cellStyle name="Normal 32" xfId="282" xr:uid="{00000000-0005-0000-0000-00001A010000}"/>
    <cellStyle name="Normal 32 2" xfId="283" xr:uid="{00000000-0005-0000-0000-00001B010000}"/>
    <cellStyle name="Normal 33" xfId="284" xr:uid="{00000000-0005-0000-0000-00001C010000}"/>
    <cellStyle name="Normal 33 2" xfId="285" xr:uid="{00000000-0005-0000-0000-00001D010000}"/>
    <cellStyle name="Normal 34" xfId="286" xr:uid="{00000000-0005-0000-0000-00001E010000}"/>
    <cellStyle name="Normal 34 2" xfId="287" xr:uid="{00000000-0005-0000-0000-00001F010000}"/>
    <cellStyle name="Normal 35" xfId="288" xr:uid="{00000000-0005-0000-0000-000020010000}"/>
    <cellStyle name="Normal 35 2" xfId="289" xr:uid="{00000000-0005-0000-0000-000021010000}"/>
    <cellStyle name="Normal 36" xfId="290" xr:uid="{00000000-0005-0000-0000-000022010000}"/>
    <cellStyle name="Normal 36 2" xfId="291" xr:uid="{00000000-0005-0000-0000-000023010000}"/>
    <cellStyle name="Normal 37" xfId="292" xr:uid="{00000000-0005-0000-0000-000024010000}"/>
    <cellStyle name="Normal 37 2" xfId="293" xr:uid="{00000000-0005-0000-0000-000025010000}"/>
    <cellStyle name="Normal 38" xfId="294" xr:uid="{00000000-0005-0000-0000-000026010000}"/>
    <cellStyle name="Normal 38 2" xfId="295" xr:uid="{00000000-0005-0000-0000-000027010000}"/>
    <cellStyle name="Normal 39" xfId="296" xr:uid="{00000000-0005-0000-0000-000028010000}"/>
    <cellStyle name="Normal 39 2" xfId="297" xr:uid="{00000000-0005-0000-0000-000029010000}"/>
    <cellStyle name="Normal 4" xfId="298" xr:uid="{00000000-0005-0000-0000-00002A010000}"/>
    <cellStyle name="Normal 4 2" xfId="299" xr:uid="{00000000-0005-0000-0000-00002B010000}"/>
    <cellStyle name="Normal 4 2 2" xfId="300" xr:uid="{00000000-0005-0000-0000-00002C010000}"/>
    <cellStyle name="Normal 4 3" xfId="301" xr:uid="{00000000-0005-0000-0000-00002D010000}"/>
    <cellStyle name="Normal 4_órdenes de protección" xfId="302" xr:uid="{00000000-0005-0000-0000-00002E010000}"/>
    <cellStyle name="Normal 40" xfId="303" xr:uid="{00000000-0005-0000-0000-00002F010000}"/>
    <cellStyle name="Normal 40 2" xfId="304" xr:uid="{00000000-0005-0000-0000-000030010000}"/>
    <cellStyle name="Normal 41" xfId="305" xr:uid="{00000000-0005-0000-0000-000031010000}"/>
    <cellStyle name="Normal 41 2" xfId="306" xr:uid="{00000000-0005-0000-0000-000032010000}"/>
    <cellStyle name="Normal 42" xfId="307" xr:uid="{00000000-0005-0000-0000-000033010000}"/>
    <cellStyle name="Normal 42 2" xfId="308" xr:uid="{00000000-0005-0000-0000-000034010000}"/>
    <cellStyle name="Normal 43" xfId="309" xr:uid="{00000000-0005-0000-0000-000035010000}"/>
    <cellStyle name="Normal 43 2" xfId="310" xr:uid="{00000000-0005-0000-0000-000036010000}"/>
    <cellStyle name="Normal 44" xfId="311" xr:uid="{00000000-0005-0000-0000-000037010000}"/>
    <cellStyle name="Normal 44 2" xfId="312" xr:uid="{00000000-0005-0000-0000-000038010000}"/>
    <cellStyle name="Normal 45" xfId="313" xr:uid="{00000000-0005-0000-0000-000039010000}"/>
    <cellStyle name="Normal 45 2" xfId="314" xr:uid="{00000000-0005-0000-0000-00003A010000}"/>
    <cellStyle name="Normal 46" xfId="315" xr:uid="{00000000-0005-0000-0000-00003B010000}"/>
    <cellStyle name="Normal 46 2" xfId="316" xr:uid="{00000000-0005-0000-0000-00003C010000}"/>
    <cellStyle name="Normal 47" xfId="317" xr:uid="{00000000-0005-0000-0000-00003D010000}"/>
    <cellStyle name="Normal 47 2" xfId="318" xr:uid="{00000000-0005-0000-0000-00003E010000}"/>
    <cellStyle name="Normal 48" xfId="319" xr:uid="{00000000-0005-0000-0000-00003F010000}"/>
    <cellStyle name="Normal 48 2" xfId="320" xr:uid="{00000000-0005-0000-0000-000040010000}"/>
    <cellStyle name="Normal 49" xfId="321" xr:uid="{00000000-0005-0000-0000-000041010000}"/>
    <cellStyle name="Normal 5" xfId="322" xr:uid="{00000000-0005-0000-0000-000042010000}"/>
    <cellStyle name="Normal 5 2" xfId="323" xr:uid="{00000000-0005-0000-0000-000043010000}"/>
    <cellStyle name="Normal 5 2 2" xfId="324" xr:uid="{00000000-0005-0000-0000-000044010000}"/>
    <cellStyle name="Normal 5 2 3" xfId="325" xr:uid="{00000000-0005-0000-0000-000045010000}"/>
    <cellStyle name="Normal 5 3" xfId="326" xr:uid="{00000000-0005-0000-0000-000046010000}"/>
    <cellStyle name="Normal 5 4" xfId="327" xr:uid="{00000000-0005-0000-0000-000047010000}"/>
    <cellStyle name="Normal 5 5" xfId="328" xr:uid="{00000000-0005-0000-0000-000048010000}"/>
    <cellStyle name="Normal 5 5 2" xfId="329" xr:uid="{00000000-0005-0000-0000-000049010000}"/>
    <cellStyle name="Normal 5 6" xfId="330" xr:uid="{00000000-0005-0000-0000-00004A010000}"/>
    <cellStyle name="Normal 5 7" xfId="331" xr:uid="{00000000-0005-0000-0000-00004B010000}"/>
    <cellStyle name="Normal 5_órdenes de protección" xfId="332" xr:uid="{00000000-0005-0000-0000-00004C010000}"/>
    <cellStyle name="Normal 50" xfId="333" xr:uid="{00000000-0005-0000-0000-00004D010000}"/>
    <cellStyle name="Normal 51" xfId="334" xr:uid="{00000000-0005-0000-0000-00004E010000}"/>
    <cellStyle name="Normal 52" xfId="335" xr:uid="{00000000-0005-0000-0000-00004F010000}"/>
    <cellStyle name="Normal 53" xfId="336" xr:uid="{00000000-0005-0000-0000-000050010000}"/>
    <cellStyle name="Normal 53 2" xfId="337" xr:uid="{00000000-0005-0000-0000-000051010000}"/>
    <cellStyle name="Normal 54" xfId="338" xr:uid="{00000000-0005-0000-0000-000052010000}"/>
    <cellStyle name="Normal 54 2" xfId="339" xr:uid="{00000000-0005-0000-0000-000053010000}"/>
    <cellStyle name="Normal 55" xfId="340" xr:uid="{00000000-0005-0000-0000-000054010000}"/>
    <cellStyle name="Normal 55 2" xfId="341" xr:uid="{00000000-0005-0000-0000-000055010000}"/>
    <cellStyle name="Normal 56" xfId="342" xr:uid="{00000000-0005-0000-0000-000056010000}"/>
    <cellStyle name="Normal 57" xfId="343" xr:uid="{00000000-0005-0000-0000-000057010000}"/>
    <cellStyle name="Normal 58" xfId="344" xr:uid="{00000000-0005-0000-0000-000058010000}"/>
    <cellStyle name="Normal 59" xfId="345" xr:uid="{00000000-0005-0000-0000-000059010000}"/>
    <cellStyle name="Normal 6" xfId="346" xr:uid="{00000000-0005-0000-0000-00005A010000}"/>
    <cellStyle name="Normal 6 2" xfId="347" xr:uid="{00000000-0005-0000-0000-00005B010000}"/>
    <cellStyle name="Normal 6 3" xfId="348" xr:uid="{00000000-0005-0000-0000-00005C010000}"/>
    <cellStyle name="Normal 6 4" xfId="349" xr:uid="{00000000-0005-0000-0000-00005D010000}"/>
    <cellStyle name="Normal 6 5" xfId="350" xr:uid="{00000000-0005-0000-0000-00005E010000}"/>
    <cellStyle name="Normal 60" xfId="351" xr:uid="{00000000-0005-0000-0000-00005F010000}"/>
    <cellStyle name="Normal 61" xfId="352" xr:uid="{00000000-0005-0000-0000-000060010000}"/>
    <cellStyle name="Normal 7" xfId="353" xr:uid="{00000000-0005-0000-0000-000061010000}"/>
    <cellStyle name="Normal 7 2" xfId="354" xr:uid="{00000000-0005-0000-0000-000062010000}"/>
    <cellStyle name="Normal 7 2 2" xfId="355" xr:uid="{00000000-0005-0000-0000-000063010000}"/>
    <cellStyle name="Normal 7 2 3" xfId="356" xr:uid="{00000000-0005-0000-0000-000064010000}"/>
    <cellStyle name="Normal 7 3" xfId="357" xr:uid="{00000000-0005-0000-0000-000065010000}"/>
    <cellStyle name="Normal 7 3 2" xfId="358" xr:uid="{00000000-0005-0000-0000-000066010000}"/>
    <cellStyle name="Normal 7 4" xfId="359" xr:uid="{00000000-0005-0000-0000-000067010000}"/>
    <cellStyle name="Normal 7 5" xfId="360" xr:uid="{00000000-0005-0000-0000-000068010000}"/>
    <cellStyle name="Normal 8" xfId="361" xr:uid="{00000000-0005-0000-0000-000069010000}"/>
    <cellStyle name="Normal 8 2" xfId="362" xr:uid="{00000000-0005-0000-0000-00006A010000}"/>
    <cellStyle name="Normal 9" xfId="363" xr:uid="{00000000-0005-0000-0000-00006B010000}"/>
    <cellStyle name="Normal 9 2" xfId="364" xr:uid="{00000000-0005-0000-0000-00006C010000}"/>
    <cellStyle name="Notas 2" xfId="365" xr:uid="{00000000-0005-0000-0000-00006D010000}"/>
    <cellStyle name="Notas 2 2" xfId="366" xr:uid="{00000000-0005-0000-0000-00006E010000}"/>
    <cellStyle name="Notas 3" xfId="367" xr:uid="{00000000-0005-0000-0000-00006F010000}"/>
    <cellStyle name="Notas 3 2" xfId="368" xr:uid="{00000000-0005-0000-0000-000070010000}"/>
    <cellStyle name="Notas 4" xfId="369" xr:uid="{00000000-0005-0000-0000-000071010000}"/>
    <cellStyle name="Notas 4 2" xfId="370" xr:uid="{00000000-0005-0000-0000-000072010000}"/>
    <cellStyle name="Notas 5" xfId="371" xr:uid="{00000000-0005-0000-0000-000073010000}"/>
    <cellStyle name="Notas 6" xfId="372" xr:uid="{00000000-0005-0000-0000-000074010000}"/>
    <cellStyle name="Notas 7" xfId="373" xr:uid="{00000000-0005-0000-0000-000075010000}"/>
    <cellStyle name="Notas 7 2" xfId="374" xr:uid="{00000000-0005-0000-0000-000076010000}"/>
    <cellStyle name="Notas 8" xfId="375" xr:uid="{00000000-0005-0000-0000-000077010000}"/>
    <cellStyle name="Notas 8 2" xfId="376" xr:uid="{00000000-0005-0000-0000-000078010000}"/>
    <cellStyle name="Porcentaje 2" xfId="377" xr:uid="{00000000-0005-0000-0000-000079010000}"/>
    <cellStyle name="Porcentaje 2 2" xfId="378" xr:uid="{00000000-0005-0000-0000-00007A010000}"/>
    <cellStyle name="Porcentaje 2 3" xfId="379" xr:uid="{00000000-0005-0000-0000-00007B010000}"/>
    <cellStyle name="Porcentaje 2 4" xfId="380" xr:uid="{00000000-0005-0000-0000-00007C010000}"/>
    <cellStyle name="Porcentaje 2 5" xfId="381" xr:uid="{00000000-0005-0000-0000-00007D010000}"/>
    <cellStyle name="Porcentaje 3" xfId="382" xr:uid="{00000000-0005-0000-0000-00007E010000}"/>
    <cellStyle name="Porcentaje 3 2" xfId="383" xr:uid="{00000000-0005-0000-0000-00007F010000}"/>
    <cellStyle name="Porcentaje 3 2 2" xfId="384" xr:uid="{00000000-0005-0000-0000-000080010000}"/>
    <cellStyle name="Porcentaje 3 3" xfId="385" xr:uid="{00000000-0005-0000-0000-000081010000}"/>
    <cellStyle name="Porcentaje 4" xfId="386" xr:uid="{00000000-0005-0000-0000-000082010000}"/>
    <cellStyle name="Porcentaje 4 2" xfId="387" xr:uid="{00000000-0005-0000-0000-000083010000}"/>
    <cellStyle name="Porcentaje 5" xfId="388" xr:uid="{00000000-0005-0000-0000-000084010000}"/>
    <cellStyle name="Porcentaje 6" xfId="389" xr:uid="{00000000-0005-0000-0000-000085010000}"/>
    <cellStyle name="Porcentaje 6 2" xfId="390" xr:uid="{00000000-0005-0000-0000-000086010000}"/>
    <cellStyle name="Porcentaje 7" xfId="391" xr:uid="{00000000-0005-0000-0000-000087010000}"/>
    <cellStyle name="Porcentaje 7 2" xfId="392" xr:uid="{00000000-0005-0000-0000-000088010000}"/>
    <cellStyle name="Porcentaje 8" xfId="393" xr:uid="{00000000-0005-0000-0000-000089010000}"/>
    <cellStyle name="Salida 2" xfId="394" xr:uid="{00000000-0005-0000-0000-00008A010000}"/>
    <cellStyle name="Salida 3" xfId="395" xr:uid="{00000000-0005-0000-0000-00008B010000}"/>
    <cellStyle name="Salida 4" xfId="396" xr:uid="{00000000-0005-0000-0000-00008C010000}"/>
    <cellStyle name="Salida 5" xfId="397" xr:uid="{00000000-0005-0000-0000-00008D010000}"/>
    <cellStyle name="Salida 6" xfId="398" xr:uid="{00000000-0005-0000-0000-00008E010000}"/>
    <cellStyle name="Salida 7" xfId="399" xr:uid="{00000000-0005-0000-0000-00008F010000}"/>
    <cellStyle name="style1621334428737" xfId="400" xr:uid="{00000000-0005-0000-0000-000090010000}"/>
    <cellStyle name="style1621334428753" xfId="401" xr:uid="{00000000-0005-0000-0000-000091010000}"/>
    <cellStyle name="style1621334428784" xfId="402" xr:uid="{00000000-0005-0000-0000-000092010000}"/>
    <cellStyle name="style1621334428925" xfId="403" xr:uid="{00000000-0005-0000-0000-000093010000}"/>
    <cellStyle name="style1621334428945" xfId="404" xr:uid="{00000000-0005-0000-0000-000094010000}"/>
    <cellStyle name="style1621334428956" xfId="405" xr:uid="{00000000-0005-0000-0000-000095010000}"/>
    <cellStyle name="style1621334428987" xfId="406" xr:uid="{00000000-0005-0000-0000-000096010000}"/>
    <cellStyle name="style1621334429003" xfId="407" xr:uid="{00000000-0005-0000-0000-000097010000}"/>
    <cellStyle name="style1621334429034" xfId="408" xr:uid="{00000000-0005-0000-0000-000098010000}"/>
    <cellStyle name="style1621334429049" xfId="409" xr:uid="{00000000-0005-0000-0000-000099010000}"/>
    <cellStyle name="style1621334429081" xfId="410" xr:uid="{00000000-0005-0000-0000-00009A010000}"/>
    <cellStyle name="style1621334429096" xfId="411" xr:uid="{00000000-0005-0000-0000-00009B010000}"/>
    <cellStyle name="style1621334429128" xfId="412" xr:uid="{00000000-0005-0000-0000-00009C010000}"/>
    <cellStyle name="style1621334429143" xfId="413" xr:uid="{00000000-0005-0000-0000-00009D010000}"/>
    <cellStyle name="style1621334429159" xfId="414" xr:uid="{00000000-0005-0000-0000-00009E010000}"/>
    <cellStyle name="style1621334429190" xfId="415" xr:uid="{00000000-0005-0000-0000-00009F010000}"/>
    <cellStyle name="style1621334429206" xfId="416" xr:uid="{00000000-0005-0000-0000-0000A0010000}"/>
    <cellStyle name="style1621334429222" xfId="417" xr:uid="{00000000-0005-0000-0000-0000A1010000}"/>
    <cellStyle name="style1621334429253" xfId="418" xr:uid="{00000000-0005-0000-0000-0000A2010000}"/>
    <cellStyle name="style1621334429268" xfId="419" xr:uid="{00000000-0005-0000-0000-0000A3010000}"/>
    <cellStyle name="style1621334429284" xfId="420" xr:uid="{00000000-0005-0000-0000-0000A4010000}"/>
    <cellStyle name="style1621334429300" xfId="421" xr:uid="{00000000-0005-0000-0000-0000A5010000}"/>
    <cellStyle name="style1621334429315" xfId="422" xr:uid="{00000000-0005-0000-0000-0000A6010000}"/>
    <cellStyle name="style1621334429331" xfId="423" xr:uid="{00000000-0005-0000-0000-0000A7010000}"/>
    <cellStyle name="style1621334429346" xfId="424" xr:uid="{00000000-0005-0000-0000-0000A8010000}"/>
    <cellStyle name="style1621334429362" xfId="425" xr:uid="{00000000-0005-0000-0000-0000A9010000}"/>
    <cellStyle name="style1621334429394" xfId="426" xr:uid="{00000000-0005-0000-0000-0000AA010000}"/>
    <cellStyle name="style1621334429413" xfId="427" xr:uid="{00000000-0005-0000-0000-0000AB010000}"/>
    <cellStyle name="style1621334429441" xfId="428" xr:uid="{00000000-0005-0000-0000-0000AC010000}"/>
    <cellStyle name="style1621334429456" xfId="429" xr:uid="{00000000-0005-0000-0000-0000AD010000}"/>
    <cellStyle name="style1621334429487" xfId="430" xr:uid="{00000000-0005-0000-0000-0000AE010000}"/>
    <cellStyle name="style1621334429503" xfId="431" xr:uid="{00000000-0005-0000-0000-0000AF010000}"/>
    <cellStyle name="style1621334429518" xfId="432" xr:uid="{00000000-0005-0000-0000-0000B0010000}"/>
    <cellStyle name="style1621334429550" xfId="433" xr:uid="{00000000-0005-0000-0000-0000B1010000}"/>
    <cellStyle name="style1621334429565" xfId="434" xr:uid="{00000000-0005-0000-0000-0000B2010000}"/>
    <cellStyle name="style1621334429581" xfId="435" xr:uid="{00000000-0005-0000-0000-0000B3010000}"/>
    <cellStyle name="style1621334429596" xfId="436" xr:uid="{00000000-0005-0000-0000-0000B4010000}"/>
    <cellStyle name="style1621334429612" xfId="437" xr:uid="{00000000-0005-0000-0000-0000B5010000}"/>
    <cellStyle name="style1621334429628" xfId="438" xr:uid="{00000000-0005-0000-0000-0000B6010000}"/>
    <cellStyle name="style1621334429643" xfId="439" xr:uid="{00000000-0005-0000-0000-0000B7010000}"/>
    <cellStyle name="style1621334429659" xfId="440" xr:uid="{00000000-0005-0000-0000-0000B8010000}"/>
    <cellStyle name="style1621334429675" xfId="441" xr:uid="{00000000-0005-0000-0000-0000B9010000}"/>
    <cellStyle name="style1621334429693" xfId="442" xr:uid="{00000000-0005-0000-0000-0000BA010000}"/>
    <cellStyle name="style1621334429706" xfId="443" xr:uid="{00000000-0005-0000-0000-0000BB010000}"/>
    <cellStyle name="style1621334429721" xfId="444" xr:uid="{00000000-0005-0000-0000-0000BC010000}"/>
    <cellStyle name="style1621334429737" xfId="445" xr:uid="{00000000-0005-0000-0000-0000BD010000}"/>
    <cellStyle name="style1621334429768" xfId="446" xr:uid="{00000000-0005-0000-0000-0000BE010000}"/>
    <cellStyle name="style1621334429799" xfId="447" xr:uid="{00000000-0005-0000-0000-0000BF010000}"/>
    <cellStyle name="style1621334429815" xfId="448" xr:uid="{00000000-0005-0000-0000-0000C0010000}"/>
    <cellStyle name="style1621334429831" xfId="449" xr:uid="{00000000-0005-0000-0000-0000C1010000}"/>
    <cellStyle name="style1621334429846" xfId="450" xr:uid="{00000000-0005-0000-0000-0000C2010000}"/>
    <cellStyle name="style1621334429862" xfId="451" xr:uid="{00000000-0005-0000-0000-0000C3010000}"/>
    <cellStyle name="style1621334429878" xfId="452" xr:uid="{00000000-0005-0000-0000-0000C4010000}"/>
    <cellStyle name="style1621334429893" xfId="453" xr:uid="{00000000-0005-0000-0000-0000C5010000}"/>
    <cellStyle name="style1621334429914" xfId="454" xr:uid="{00000000-0005-0000-0000-0000C6010000}"/>
    <cellStyle name="style1621334429925" xfId="455" xr:uid="{00000000-0005-0000-0000-0000C7010000}"/>
    <cellStyle name="style1621334430065" xfId="456" xr:uid="{00000000-0005-0000-0000-0000C8010000}"/>
    <cellStyle name="style1621334430081" xfId="457" xr:uid="{00000000-0005-0000-0000-0000C9010000}"/>
    <cellStyle name="style1621334430096" xfId="458" xr:uid="{00000000-0005-0000-0000-0000CA010000}"/>
    <cellStyle name="style1621334430112" xfId="459" xr:uid="{00000000-0005-0000-0000-0000CB010000}"/>
    <cellStyle name="style1621334430128" xfId="460" xr:uid="{00000000-0005-0000-0000-0000CC010000}"/>
    <cellStyle name="style1621334430143" xfId="461" xr:uid="{00000000-0005-0000-0000-0000CD010000}"/>
    <cellStyle name="style1621334430181" xfId="462" xr:uid="{00000000-0005-0000-0000-0000CE010000}"/>
    <cellStyle name="style1621334430197" xfId="463" xr:uid="{00000000-0005-0000-0000-0000CF010000}"/>
    <cellStyle name="style1621334430206" xfId="464" xr:uid="{00000000-0005-0000-0000-0000D0010000}"/>
    <cellStyle name="style1621334430222" xfId="465" xr:uid="{00000000-0005-0000-0000-0000D1010000}"/>
    <cellStyle name="style1621334430237" xfId="466" xr:uid="{00000000-0005-0000-0000-0000D2010000}"/>
    <cellStyle name="style1621334430253" xfId="467" xr:uid="{00000000-0005-0000-0000-0000D3010000}"/>
    <cellStyle name="style1621334430268" xfId="468" xr:uid="{00000000-0005-0000-0000-0000D4010000}"/>
    <cellStyle name="style1621334430315" xfId="469" xr:uid="{00000000-0005-0000-0000-0000D5010000}"/>
    <cellStyle name="style1621334430331" xfId="470" xr:uid="{00000000-0005-0000-0000-0000D6010000}"/>
    <cellStyle name="style1621334430346" xfId="471" xr:uid="{00000000-0005-0000-0000-0000D7010000}"/>
    <cellStyle name="style1621334430581" xfId="472" xr:uid="{00000000-0005-0000-0000-0000D8010000}"/>
    <cellStyle name="style1621334430597" xfId="473" xr:uid="{00000000-0005-0000-0000-0000D9010000}"/>
    <cellStyle name="style1630406444668" xfId="474" xr:uid="{00000000-0005-0000-0000-0000DA010000}"/>
    <cellStyle name="style1630406444686" xfId="475" xr:uid="{00000000-0005-0000-0000-0000DB010000}"/>
    <cellStyle name="style1630406444706" xfId="476" xr:uid="{00000000-0005-0000-0000-0000DC010000}"/>
    <cellStyle name="style1630406444724" xfId="477" xr:uid="{00000000-0005-0000-0000-0000DD010000}"/>
    <cellStyle name="style1630406444753" xfId="478" xr:uid="{00000000-0005-0000-0000-0000DE010000}"/>
    <cellStyle name="style1630406444776" xfId="479" xr:uid="{00000000-0005-0000-0000-0000DF010000}"/>
    <cellStyle name="style1630406444795" xfId="480" xr:uid="{00000000-0005-0000-0000-0000E0010000}"/>
    <cellStyle name="style1630406444814" xfId="481" xr:uid="{00000000-0005-0000-0000-0000E1010000}"/>
    <cellStyle name="style1630406444832" xfId="482" xr:uid="{00000000-0005-0000-0000-0000E2010000}"/>
    <cellStyle name="style1630406444850" xfId="483" xr:uid="{00000000-0005-0000-0000-0000E3010000}"/>
    <cellStyle name="style1630406444871" xfId="484" xr:uid="{00000000-0005-0000-0000-0000E4010000}"/>
    <cellStyle name="style1630406444891" xfId="485" xr:uid="{00000000-0005-0000-0000-0000E5010000}"/>
    <cellStyle name="style1630406444910" xfId="486" xr:uid="{00000000-0005-0000-0000-0000E6010000}"/>
    <cellStyle name="style1630406444939" xfId="487" xr:uid="{00000000-0005-0000-0000-0000E7010000}"/>
    <cellStyle name="style1630406444958" xfId="488" xr:uid="{00000000-0005-0000-0000-0000E8010000}"/>
    <cellStyle name="style1630406444977" xfId="489" xr:uid="{00000000-0005-0000-0000-0000E9010000}"/>
    <cellStyle name="style1630406444995" xfId="490" xr:uid="{00000000-0005-0000-0000-0000EA010000}"/>
    <cellStyle name="style1630406445011" xfId="491" xr:uid="{00000000-0005-0000-0000-0000EB010000}"/>
    <cellStyle name="style1630406445029" xfId="492" xr:uid="{00000000-0005-0000-0000-0000EC010000}"/>
    <cellStyle name="style1630406445045" xfId="493" xr:uid="{00000000-0005-0000-0000-0000ED010000}"/>
    <cellStyle name="style1630406445060" xfId="494" xr:uid="{00000000-0005-0000-0000-0000EE010000}"/>
    <cellStyle name="style1630406445077" xfId="495" xr:uid="{00000000-0005-0000-0000-0000EF010000}"/>
    <cellStyle name="style1630406445092" xfId="496" xr:uid="{00000000-0005-0000-0000-0000F0010000}"/>
    <cellStyle name="style1630406445109" xfId="497" xr:uid="{00000000-0005-0000-0000-0000F1010000}"/>
    <cellStyle name="style1630406445126" xfId="498" xr:uid="{00000000-0005-0000-0000-0000F2010000}"/>
    <cellStyle name="style1630406445143" xfId="499" xr:uid="{00000000-0005-0000-0000-0000F3010000}"/>
    <cellStyle name="style1630406445159" xfId="500" xr:uid="{00000000-0005-0000-0000-0000F4010000}"/>
    <cellStyle name="style1630406445188" xfId="501" xr:uid="{00000000-0005-0000-0000-0000F5010000}"/>
    <cellStyle name="style1630406445214" xfId="502" xr:uid="{00000000-0005-0000-0000-0000F6010000}"/>
    <cellStyle name="style1630406445232" xfId="503" xr:uid="{00000000-0005-0000-0000-0000F7010000}"/>
    <cellStyle name="style1630406445251" xfId="504" xr:uid="{00000000-0005-0000-0000-0000F8010000}"/>
    <cellStyle name="style1630406445278" xfId="505" xr:uid="{00000000-0005-0000-0000-0000F9010000}"/>
    <cellStyle name="style1630406445295" xfId="506" xr:uid="{00000000-0005-0000-0000-0000FA010000}"/>
    <cellStyle name="style1630406445312" xfId="507" xr:uid="{00000000-0005-0000-0000-0000FB010000}"/>
    <cellStyle name="style1630406445329" xfId="508" xr:uid="{00000000-0005-0000-0000-0000FC010000}"/>
    <cellStyle name="style1630406445345" xfId="509" xr:uid="{00000000-0005-0000-0000-0000FD010000}"/>
    <cellStyle name="style1630406445368" xfId="510" xr:uid="{00000000-0005-0000-0000-0000FE010000}"/>
    <cellStyle name="style1630406445386" xfId="511" xr:uid="{00000000-0005-0000-0000-0000FF010000}"/>
    <cellStyle name="style1630406445405" xfId="512" xr:uid="{00000000-0005-0000-0000-000000020000}"/>
    <cellStyle name="style1630406445471" xfId="513" xr:uid="{00000000-0005-0000-0000-000001020000}"/>
    <cellStyle name="style1630406445487" xfId="514" xr:uid="{00000000-0005-0000-0000-000002020000}"/>
    <cellStyle name="style1630406445504" xfId="515" xr:uid="{00000000-0005-0000-0000-000003020000}"/>
    <cellStyle name="style1630406445604" xfId="516" xr:uid="{00000000-0005-0000-0000-000004020000}"/>
    <cellStyle name="style1630406445620" xfId="517" xr:uid="{00000000-0005-0000-0000-000005020000}"/>
    <cellStyle name="style1630406445637" xfId="518" xr:uid="{00000000-0005-0000-0000-000006020000}"/>
    <cellStyle name="style1630406445682" xfId="519" xr:uid="{00000000-0005-0000-0000-000007020000}"/>
    <cellStyle name="style1630406445697" xfId="520" xr:uid="{00000000-0005-0000-0000-000008020000}"/>
    <cellStyle name="style1630406445718" xfId="521" xr:uid="{00000000-0005-0000-0000-000009020000}"/>
    <cellStyle name="style1630406445802" xfId="522" xr:uid="{00000000-0005-0000-0000-00000A020000}"/>
    <cellStyle name="style1630406445829" xfId="523" xr:uid="{00000000-0005-0000-0000-00000B020000}"/>
    <cellStyle name="style1630406445845" xfId="524" xr:uid="{00000000-0005-0000-0000-00000C020000}"/>
    <cellStyle name="style1630406445860" xfId="525" xr:uid="{00000000-0005-0000-0000-00000D020000}"/>
    <cellStyle name="style1630406445874" xfId="526" xr:uid="{00000000-0005-0000-0000-00000E020000}"/>
    <cellStyle name="style1630406445890" xfId="527" xr:uid="{00000000-0005-0000-0000-00000F020000}"/>
    <cellStyle name="style1630406445906" xfId="528" xr:uid="{00000000-0005-0000-0000-000010020000}"/>
    <cellStyle name="style1630406445921" xfId="529" xr:uid="{00000000-0005-0000-0000-000011020000}"/>
    <cellStyle name="style1630406445937" xfId="530" xr:uid="{00000000-0005-0000-0000-000012020000}"/>
    <cellStyle name="style1630406445958" xfId="531" xr:uid="{00000000-0005-0000-0000-000013020000}"/>
    <cellStyle name="style1630406445973" xfId="532" xr:uid="{00000000-0005-0000-0000-000014020000}"/>
    <cellStyle name="style1630406445988" xfId="533" xr:uid="{00000000-0005-0000-0000-000015020000}"/>
    <cellStyle name="style1630406446014" xfId="534" xr:uid="{00000000-0005-0000-0000-000016020000}"/>
    <cellStyle name="style1630406446114" xfId="535" xr:uid="{00000000-0005-0000-0000-000017020000}"/>
    <cellStyle name="style1630406446357" xfId="536" xr:uid="{00000000-0005-0000-0000-000018020000}"/>
    <cellStyle name="style1630406446391" xfId="537" xr:uid="{00000000-0005-0000-0000-000019020000}"/>
    <cellStyle name="style1635500433862" xfId="538" xr:uid="{00000000-0005-0000-0000-00001A020000}"/>
    <cellStyle name="style1635500433881" xfId="539" xr:uid="{00000000-0005-0000-0000-00001B020000}"/>
    <cellStyle name="style1635500433901" xfId="540" xr:uid="{00000000-0005-0000-0000-00001C020000}"/>
    <cellStyle name="style1635500433920" xfId="541" xr:uid="{00000000-0005-0000-0000-00001D020000}"/>
    <cellStyle name="style1635500433938" xfId="542" xr:uid="{00000000-0005-0000-0000-00001E020000}"/>
    <cellStyle name="style1635500433957" xfId="543" xr:uid="{00000000-0005-0000-0000-00001F020000}"/>
    <cellStyle name="style1635500433975" xfId="544" xr:uid="{00000000-0005-0000-0000-000020020000}"/>
    <cellStyle name="style1635500434070" xfId="545" xr:uid="{00000000-0005-0000-0000-000021020000}"/>
    <cellStyle name="style1635500434089" xfId="546" xr:uid="{00000000-0005-0000-0000-000022020000}"/>
    <cellStyle name="style1635500434108" xfId="547" xr:uid="{00000000-0005-0000-0000-000023020000}"/>
    <cellStyle name="style1635500434127" xfId="548" xr:uid="{00000000-0005-0000-0000-000024020000}"/>
    <cellStyle name="style1635500434147" xfId="549" xr:uid="{00000000-0005-0000-0000-000025020000}"/>
    <cellStyle name="style1635500434166" xfId="550" xr:uid="{00000000-0005-0000-0000-000026020000}"/>
    <cellStyle name="style1635500434182" xfId="551" xr:uid="{00000000-0005-0000-0000-000027020000}"/>
    <cellStyle name="style1635500434201" xfId="552" xr:uid="{00000000-0005-0000-0000-000028020000}"/>
    <cellStyle name="style1635500434216" xfId="553" xr:uid="{00000000-0005-0000-0000-000029020000}"/>
    <cellStyle name="style1635500434232" xfId="554" xr:uid="{00000000-0005-0000-0000-00002A020000}"/>
    <cellStyle name="style1635500434262" xfId="555" xr:uid="{00000000-0005-0000-0000-00002B020000}"/>
    <cellStyle name="style1635500434278" xfId="556" xr:uid="{00000000-0005-0000-0000-00002C020000}"/>
    <cellStyle name="style1635500434295" xfId="557" xr:uid="{00000000-0005-0000-0000-00002D020000}"/>
    <cellStyle name="style1635500434313" xfId="558" xr:uid="{00000000-0005-0000-0000-00002E020000}"/>
    <cellStyle name="style1635500434331" xfId="559" xr:uid="{00000000-0005-0000-0000-00002F020000}"/>
    <cellStyle name="style1635500434348" xfId="560" xr:uid="{00000000-0005-0000-0000-000030020000}"/>
    <cellStyle name="style1635500434366" xfId="561" xr:uid="{00000000-0005-0000-0000-000031020000}"/>
    <cellStyle name="style1635500434391" xfId="562" xr:uid="{00000000-0005-0000-0000-000032020000}"/>
    <cellStyle name="style1635500434408" xfId="563" xr:uid="{00000000-0005-0000-0000-000033020000}"/>
    <cellStyle name="style1635500434426" xfId="564" xr:uid="{00000000-0005-0000-0000-000034020000}"/>
    <cellStyle name="Texto de advertencia 2" xfId="565" xr:uid="{00000000-0005-0000-0000-000035020000}"/>
    <cellStyle name="Texto de advertencia 3" xfId="566" xr:uid="{00000000-0005-0000-0000-000036020000}"/>
    <cellStyle name="Texto de advertencia 4" xfId="567" xr:uid="{00000000-0005-0000-0000-000037020000}"/>
    <cellStyle name="Texto de advertencia 5" xfId="568" xr:uid="{00000000-0005-0000-0000-000038020000}"/>
    <cellStyle name="Texto de advertencia 6" xfId="569" xr:uid="{00000000-0005-0000-0000-000039020000}"/>
    <cellStyle name="Texto de advertencia 7" xfId="570" xr:uid="{00000000-0005-0000-0000-00003A020000}"/>
    <cellStyle name="Texto explicativo 2" xfId="571" xr:uid="{00000000-0005-0000-0000-00003B020000}"/>
    <cellStyle name="Texto explicativo 3" xfId="572" xr:uid="{00000000-0005-0000-0000-00003C020000}"/>
    <cellStyle name="Texto explicativo 4" xfId="573" xr:uid="{00000000-0005-0000-0000-00003D020000}"/>
    <cellStyle name="Texto explicativo 5" xfId="574" xr:uid="{00000000-0005-0000-0000-00003E020000}"/>
    <cellStyle name="Texto explicativo 6" xfId="575" xr:uid="{00000000-0005-0000-0000-00003F020000}"/>
    <cellStyle name="Texto explicativo 7" xfId="576" xr:uid="{00000000-0005-0000-0000-000040020000}"/>
    <cellStyle name="Título 1 2" xfId="577" xr:uid="{00000000-0005-0000-0000-000041020000}"/>
    <cellStyle name="Título 1 3" xfId="578" xr:uid="{00000000-0005-0000-0000-000042020000}"/>
    <cellStyle name="Título 1 4" xfId="579" xr:uid="{00000000-0005-0000-0000-000043020000}"/>
    <cellStyle name="Título 1 5" xfId="580" xr:uid="{00000000-0005-0000-0000-000044020000}"/>
    <cellStyle name="Título 1 6" xfId="581" xr:uid="{00000000-0005-0000-0000-000045020000}"/>
    <cellStyle name="Título 1 7" xfId="582" xr:uid="{00000000-0005-0000-0000-000046020000}"/>
    <cellStyle name="Título 2 2" xfId="583" xr:uid="{00000000-0005-0000-0000-000047020000}"/>
    <cellStyle name="Título 2 3" xfId="584" xr:uid="{00000000-0005-0000-0000-000048020000}"/>
    <cellStyle name="Título 2 4" xfId="585" xr:uid="{00000000-0005-0000-0000-000049020000}"/>
    <cellStyle name="Título 2 5" xfId="586" xr:uid="{00000000-0005-0000-0000-00004A020000}"/>
    <cellStyle name="Título 2 6" xfId="587" xr:uid="{00000000-0005-0000-0000-00004B020000}"/>
    <cellStyle name="Título 2 7" xfId="588" xr:uid="{00000000-0005-0000-0000-00004C020000}"/>
    <cellStyle name="Título 3 2" xfId="589" xr:uid="{00000000-0005-0000-0000-00004D020000}"/>
    <cellStyle name="Título 3 3" xfId="590" xr:uid="{00000000-0005-0000-0000-00004E020000}"/>
    <cellStyle name="Título 3 4" xfId="591" xr:uid="{00000000-0005-0000-0000-00004F020000}"/>
    <cellStyle name="Título 3 5" xfId="592" xr:uid="{00000000-0005-0000-0000-000050020000}"/>
    <cellStyle name="Título 3 6" xfId="593" xr:uid="{00000000-0005-0000-0000-000051020000}"/>
    <cellStyle name="Título 3 7" xfId="594" xr:uid="{00000000-0005-0000-0000-000052020000}"/>
    <cellStyle name="Título 4" xfId="595" xr:uid="{00000000-0005-0000-0000-000053020000}"/>
    <cellStyle name="Título 5" xfId="596" xr:uid="{00000000-0005-0000-0000-000054020000}"/>
    <cellStyle name="Título 6" xfId="597" xr:uid="{00000000-0005-0000-0000-000055020000}"/>
    <cellStyle name="Título 7" xfId="598" xr:uid="{00000000-0005-0000-0000-000056020000}"/>
    <cellStyle name="Título 8" xfId="599" xr:uid="{00000000-0005-0000-0000-000057020000}"/>
    <cellStyle name="Título 9" xfId="600" xr:uid="{00000000-0005-0000-0000-000058020000}"/>
    <cellStyle name="Total 2" xfId="601" xr:uid="{00000000-0005-0000-0000-000059020000}"/>
    <cellStyle name="Total 3" xfId="602" xr:uid="{00000000-0005-0000-0000-00005A020000}"/>
    <cellStyle name="Total 4" xfId="603" xr:uid="{00000000-0005-0000-0000-00005B020000}"/>
    <cellStyle name="Total 5" xfId="604" xr:uid="{00000000-0005-0000-0000-00005C020000}"/>
    <cellStyle name="Total 6" xfId="605" xr:uid="{00000000-0005-0000-0000-00005D020000}"/>
    <cellStyle name="Total 7" xfId="606" xr:uid="{00000000-0005-0000-0000-00005E020000}"/>
  </cellStyles>
  <dxfs count="0"/>
  <tableStyles count="0" defaultTableStyle="TableStyleMedium2" defaultPivotStyle="PivotStyleLight16"/>
  <colors>
    <mruColors>
      <color rgb="FF0000FF"/>
      <color rgb="FF33CC33"/>
      <color rgb="FFFF6600"/>
      <color rgb="FFD60093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8</xdr:col>
      <xdr:colOff>1</xdr:colOff>
      <xdr:row>24</xdr:row>
      <xdr:rowOff>12701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84007-A574-AE57-702E-905BD02D7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1" y="571501"/>
          <a:ext cx="5600700" cy="401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793750</xdr:colOff>
      <xdr:row>23</xdr:row>
      <xdr:rowOff>189323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6B2049-4EC1-29FF-AF1D-48E9DCE20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594350" cy="3999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2010</xdr:colOff>
      <xdr:row>24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0ABBE8-8DDD-5F8D-D2C4-DA42D4CE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602710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E26"/>
  <sheetViews>
    <sheetView tabSelected="1" workbookViewId="0"/>
  </sheetViews>
  <sheetFormatPr baseColWidth="10" defaultColWidth="11.42578125" defaultRowHeight="12.75" x14ac:dyDescent="0.2"/>
  <cols>
    <col min="1" max="1" width="3.7109375" style="1" customWidth="1"/>
    <col min="2" max="2" width="12.7109375" style="1" customWidth="1"/>
    <col min="3" max="3" width="115.5703125" style="1" customWidth="1"/>
    <col min="4" max="4" width="3.7109375" style="1" customWidth="1"/>
    <col min="5" max="16384" width="11.42578125" style="1"/>
  </cols>
  <sheetData>
    <row r="1" spans="2:5" ht="13.5" customHeight="1" x14ac:dyDescent="0.2"/>
    <row r="2" spans="2:5" ht="21.75" customHeight="1" x14ac:dyDescent="0.2">
      <c r="B2" s="2" t="s">
        <v>169</v>
      </c>
      <c r="C2" s="2"/>
      <c r="E2" s="5"/>
    </row>
    <row r="3" spans="2:5" ht="15.75" x14ac:dyDescent="0.2">
      <c r="B3" s="3" t="s">
        <v>14</v>
      </c>
      <c r="C3" s="3"/>
    </row>
    <row r="4" spans="2:5" s="5" customFormat="1" ht="15" x14ac:dyDescent="0.2">
      <c r="B4" s="4"/>
      <c r="C4" s="4"/>
      <c r="D4" s="4"/>
    </row>
    <row r="5" spans="2:5" s="5" customFormat="1" ht="14.25" customHeight="1" x14ac:dyDescent="0.2">
      <c r="B5" s="6" t="s">
        <v>12</v>
      </c>
      <c r="C5" s="6"/>
      <c r="D5" s="6"/>
    </row>
    <row r="6" spans="2:5" s="5" customFormat="1" ht="15" customHeight="1" x14ac:dyDescent="0.2">
      <c r="B6" s="216" t="s">
        <v>102</v>
      </c>
      <c r="C6" s="216"/>
      <c r="D6" s="7"/>
    </row>
    <row r="7" spans="2:5" ht="15" x14ac:dyDescent="0.2">
      <c r="B7" s="7" t="s">
        <v>13</v>
      </c>
      <c r="C7" s="7"/>
      <c r="D7" s="8"/>
    </row>
    <row r="8" spans="2:5" ht="15" x14ac:dyDescent="0.2">
      <c r="B8" s="7"/>
      <c r="C8" s="7"/>
      <c r="D8" s="8"/>
    </row>
    <row r="9" spans="2:5" ht="16.5" thickBot="1" x14ac:dyDescent="0.25">
      <c r="B9" s="9"/>
      <c r="C9" s="9"/>
    </row>
    <row r="10" spans="2:5" s="11" customFormat="1" ht="15" customHeight="1" thickTop="1" x14ac:dyDescent="0.2">
      <c r="B10" s="42" t="str">
        <f>LEFT('T.16.1'!B$1,11)</f>
        <v>Tabla 16.1.</v>
      </c>
      <c r="C10" s="10" t="str">
        <f>CONCATENATE(MID('T.16.1'!B$1,13,200)," ",'T.16.1'!B$2)</f>
        <v>Centros de acogida de emergencia, casas de acogida y viviendas tuteladas para víctimas de violencia contra las mujeres. Año 2022.</v>
      </c>
    </row>
    <row r="11" spans="2:5" s="11" customFormat="1" ht="30" x14ac:dyDescent="0.2">
      <c r="B11" s="43" t="str">
        <f>LEFT('T.16.2'!B$1,11)</f>
        <v>Tabla 16.2.</v>
      </c>
      <c r="C11" s="44" t="str">
        <f>CONCATENATE(MID('T.16.2'!B$1,13,200)," ",'T.16.2'!B$2)</f>
        <v>Profesionales especialistas dedicados en centros y casas de acogida y en viviendas tuteladas para víctimas de violencia contra las mujeres. Valores absolutos y ratios por plazas. Año 2022.</v>
      </c>
    </row>
    <row r="12" spans="2:5" s="11" customFormat="1" ht="30" x14ac:dyDescent="0.2">
      <c r="B12" s="43" t="str">
        <f>LEFT('T.16.3'!B$1,11)</f>
        <v>Tabla 16.3.</v>
      </c>
      <c r="C12" s="44" t="str">
        <f>CONCATENATE(MID('T.16.5'!B$1,13,200)," ",'T.16.5'!B$2)</f>
        <v>Viviendas de protección pública (VPP) o viviendas de protección oficial (VPO) ofertadas con acceso preferente para víctimas de violencia contra las mujeres. Año 2022.</v>
      </c>
    </row>
    <row r="13" spans="2:5" s="11" customFormat="1" ht="30" x14ac:dyDescent="0.2">
      <c r="B13" s="43" t="str">
        <f>LEFT('T.16.4'!B$1,11)</f>
        <v>Tabla 16.4.</v>
      </c>
      <c r="C13" s="44" t="str">
        <f>CONCATENATE(MID('T.16.4'!B$1,13,200)," ",'T.16.4'!B$2)</f>
        <v>Mujeres y niñas víctimas de violencia contra las mujeres atendidas en centros y casas de acogida y en viviendas tuteladas. Tasas por 100.000 mujeres de 15 y más años. Año 2022.</v>
      </c>
    </row>
    <row r="14" spans="2:5" s="11" customFormat="1" ht="30" x14ac:dyDescent="0.2">
      <c r="B14" s="43" t="str">
        <f>LEFT('T.16.5'!B$1,11)</f>
        <v>Tabla 16.5.</v>
      </c>
      <c r="C14" s="44" t="str">
        <f>CONCATENATE(MID('T.16.5'!B$1,13,200)," ",'T.16.5'!B$2)</f>
        <v>Viviendas de protección pública (VPP) o viviendas de protección oficial (VPO) ofertadas con acceso preferente para víctimas de violencia contra las mujeres. Año 2022.</v>
      </c>
    </row>
    <row r="15" spans="2:5" s="11" customFormat="1" ht="30" x14ac:dyDescent="0.2">
      <c r="B15" s="43" t="str">
        <f>LEFT('T.16.6'!B$1,11)</f>
        <v>Tabla 16.6.</v>
      </c>
      <c r="C15" s="44" t="str">
        <f>CONCATENATE(MID('T.16.6'!B$1,13,200)," ",'T.16.6'!B$2)</f>
        <v>Centros de atención integral para víctimas de violencia contra las mujeres, profesionales especialistas dedicados y víctimas atendidas, por tipo de violencia. Año 2022.</v>
      </c>
    </row>
    <row r="16" spans="2:5" s="11" customFormat="1" ht="15" x14ac:dyDescent="0.2">
      <c r="B16" s="43" t="str">
        <f>LEFT('T.16.7'!B$1,11)</f>
        <v>Tabla 16.7.</v>
      </c>
      <c r="C16" s="44" t="str">
        <f>CONCATENATE(MID('T.16.7'!B$1,13,200)," ",'T.16.7'!B$2)</f>
        <v>Puntos de encuentro familiar y profesionales especialistas y usuarias/os menores de edad o con discapacidad. Año 2022.</v>
      </c>
    </row>
    <row r="17" spans="2:3" ht="15" x14ac:dyDescent="0.2">
      <c r="B17" s="43" t="str">
        <f>LEFT('T.16.8'!B$1,11)</f>
        <v>Tabla 16.8.</v>
      </c>
      <c r="C17" s="44" t="str">
        <f>CONCATENATE(MID('T.16.8'!B$1,13,200)," ",'T.16.8'!B$2)</f>
        <v>Campañas autonómicas de sensibilización o de prevención de la violencia contra las mujeres. Año 2022.</v>
      </c>
    </row>
    <row r="18" spans="2:3" s="11" customFormat="1" ht="15" x14ac:dyDescent="0.2">
      <c r="B18" s="43" t="str">
        <f>LEFT('T.16.9'!B$1,11)</f>
        <v>Tabla 16.9.</v>
      </c>
      <c r="C18" s="44" t="str">
        <f>CONCATENATE(MID('T.16.9'!B$1,13,200)," ",'T.16.9'!B$2)</f>
        <v>Mujeres participantes en programas de empleo para víctimas de violencia de género. Año 2022.</v>
      </c>
    </row>
    <row r="19" spans="2:3" s="11" customFormat="1" ht="15" x14ac:dyDescent="0.2">
      <c r="B19" s="43" t="str">
        <f>LEFT('T.16.10'!B$1,12)</f>
        <v>Tabla 16.10.</v>
      </c>
      <c r="C19" s="44" t="str">
        <f>CONCATENATE(MID('T.16.10'!B$1,14,200)," ",'T.16.10'!B$2)</f>
        <v>Unidades policiales especializadas en violencia contra las mujeres y mujeres e hijas/os atendidas/os. Año 2022.</v>
      </c>
    </row>
    <row r="20" spans="2:3" s="11" customFormat="1" ht="15" x14ac:dyDescent="0.2">
      <c r="B20" s="43" t="str">
        <f>LEFT('T.16.11'!B$1,12)</f>
        <v>Tabla 16.11.</v>
      </c>
      <c r="C20" s="44" t="str">
        <f>CONCATENATE(MID('T.16.11'!B$1,14,200)," ",'T.16.11'!B$2)</f>
        <v>Llamadas pertinentes sobre violencia contra las mujeres recibidas en el 112 o en servicios similares. Año 2022.</v>
      </c>
    </row>
    <row r="21" spans="2:3" s="11" customFormat="1" ht="14.1" customHeight="1" x14ac:dyDescent="0.2">
      <c r="B21" s="43" t="str">
        <f>LEFT('T.16.12'!B$1,12)</f>
        <v>Tabla 16.12.</v>
      </c>
      <c r="C21" s="44" t="str">
        <f>CONCATENATE(MID('T.16.12'!B$1,14,200)," ",'T.16.12'!B$2)</f>
        <v>Unidades de Valoración Forense Integral, profesionales y mujeres e hijas/os víctimas valoradas por violencia contra las mujeres. Año 2022.</v>
      </c>
    </row>
    <row r="22" spans="2:3" s="11" customFormat="1" ht="30" x14ac:dyDescent="0.2">
      <c r="B22" s="43" t="str">
        <f>LEFT('T.16.13'!B$1,12)</f>
        <v>Tabla 16.13.</v>
      </c>
      <c r="C22" s="44" t="str">
        <f>CONCATENATE(MID('T.16.13'!B$1,14,200)," ",'T.16.13'!B$2)</f>
        <v>Oficinas de Asistencia a Víctimas de Delito, profesionales y mujeres atendidas por violencia contra las mujeres e hijas/os de mujeres atendidas. Año 2022.</v>
      </c>
    </row>
    <row r="23" spans="2:3" s="11" customFormat="1" ht="15" x14ac:dyDescent="0.2">
      <c r="B23" s="43" t="str">
        <f>LEFT('T.16.14'!B$1,12)</f>
        <v>Tabla 16.14.</v>
      </c>
      <c r="C23" s="44" t="str">
        <f>CONCATENATE(MID('T.16.14'!B$1,14,200)," ",'T.16.14'!B$2)</f>
        <v>Juzgados con adecuación de las instalaciones para víctimas de violencia contra las mujeres. Año 2022.</v>
      </c>
    </row>
    <row r="24" spans="2:3" ht="15" x14ac:dyDescent="0.2">
      <c r="B24" s="43" t="str">
        <f>LEFT('T.16.15'!B$1,12)</f>
        <v>Tabla 16.15.</v>
      </c>
      <c r="C24" s="44" t="str">
        <f>CONCATENATE(MID('T.16.15'!B$1,14,200)," ",'T.16.15'!B$2)</f>
        <v>Víctimas que obtuvieron título habilitante de la condición de víctima de violencia contra las mujeres. Año 2022.</v>
      </c>
    </row>
    <row r="25" spans="2:3" ht="15.75" thickBot="1" x14ac:dyDescent="0.25">
      <c r="B25" s="215" t="str">
        <f>LEFT('T.16.16'!B$1,12)</f>
        <v>Tabla 16.16.</v>
      </c>
      <c r="C25" s="45" t="str">
        <f>CONCATENATE(MID('T.16.16'!B$1,14,200)," ",'T.16.16'!B$2)</f>
        <v>Centros de acogida de emergencia, casas de acogida y viviendas tuteladas, por comunidad autónoma y provincia. Año 2022.</v>
      </c>
    </row>
    <row r="26" spans="2:3" ht="16.5" thickTop="1" x14ac:dyDescent="0.2">
      <c r="B26" s="9"/>
    </row>
  </sheetData>
  <mergeCells count="1">
    <mergeCell ref="B6:C6"/>
  </mergeCells>
  <hyperlinks>
    <hyperlink ref="B11" location="T.16.2!B1" display="T.16.2!B1" xr:uid="{00000000-0004-0000-0200-000002000000}"/>
    <hyperlink ref="B14" location="T.16.4!B1" display="T.16.4!B1" xr:uid="{00000000-0004-0000-0200-000004000000}"/>
    <hyperlink ref="B20" location="T.16.10!B1" display="T.16.10!B1" xr:uid="{00000000-0004-0000-0200-000007000000}"/>
    <hyperlink ref="B18" location="T.16.8!B1" display="T.16.8!B1" xr:uid="{00000000-0004-0000-0200-000008000000}"/>
    <hyperlink ref="B21" location="T.16.11!B1" display="T.16.11!B1" xr:uid="{00000000-0004-0000-0200-00000A000000}"/>
    <hyperlink ref="B22" location="T.16.12!B1" display="T.16.12!B1" xr:uid="{00000000-0004-0000-0200-00000B000000}"/>
    <hyperlink ref="B23" location="T.16.13!B1" display="T.16.13!B1" xr:uid="{00000000-0004-0000-0200-00000C000000}"/>
    <hyperlink ref="B17" location="T.16.7!B1" display="T.16.7!B1" xr:uid="{00000000-0004-0000-0200-00000D000000}"/>
    <hyperlink ref="B24" location="T.16.14!B1" display="T.16.14!B1" xr:uid="{00000000-0004-0000-0200-00000E000000}"/>
    <hyperlink ref="B25" location="T.16.15!B1" display="T.16.15!B1" xr:uid="{00000000-0004-0000-0200-000011000000}"/>
    <hyperlink ref="B12" location="T.16.2!B1" display="T.16.2!B1" xr:uid="{4A6B1F77-2B9B-43DC-BAAB-132DEF1695D7}"/>
    <hyperlink ref="B13" location="T.16.2!B1" display="T.16.2!B1" xr:uid="{15C96DD7-A13F-4119-BC4B-3C6B4051C35E}"/>
    <hyperlink ref="B15" location="T.16.4!B1" display="T.16.4!B1" xr:uid="{08199C5A-A19E-4135-B6EA-01CB0ACB6EA0}"/>
    <hyperlink ref="B16" location="T.16.4!B1" display="T.16.4!B1" xr:uid="{72534B5C-E257-4626-8ADB-283B5DDD2C4E}"/>
    <hyperlink ref="B19" location="T.16.10!B1" display="T.16.10!B1" xr:uid="{2DA803D2-151B-475F-BD1E-7E288D5D1DAD}"/>
  </hyperlinks>
  <pageMargins left="0.7" right="0.7" top="0.75" bottom="0.75" header="0.3" footer="0.3"/>
  <pageSetup paperSize="9" orientation="portrait" verticalDpi="90" r:id="rId1"/>
  <ignoredErrors>
    <ignoredError sqref="C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7"/>
  <dimension ref="B1:I27"/>
  <sheetViews>
    <sheetView zoomScaleNormal="80"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9" width="13.140625" style="14" customWidth="1"/>
    <col min="10" max="16384" width="11.42578125" style="14"/>
  </cols>
  <sheetData>
    <row r="1" spans="2:9" ht="15" x14ac:dyDescent="0.25">
      <c r="B1" s="12" t="s">
        <v>166</v>
      </c>
      <c r="I1" s="23"/>
    </row>
    <row r="2" spans="2:9" ht="15" customHeight="1" x14ac:dyDescent="0.25">
      <c r="B2" s="13" t="s">
        <v>168</v>
      </c>
      <c r="I2" s="23"/>
    </row>
    <row r="3" spans="2:9" ht="15" customHeight="1" x14ac:dyDescent="0.2"/>
    <row r="4" spans="2:9" ht="47.25" x14ac:dyDescent="0.2">
      <c r="B4" s="41" t="s">
        <v>16</v>
      </c>
      <c r="C4" s="46" t="s">
        <v>81</v>
      </c>
      <c r="D4" s="47" t="s">
        <v>147</v>
      </c>
      <c r="E4" s="47" t="s">
        <v>111</v>
      </c>
      <c r="F4" s="47" t="s">
        <v>112</v>
      </c>
      <c r="G4" s="47" t="s">
        <v>113</v>
      </c>
      <c r="H4" s="47" t="s">
        <v>114</v>
      </c>
      <c r="I4" s="77" t="s">
        <v>115</v>
      </c>
    </row>
    <row r="5" spans="2:9" ht="15" x14ac:dyDescent="0.2">
      <c r="B5" s="15" t="s">
        <v>0</v>
      </c>
      <c r="C5" s="83">
        <v>0</v>
      </c>
      <c r="D5" s="87">
        <v>0</v>
      </c>
      <c r="E5" s="160">
        <v>0</v>
      </c>
      <c r="F5" s="160">
        <v>0</v>
      </c>
      <c r="G5" s="160">
        <v>0</v>
      </c>
      <c r="H5" s="160">
        <v>0</v>
      </c>
      <c r="I5" s="69">
        <v>0</v>
      </c>
    </row>
    <row r="6" spans="2:9" ht="15" x14ac:dyDescent="0.2">
      <c r="B6" s="16" t="s">
        <v>1</v>
      </c>
      <c r="C6" s="84">
        <v>24</v>
      </c>
      <c r="D6" s="88">
        <v>6</v>
      </c>
      <c r="E6" s="70">
        <v>0</v>
      </c>
      <c r="F6" s="70">
        <v>0</v>
      </c>
      <c r="G6" s="70">
        <v>0</v>
      </c>
      <c r="H6" s="70">
        <v>9</v>
      </c>
      <c r="I6" s="71">
        <v>9</v>
      </c>
    </row>
    <row r="7" spans="2:9" ht="15" x14ac:dyDescent="0.2">
      <c r="B7" s="15" t="s">
        <v>96</v>
      </c>
      <c r="C7" s="83">
        <v>33</v>
      </c>
      <c r="D7" s="87">
        <v>22</v>
      </c>
      <c r="E7" s="160">
        <v>2</v>
      </c>
      <c r="F7" s="160">
        <v>4</v>
      </c>
      <c r="G7" s="160">
        <v>1</v>
      </c>
      <c r="H7" s="160">
        <v>0</v>
      </c>
      <c r="I7" s="69">
        <v>4</v>
      </c>
    </row>
    <row r="8" spans="2:9" ht="15" x14ac:dyDescent="0.2">
      <c r="B8" s="16" t="s">
        <v>103</v>
      </c>
      <c r="C8" s="84">
        <v>62</v>
      </c>
      <c r="D8" s="88">
        <v>60</v>
      </c>
      <c r="E8" s="70">
        <v>0</v>
      </c>
      <c r="F8" s="70">
        <v>0</v>
      </c>
      <c r="G8" s="70">
        <v>2</v>
      </c>
      <c r="H8" s="70">
        <v>0</v>
      </c>
      <c r="I8" s="71">
        <v>0</v>
      </c>
    </row>
    <row r="9" spans="2:9" ht="15" x14ac:dyDescent="0.2">
      <c r="B9" s="15" t="s">
        <v>2</v>
      </c>
      <c r="C9" s="83">
        <v>22</v>
      </c>
      <c r="D9" s="87">
        <v>22</v>
      </c>
      <c r="E9" s="160">
        <v>0</v>
      </c>
      <c r="F9" s="160">
        <v>0</v>
      </c>
      <c r="G9" s="160">
        <v>0</v>
      </c>
      <c r="H9" s="160">
        <v>0</v>
      </c>
      <c r="I9" s="69">
        <v>0</v>
      </c>
    </row>
    <row r="10" spans="2:9" ht="15" x14ac:dyDescent="0.2">
      <c r="B10" s="16" t="s">
        <v>3</v>
      </c>
      <c r="C10" s="84">
        <v>7</v>
      </c>
      <c r="D10" s="88">
        <v>2</v>
      </c>
      <c r="E10" s="70">
        <v>1</v>
      </c>
      <c r="F10" s="70">
        <v>0</v>
      </c>
      <c r="G10" s="70">
        <v>0</v>
      </c>
      <c r="H10" s="70">
        <v>2</v>
      </c>
      <c r="I10" s="71">
        <v>2</v>
      </c>
    </row>
    <row r="11" spans="2:9" ht="15" x14ac:dyDescent="0.2">
      <c r="B11" s="15" t="s">
        <v>5</v>
      </c>
      <c r="C11" s="83">
        <v>33</v>
      </c>
      <c r="D11" s="87">
        <v>6</v>
      </c>
      <c r="E11" s="160">
        <v>0</v>
      </c>
      <c r="F11" s="160">
        <v>18</v>
      </c>
      <c r="G11" s="160">
        <v>0</v>
      </c>
      <c r="H11" s="160">
        <v>0</v>
      </c>
      <c r="I11" s="69">
        <v>9</v>
      </c>
    </row>
    <row r="12" spans="2:9" ht="15" x14ac:dyDescent="0.2">
      <c r="B12" s="16" t="s">
        <v>6</v>
      </c>
      <c r="C12" s="84">
        <v>29</v>
      </c>
      <c r="D12" s="88">
        <v>12</v>
      </c>
      <c r="E12" s="70">
        <v>0</v>
      </c>
      <c r="F12" s="70">
        <v>0</v>
      </c>
      <c r="G12" s="70">
        <v>0</v>
      </c>
      <c r="H12" s="70">
        <v>7</v>
      </c>
      <c r="I12" s="71">
        <v>10</v>
      </c>
    </row>
    <row r="13" spans="2:9" ht="15" x14ac:dyDescent="0.2">
      <c r="B13" s="15" t="s">
        <v>4</v>
      </c>
      <c r="C13" s="83">
        <v>54</v>
      </c>
      <c r="D13" s="87">
        <v>4</v>
      </c>
      <c r="E13" s="160">
        <v>0</v>
      </c>
      <c r="F13" s="160">
        <v>2</v>
      </c>
      <c r="G13" s="160">
        <v>16</v>
      </c>
      <c r="H13" s="160">
        <v>16</v>
      </c>
      <c r="I13" s="69">
        <v>16</v>
      </c>
    </row>
    <row r="14" spans="2:9" ht="15" x14ac:dyDescent="0.2">
      <c r="B14" s="16" t="s">
        <v>11</v>
      </c>
      <c r="C14" s="84">
        <v>9</v>
      </c>
      <c r="D14" s="88">
        <v>7</v>
      </c>
      <c r="E14" s="70">
        <v>0</v>
      </c>
      <c r="F14" s="70">
        <v>0</v>
      </c>
      <c r="G14" s="70">
        <v>0</v>
      </c>
      <c r="H14" s="70">
        <v>1</v>
      </c>
      <c r="I14" s="71">
        <v>1</v>
      </c>
    </row>
    <row r="15" spans="2:9" ht="15" x14ac:dyDescent="0.2">
      <c r="B15" s="15" t="s">
        <v>7</v>
      </c>
      <c r="C15" s="83">
        <v>19</v>
      </c>
      <c r="D15" s="87">
        <v>19</v>
      </c>
      <c r="E15" s="160">
        <v>0</v>
      </c>
      <c r="F15" s="160">
        <v>0</v>
      </c>
      <c r="G15" s="160">
        <v>0</v>
      </c>
      <c r="H15" s="160">
        <v>0</v>
      </c>
      <c r="I15" s="69">
        <v>0</v>
      </c>
    </row>
    <row r="16" spans="2:9" ht="15" x14ac:dyDescent="0.2">
      <c r="B16" s="16" t="s">
        <v>8</v>
      </c>
      <c r="C16" s="84">
        <v>23</v>
      </c>
      <c r="D16" s="88">
        <v>11</v>
      </c>
      <c r="E16" s="70">
        <v>0</v>
      </c>
      <c r="F16" s="70">
        <v>0</v>
      </c>
      <c r="G16" s="70">
        <v>4</v>
      </c>
      <c r="H16" s="70">
        <v>4</v>
      </c>
      <c r="I16" s="71">
        <v>4</v>
      </c>
    </row>
    <row r="17" spans="2:9" ht="15" x14ac:dyDescent="0.2">
      <c r="B17" s="15" t="s">
        <v>97</v>
      </c>
      <c r="C17" s="83">
        <v>14</v>
      </c>
      <c r="D17" s="87">
        <v>7</v>
      </c>
      <c r="E17" s="160">
        <v>0</v>
      </c>
      <c r="F17" s="160">
        <v>1</v>
      </c>
      <c r="G17" s="160">
        <v>2</v>
      </c>
      <c r="H17" s="160">
        <v>3</v>
      </c>
      <c r="I17" s="69">
        <v>1</v>
      </c>
    </row>
    <row r="18" spans="2:9" ht="15" x14ac:dyDescent="0.2">
      <c r="B18" s="16" t="s">
        <v>104</v>
      </c>
      <c r="C18" s="84">
        <v>11</v>
      </c>
      <c r="D18" s="88">
        <v>8</v>
      </c>
      <c r="E18" s="70">
        <v>0</v>
      </c>
      <c r="F18" s="70">
        <v>0</v>
      </c>
      <c r="G18" s="70">
        <v>0</v>
      </c>
      <c r="H18" s="70">
        <v>0</v>
      </c>
      <c r="I18" s="71">
        <v>3</v>
      </c>
    </row>
    <row r="19" spans="2:9" ht="15" x14ac:dyDescent="0.2">
      <c r="B19" s="15" t="s">
        <v>98</v>
      </c>
      <c r="C19" s="83">
        <v>24</v>
      </c>
      <c r="D19" s="87">
        <v>14</v>
      </c>
      <c r="E19" s="160">
        <v>1</v>
      </c>
      <c r="F19" s="160">
        <v>2</v>
      </c>
      <c r="G19" s="160">
        <v>1</v>
      </c>
      <c r="H19" s="160">
        <v>3</v>
      </c>
      <c r="I19" s="69">
        <v>3</v>
      </c>
    </row>
    <row r="20" spans="2:9" ht="15" x14ac:dyDescent="0.2">
      <c r="B20" s="16" t="s">
        <v>10</v>
      </c>
      <c r="C20" s="84">
        <v>32</v>
      </c>
      <c r="D20" s="88">
        <v>8</v>
      </c>
      <c r="E20" s="70">
        <v>0</v>
      </c>
      <c r="F20" s="70">
        <v>6</v>
      </c>
      <c r="G20" s="70">
        <v>6</v>
      </c>
      <c r="H20" s="70">
        <v>6</v>
      </c>
      <c r="I20" s="71">
        <v>6</v>
      </c>
    </row>
    <row r="21" spans="2:9" ht="15" x14ac:dyDescent="0.2">
      <c r="B21" s="15" t="s">
        <v>105</v>
      </c>
      <c r="C21" s="83">
        <v>10</v>
      </c>
      <c r="D21" s="87">
        <v>5</v>
      </c>
      <c r="E21" s="160">
        <v>1</v>
      </c>
      <c r="F21" s="160">
        <v>1</v>
      </c>
      <c r="G21" s="160">
        <v>1</v>
      </c>
      <c r="H21" s="160">
        <v>1</v>
      </c>
      <c r="I21" s="69">
        <v>1</v>
      </c>
    </row>
    <row r="22" spans="2:9" ht="15" x14ac:dyDescent="0.2">
      <c r="B22" s="16" t="s">
        <v>15</v>
      </c>
      <c r="C22" s="84">
        <v>66</v>
      </c>
      <c r="D22" s="88">
        <v>66</v>
      </c>
      <c r="E22" s="70">
        <v>0</v>
      </c>
      <c r="F22" s="70">
        <v>0</v>
      </c>
      <c r="G22" s="70">
        <v>0</v>
      </c>
      <c r="H22" s="70">
        <v>0</v>
      </c>
      <c r="I22" s="71">
        <v>0</v>
      </c>
    </row>
    <row r="23" spans="2:9" ht="15" x14ac:dyDescent="0.2">
      <c r="B23" s="15" t="s">
        <v>9</v>
      </c>
      <c r="C23" s="83">
        <v>9</v>
      </c>
      <c r="D23" s="87">
        <v>3</v>
      </c>
      <c r="E23" s="160">
        <v>1</v>
      </c>
      <c r="F23" s="160">
        <v>0</v>
      </c>
      <c r="G23" s="160">
        <v>0</v>
      </c>
      <c r="H23" s="160">
        <v>4</v>
      </c>
      <c r="I23" s="69">
        <v>1</v>
      </c>
    </row>
    <row r="24" spans="2:9" ht="15" x14ac:dyDescent="0.2">
      <c r="B24" s="18" t="s">
        <v>148</v>
      </c>
      <c r="C24" s="72">
        <v>481</v>
      </c>
      <c r="D24" s="73">
        <v>282</v>
      </c>
      <c r="E24" s="73">
        <v>6</v>
      </c>
      <c r="F24" s="73">
        <v>34</v>
      </c>
      <c r="G24" s="73">
        <v>33</v>
      </c>
      <c r="H24" s="73">
        <v>56</v>
      </c>
      <c r="I24" s="82">
        <v>70</v>
      </c>
    </row>
    <row r="25" spans="2:9" x14ac:dyDescent="0.2">
      <c r="B25" s="214" t="s">
        <v>149</v>
      </c>
      <c r="D25" s="34"/>
      <c r="E25" s="34"/>
      <c r="F25" s="34"/>
      <c r="G25" s="34"/>
      <c r="H25" s="34"/>
      <c r="I25" s="34"/>
    </row>
    <row r="27" spans="2:9" ht="13.5" x14ac:dyDescent="0.2">
      <c r="B27" s="17" t="s">
        <v>17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B1:C26"/>
  <sheetViews>
    <sheetView zoomScaleNormal="100"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4" width="12.85546875" style="14" customWidth="1"/>
    <col min="5" max="16384" width="11.42578125" style="14"/>
  </cols>
  <sheetData>
    <row r="1" spans="2:3" ht="14.25" x14ac:dyDescent="0.2">
      <c r="B1" s="12" t="s">
        <v>165</v>
      </c>
    </row>
    <row r="2" spans="2:3" ht="16.5" x14ac:dyDescent="0.2">
      <c r="B2" s="13" t="s">
        <v>168</v>
      </c>
    </row>
    <row r="3" spans="2:3" ht="16.5" x14ac:dyDescent="0.2">
      <c r="B3" s="13"/>
    </row>
    <row r="4" spans="2:3" ht="29.25" customHeight="1" x14ac:dyDescent="0.2">
      <c r="B4" s="41" t="s">
        <v>16</v>
      </c>
      <c r="C4" s="53" t="s">
        <v>136</v>
      </c>
    </row>
    <row r="5" spans="2:3" ht="15" x14ac:dyDescent="0.2">
      <c r="B5" s="15" t="s">
        <v>0</v>
      </c>
      <c r="C5" s="156">
        <v>0</v>
      </c>
    </row>
    <row r="6" spans="2:3" ht="15" x14ac:dyDescent="0.2">
      <c r="B6" s="16" t="s">
        <v>1</v>
      </c>
      <c r="C6" s="157">
        <v>162</v>
      </c>
    </row>
    <row r="7" spans="2:3" ht="15" x14ac:dyDescent="0.2">
      <c r="B7" s="15" t="s">
        <v>96</v>
      </c>
      <c r="C7" s="156">
        <v>21</v>
      </c>
    </row>
    <row r="8" spans="2:3" ht="15" x14ac:dyDescent="0.2">
      <c r="B8" s="16" t="s">
        <v>103</v>
      </c>
      <c r="C8" s="157">
        <v>1149</v>
      </c>
    </row>
    <row r="9" spans="2:3" ht="15" x14ac:dyDescent="0.2">
      <c r="B9" s="15" t="s">
        <v>2</v>
      </c>
      <c r="C9" s="156">
        <v>1346</v>
      </c>
    </row>
    <row r="10" spans="2:3" ht="15" x14ac:dyDescent="0.2">
      <c r="B10" s="16" t="s">
        <v>3</v>
      </c>
      <c r="C10" s="157">
        <v>473</v>
      </c>
    </row>
    <row r="11" spans="2:3" ht="15" x14ac:dyDescent="0.2">
      <c r="B11" s="15" t="s">
        <v>5</v>
      </c>
      <c r="C11" s="156">
        <v>106</v>
      </c>
    </row>
    <row r="12" spans="2:3" ht="15" x14ac:dyDescent="0.2">
      <c r="B12" s="16" t="s">
        <v>6</v>
      </c>
      <c r="C12" s="157">
        <v>2165</v>
      </c>
    </row>
    <row r="13" spans="2:3" ht="15" x14ac:dyDescent="0.2">
      <c r="B13" s="15" t="s">
        <v>4</v>
      </c>
      <c r="C13" s="156">
        <v>7171</v>
      </c>
    </row>
    <row r="14" spans="2:3" ht="15" x14ac:dyDescent="0.2">
      <c r="B14" s="16" t="s">
        <v>11</v>
      </c>
      <c r="C14" s="157">
        <v>630</v>
      </c>
    </row>
    <row r="15" spans="2:3" ht="15" x14ac:dyDescent="0.2">
      <c r="B15" s="15" t="s">
        <v>7</v>
      </c>
      <c r="C15" s="156">
        <v>362</v>
      </c>
    </row>
    <row r="16" spans="2:3" ht="15" x14ac:dyDescent="0.2">
      <c r="B16" s="16" t="s">
        <v>8</v>
      </c>
      <c r="C16" s="157">
        <v>309</v>
      </c>
    </row>
    <row r="17" spans="2:3" ht="15" x14ac:dyDescent="0.2">
      <c r="B17" s="15" t="s">
        <v>97</v>
      </c>
      <c r="C17" s="156">
        <v>5011</v>
      </c>
    </row>
    <row r="18" spans="2:3" ht="15" x14ac:dyDescent="0.2">
      <c r="B18" s="16" t="s">
        <v>104</v>
      </c>
      <c r="C18" s="157">
        <v>0</v>
      </c>
    </row>
    <row r="19" spans="2:3" ht="15" x14ac:dyDescent="0.2">
      <c r="B19" s="15" t="s">
        <v>98</v>
      </c>
      <c r="C19" s="156">
        <v>658</v>
      </c>
    </row>
    <row r="20" spans="2:3" ht="15" x14ac:dyDescent="0.2">
      <c r="B20" s="16" t="s">
        <v>10</v>
      </c>
      <c r="C20" s="157">
        <v>672</v>
      </c>
    </row>
    <row r="21" spans="2:3" ht="15" x14ac:dyDescent="0.2">
      <c r="B21" s="15" t="s">
        <v>105</v>
      </c>
      <c r="C21" s="156">
        <v>63</v>
      </c>
    </row>
    <row r="22" spans="2:3" ht="15" x14ac:dyDescent="0.2">
      <c r="B22" s="16" t="s">
        <v>15</v>
      </c>
      <c r="C22" s="157">
        <v>28</v>
      </c>
    </row>
    <row r="23" spans="2:3" ht="15" x14ac:dyDescent="0.2">
      <c r="B23" s="15" t="s">
        <v>9</v>
      </c>
      <c r="C23" s="156">
        <v>82</v>
      </c>
    </row>
    <row r="24" spans="2:3" ht="15" x14ac:dyDescent="0.2">
      <c r="B24" s="18" t="s">
        <v>148</v>
      </c>
      <c r="C24" s="158">
        <v>20408</v>
      </c>
    </row>
    <row r="26" spans="2:3" ht="13.5" x14ac:dyDescent="0.2">
      <c r="B26" s="17" t="s">
        <v>17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69EA-61FC-4C93-AB1E-3911A4FD7BA0}">
  <dimension ref="B1:N11"/>
  <sheetViews>
    <sheetView zoomScaleNormal="100" workbookViewId="0"/>
  </sheetViews>
  <sheetFormatPr baseColWidth="10" defaultColWidth="11.42578125" defaultRowHeight="12.75" x14ac:dyDescent="0.2"/>
  <cols>
    <col min="1" max="1" width="11.42578125" style="14"/>
    <col min="2" max="2" width="28.42578125" style="14" customWidth="1"/>
    <col min="3" max="7" width="13.85546875" style="14" customWidth="1"/>
    <col min="8" max="16384" width="11.42578125" style="14"/>
  </cols>
  <sheetData>
    <row r="1" spans="2:14" ht="15" customHeight="1" x14ac:dyDescent="0.25">
      <c r="B1" s="12" t="s">
        <v>164</v>
      </c>
      <c r="G1" s="23"/>
    </row>
    <row r="2" spans="2:14" ht="15" customHeight="1" x14ac:dyDescent="0.2">
      <c r="B2" s="13" t="s">
        <v>168</v>
      </c>
      <c r="G2" s="33"/>
    </row>
    <row r="3" spans="2:14" ht="15" customHeight="1" x14ac:dyDescent="0.2"/>
    <row r="4" spans="2:14" ht="15" x14ac:dyDescent="0.2">
      <c r="B4" s="217" t="s">
        <v>16</v>
      </c>
      <c r="C4" s="236" t="s">
        <v>91</v>
      </c>
      <c r="D4" s="225" t="s">
        <v>94</v>
      </c>
      <c r="E4" s="228"/>
      <c r="F4" s="224"/>
      <c r="G4" s="251" t="s">
        <v>124</v>
      </c>
    </row>
    <row r="5" spans="2:14" ht="30" customHeight="1" x14ac:dyDescent="0.2">
      <c r="B5" s="218"/>
      <c r="C5" s="237"/>
      <c r="D5" s="55" t="s">
        <v>81</v>
      </c>
      <c r="E5" s="55" t="s">
        <v>85</v>
      </c>
      <c r="F5" s="55" t="s">
        <v>99</v>
      </c>
      <c r="G5" s="252"/>
    </row>
    <row r="6" spans="2:14" ht="15" customHeight="1" x14ac:dyDescent="0.2">
      <c r="B6" s="15" t="s">
        <v>4</v>
      </c>
      <c r="C6" s="83">
        <v>99</v>
      </c>
      <c r="D6" s="89">
        <v>11819</v>
      </c>
      <c r="E6" s="87">
        <v>9323</v>
      </c>
      <c r="F6" s="85">
        <v>2496</v>
      </c>
      <c r="G6" s="95" t="s">
        <v>137</v>
      </c>
    </row>
    <row r="7" spans="2:14" ht="15" x14ac:dyDescent="0.2">
      <c r="B7" s="16" t="s">
        <v>98</v>
      </c>
      <c r="C7" s="84">
        <v>2</v>
      </c>
      <c r="D7" s="90">
        <v>918</v>
      </c>
      <c r="E7" s="88">
        <v>813</v>
      </c>
      <c r="F7" s="86">
        <v>105</v>
      </c>
      <c r="G7" s="96">
        <v>528</v>
      </c>
    </row>
    <row r="8" spans="2:14" ht="15" customHeight="1" x14ac:dyDescent="0.2">
      <c r="B8" s="15" t="s">
        <v>10</v>
      </c>
      <c r="C8" s="83">
        <v>74</v>
      </c>
      <c r="D8" s="89" t="s">
        <v>137</v>
      </c>
      <c r="E8" s="87" t="s">
        <v>137</v>
      </c>
      <c r="F8" s="85" t="s">
        <v>137</v>
      </c>
      <c r="G8" s="95" t="s">
        <v>137</v>
      </c>
    </row>
    <row r="9" spans="2:14" ht="15" x14ac:dyDescent="0.2">
      <c r="B9" s="18" t="s">
        <v>80</v>
      </c>
      <c r="C9" s="72">
        <v>175</v>
      </c>
      <c r="D9" s="73">
        <v>12737</v>
      </c>
      <c r="E9" s="73">
        <v>10136</v>
      </c>
      <c r="F9" s="73">
        <v>2601</v>
      </c>
      <c r="G9" s="82">
        <v>528</v>
      </c>
    </row>
    <row r="10" spans="2:14" ht="15" x14ac:dyDescent="0.2">
      <c r="B10" s="182"/>
      <c r="C10" s="183"/>
      <c r="D10" s="183"/>
      <c r="E10" s="183"/>
      <c r="F10" s="183"/>
      <c r="G10" s="183"/>
      <c r="I10" s="169"/>
      <c r="J10" s="169"/>
      <c r="K10" s="169"/>
    </row>
    <row r="11" spans="2:14" ht="13.5" x14ac:dyDescent="0.2">
      <c r="B11" s="17" t="s">
        <v>17</v>
      </c>
      <c r="J11" s="154"/>
      <c r="K11" s="154"/>
      <c r="L11" s="154"/>
      <c r="M11" s="154"/>
      <c r="N11" s="154"/>
    </row>
  </sheetData>
  <mergeCells count="4">
    <mergeCell ref="B4:B5"/>
    <mergeCell ref="C4:C5"/>
    <mergeCell ref="D4:F4"/>
    <mergeCell ref="G4:G5"/>
  </mergeCells>
  <pageMargins left="0.7" right="0.7" top="0.75" bottom="0.75" header="0.3" footer="0.3"/>
  <pageSetup paperSize="9" orientation="portrait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0"/>
  <dimension ref="B1:F27"/>
  <sheetViews>
    <sheetView zoomScaleNormal="100"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6" width="10.5703125" style="14" customWidth="1"/>
    <col min="7" max="16384" width="11.42578125" style="14"/>
  </cols>
  <sheetData>
    <row r="1" spans="2:6" ht="14.25" x14ac:dyDescent="0.2">
      <c r="B1" s="12" t="s">
        <v>163</v>
      </c>
    </row>
    <row r="2" spans="2:6" ht="16.5" x14ac:dyDescent="0.2">
      <c r="B2" s="13" t="s">
        <v>168</v>
      </c>
    </row>
    <row r="4" spans="2:6" ht="15" x14ac:dyDescent="0.2">
      <c r="B4" s="217" t="s">
        <v>16</v>
      </c>
      <c r="C4" s="223" t="s">
        <v>108</v>
      </c>
      <c r="D4" s="228"/>
      <c r="E4" s="228"/>
      <c r="F4" s="226"/>
    </row>
    <row r="5" spans="2:6" ht="45" x14ac:dyDescent="0.2">
      <c r="B5" s="218"/>
      <c r="C5" s="54" t="s">
        <v>81</v>
      </c>
      <c r="D5" s="74" t="s">
        <v>85</v>
      </c>
      <c r="E5" s="55" t="s">
        <v>99</v>
      </c>
      <c r="F5" s="56" t="s">
        <v>126</v>
      </c>
    </row>
    <row r="6" spans="2:6" ht="15" x14ac:dyDescent="0.2">
      <c r="B6" s="15" t="s">
        <v>0</v>
      </c>
      <c r="C6" s="146" t="s">
        <v>137</v>
      </c>
      <c r="D6" s="91" t="s">
        <v>137</v>
      </c>
      <c r="E6" s="28" t="s">
        <v>137</v>
      </c>
      <c r="F6" s="19" t="s">
        <v>137</v>
      </c>
    </row>
    <row r="7" spans="2:6" ht="15" x14ac:dyDescent="0.2">
      <c r="B7" s="16" t="s">
        <v>1</v>
      </c>
      <c r="C7" s="147">
        <v>3648</v>
      </c>
      <c r="D7" s="92">
        <v>2515</v>
      </c>
      <c r="E7" s="27">
        <v>251</v>
      </c>
      <c r="F7" s="20">
        <v>882</v>
      </c>
    </row>
    <row r="8" spans="2:6" ht="15" x14ac:dyDescent="0.2">
      <c r="B8" s="15" t="s">
        <v>96</v>
      </c>
      <c r="C8" s="146">
        <v>1734</v>
      </c>
      <c r="D8" s="91">
        <v>1632</v>
      </c>
      <c r="E8" s="28">
        <v>102</v>
      </c>
      <c r="F8" s="19">
        <v>0</v>
      </c>
    </row>
    <row r="9" spans="2:6" ht="15" x14ac:dyDescent="0.2">
      <c r="B9" s="16" t="s">
        <v>103</v>
      </c>
      <c r="C9" s="147">
        <v>5544</v>
      </c>
      <c r="D9" s="92">
        <v>3362</v>
      </c>
      <c r="E9" s="27">
        <v>169</v>
      </c>
      <c r="F9" s="20">
        <v>2013</v>
      </c>
    </row>
    <row r="10" spans="2:6" ht="15" x14ac:dyDescent="0.2">
      <c r="B10" s="15" t="s">
        <v>2</v>
      </c>
      <c r="C10" s="146">
        <v>15105</v>
      </c>
      <c r="D10" s="91">
        <v>15105</v>
      </c>
      <c r="E10" s="28">
        <v>0</v>
      </c>
      <c r="F10" s="19">
        <v>0</v>
      </c>
    </row>
    <row r="11" spans="2:6" ht="15" x14ac:dyDescent="0.2">
      <c r="B11" s="16" t="s">
        <v>3</v>
      </c>
      <c r="C11" s="147">
        <v>878</v>
      </c>
      <c r="D11" s="92">
        <v>878</v>
      </c>
      <c r="E11" s="27">
        <v>0</v>
      </c>
      <c r="F11" s="20">
        <v>0</v>
      </c>
    </row>
    <row r="12" spans="2:6" ht="15" x14ac:dyDescent="0.2">
      <c r="B12" s="15" t="s">
        <v>5</v>
      </c>
      <c r="C12" s="146">
        <v>3121</v>
      </c>
      <c r="D12" s="91">
        <v>3121</v>
      </c>
      <c r="E12" s="28">
        <v>0</v>
      </c>
      <c r="F12" s="19">
        <v>0</v>
      </c>
    </row>
    <row r="13" spans="2:6" ht="15" x14ac:dyDescent="0.2">
      <c r="B13" s="16" t="s">
        <v>6</v>
      </c>
      <c r="C13" s="147">
        <v>3747</v>
      </c>
      <c r="D13" s="92">
        <v>3743</v>
      </c>
      <c r="E13" s="27">
        <v>4</v>
      </c>
      <c r="F13" s="20">
        <v>0</v>
      </c>
    </row>
    <row r="14" spans="2:6" ht="15" x14ac:dyDescent="0.2">
      <c r="B14" s="15" t="s">
        <v>4</v>
      </c>
      <c r="C14" s="146">
        <v>62889</v>
      </c>
      <c r="D14" s="91">
        <v>0</v>
      </c>
      <c r="E14" s="28">
        <v>0</v>
      </c>
      <c r="F14" s="19">
        <v>62889</v>
      </c>
    </row>
    <row r="15" spans="2:6" ht="15" x14ac:dyDescent="0.2">
      <c r="B15" s="16" t="s">
        <v>11</v>
      </c>
      <c r="C15" s="147">
        <v>0</v>
      </c>
      <c r="D15" s="92">
        <v>0</v>
      </c>
      <c r="E15" s="27">
        <v>0</v>
      </c>
      <c r="F15" s="20">
        <v>0</v>
      </c>
    </row>
    <row r="16" spans="2:6" ht="15" x14ac:dyDescent="0.2">
      <c r="B16" s="15" t="s">
        <v>7</v>
      </c>
      <c r="C16" s="146">
        <v>735</v>
      </c>
      <c r="D16" s="91">
        <v>735</v>
      </c>
      <c r="E16" s="28">
        <v>0</v>
      </c>
      <c r="F16" s="19">
        <v>0</v>
      </c>
    </row>
    <row r="17" spans="2:6" ht="15" x14ac:dyDescent="0.2">
      <c r="B17" s="16" t="s">
        <v>8</v>
      </c>
      <c r="C17" s="147">
        <v>0</v>
      </c>
      <c r="D17" s="92">
        <v>0</v>
      </c>
      <c r="E17" s="27">
        <v>0</v>
      </c>
      <c r="F17" s="20">
        <v>0</v>
      </c>
    </row>
    <row r="18" spans="2:6" ht="15" x14ac:dyDescent="0.2">
      <c r="B18" s="15" t="s">
        <v>97</v>
      </c>
      <c r="C18" s="146">
        <v>14700</v>
      </c>
      <c r="D18" s="91">
        <v>14287</v>
      </c>
      <c r="E18" s="28">
        <v>413</v>
      </c>
      <c r="F18" s="19">
        <v>0</v>
      </c>
    </row>
    <row r="19" spans="2:6" ht="15" x14ac:dyDescent="0.2">
      <c r="B19" s="16" t="s">
        <v>104</v>
      </c>
      <c r="C19" s="147">
        <v>10422</v>
      </c>
      <c r="D19" s="92">
        <v>9946</v>
      </c>
      <c r="E19" s="27">
        <v>0</v>
      </c>
      <c r="F19" s="20">
        <v>476</v>
      </c>
    </row>
    <row r="20" spans="2:6" ht="15" x14ac:dyDescent="0.2">
      <c r="B20" s="15" t="s">
        <v>98</v>
      </c>
      <c r="C20" s="146">
        <v>1442</v>
      </c>
      <c r="D20" s="91">
        <v>1442</v>
      </c>
      <c r="E20" s="28">
        <v>0</v>
      </c>
      <c r="F20" s="19">
        <v>0</v>
      </c>
    </row>
    <row r="21" spans="2:6" ht="15" x14ac:dyDescent="0.2">
      <c r="B21" s="16" t="s">
        <v>10</v>
      </c>
      <c r="C21" s="147">
        <v>1105</v>
      </c>
      <c r="D21" s="92">
        <v>1043</v>
      </c>
      <c r="E21" s="27">
        <v>62</v>
      </c>
      <c r="F21" s="20">
        <v>0</v>
      </c>
    </row>
    <row r="22" spans="2:6" ht="15" x14ac:dyDescent="0.2">
      <c r="B22" s="15" t="s">
        <v>105</v>
      </c>
      <c r="C22" s="146">
        <v>0</v>
      </c>
      <c r="D22" s="91">
        <v>0</v>
      </c>
      <c r="E22" s="28">
        <v>0</v>
      </c>
      <c r="F22" s="19">
        <v>0</v>
      </c>
    </row>
    <row r="23" spans="2:6" ht="15" x14ac:dyDescent="0.2">
      <c r="B23" s="16" t="s">
        <v>15</v>
      </c>
      <c r="C23" s="147">
        <v>459</v>
      </c>
      <c r="D23" s="92">
        <v>448</v>
      </c>
      <c r="E23" s="27">
        <v>11</v>
      </c>
      <c r="F23" s="20">
        <v>0</v>
      </c>
    </row>
    <row r="24" spans="2:6" ht="15" x14ac:dyDescent="0.2">
      <c r="B24" s="15" t="s">
        <v>9</v>
      </c>
      <c r="C24" s="146" t="s">
        <v>137</v>
      </c>
      <c r="D24" s="91" t="s">
        <v>137</v>
      </c>
      <c r="E24" s="28" t="s">
        <v>137</v>
      </c>
      <c r="F24" s="19" t="s">
        <v>137</v>
      </c>
    </row>
    <row r="25" spans="2:6" ht="15" x14ac:dyDescent="0.2">
      <c r="B25" s="18" t="s">
        <v>80</v>
      </c>
      <c r="C25" s="148">
        <v>125529</v>
      </c>
      <c r="D25" s="78">
        <v>58257</v>
      </c>
      <c r="E25" s="78">
        <v>1012</v>
      </c>
      <c r="F25" s="79">
        <v>66260</v>
      </c>
    </row>
    <row r="26" spans="2:6" x14ac:dyDescent="0.2">
      <c r="C26" s="34"/>
    </row>
    <row r="27" spans="2:6" ht="13.5" x14ac:dyDescent="0.2">
      <c r="B27" s="17" t="s">
        <v>17</v>
      </c>
    </row>
  </sheetData>
  <mergeCells count="2">
    <mergeCell ref="C4:F4"/>
    <mergeCell ref="B4:B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B1:J21"/>
  <sheetViews>
    <sheetView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8" width="14.7109375" style="14" customWidth="1"/>
    <col min="9" max="16384" width="11.42578125" style="14"/>
  </cols>
  <sheetData>
    <row r="1" spans="2:10" ht="15" customHeight="1" x14ac:dyDescent="0.25">
      <c r="B1" s="12" t="s">
        <v>162</v>
      </c>
      <c r="H1" s="23"/>
    </row>
    <row r="2" spans="2:10" ht="15" customHeight="1" x14ac:dyDescent="0.2">
      <c r="B2" s="13" t="s">
        <v>168</v>
      </c>
      <c r="H2" s="33"/>
    </row>
    <row r="3" spans="2:10" ht="15" customHeight="1" x14ac:dyDescent="0.2"/>
    <row r="4" spans="2:10" ht="15" x14ac:dyDescent="0.2">
      <c r="B4" s="217" t="s">
        <v>16</v>
      </c>
      <c r="C4" s="253" t="s">
        <v>92</v>
      </c>
      <c r="D4" s="234" t="s">
        <v>84</v>
      </c>
      <c r="E4" s="225" t="s">
        <v>125</v>
      </c>
      <c r="F4" s="228"/>
      <c r="G4" s="224"/>
      <c r="H4" s="232" t="s">
        <v>133</v>
      </c>
    </row>
    <row r="5" spans="2:10" ht="30" x14ac:dyDescent="0.2">
      <c r="B5" s="218"/>
      <c r="C5" s="254"/>
      <c r="D5" s="235"/>
      <c r="E5" s="55" t="s">
        <v>81</v>
      </c>
      <c r="F5" s="55" t="s">
        <v>85</v>
      </c>
      <c r="G5" s="55" t="s">
        <v>128</v>
      </c>
      <c r="H5" s="233"/>
    </row>
    <row r="6" spans="2:10" ht="15" x14ac:dyDescent="0.2">
      <c r="B6" s="15" t="s">
        <v>0</v>
      </c>
      <c r="C6" s="83">
        <v>28</v>
      </c>
      <c r="D6" s="89">
        <v>60</v>
      </c>
      <c r="E6" s="89">
        <v>0</v>
      </c>
      <c r="F6" s="87" t="s">
        <v>137</v>
      </c>
      <c r="G6" s="85" t="s">
        <v>137</v>
      </c>
      <c r="H6" s="95" t="s">
        <v>137</v>
      </c>
      <c r="I6" s="184"/>
    </row>
    <row r="7" spans="2:10" ht="15" x14ac:dyDescent="0.2">
      <c r="B7" s="16" t="s">
        <v>1</v>
      </c>
      <c r="C7" s="84">
        <v>5</v>
      </c>
      <c r="D7" s="90">
        <v>10</v>
      </c>
      <c r="E7" s="90">
        <v>0</v>
      </c>
      <c r="F7" s="88" t="s">
        <v>137</v>
      </c>
      <c r="G7" s="86" t="s">
        <v>137</v>
      </c>
      <c r="H7" s="96" t="s">
        <v>137</v>
      </c>
      <c r="I7" s="184"/>
    </row>
    <row r="8" spans="2:10" ht="15" x14ac:dyDescent="0.2">
      <c r="B8" s="15" t="s">
        <v>96</v>
      </c>
      <c r="C8" s="83">
        <v>2</v>
      </c>
      <c r="D8" s="89">
        <v>10</v>
      </c>
      <c r="E8" s="89">
        <v>0</v>
      </c>
      <c r="F8" s="87" t="s">
        <v>137</v>
      </c>
      <c r="G8" s="85" t="s">
        <v>137</v>
      </c>
      <c r="H8" s="95" t="s">
        <v>137</v>
      </c>
      <c r="I8" s="184"/>
    </row>
    <row r="9" spans="2:10" ht="15" x14ac:dyDescent="0.2">
      <c r="B9" s="16" t="s">
        <v>2</v>
      </c>
      <c r="C9" s="84">
        <v>0</v>
      </c>
      <c r="D9" s="90" t="s">
        <v>137</v>
      </c>
      <c r="E9" s="90">
        <v>0</v>
      </c>
      <c r="F9" s="88" t="s">
        <v>137</v>
      </c>
      <c r="G9" s="86" t="s">
        <v>137</v>
      </c>
      <c r="H9" s="96" t="s">
        <v>137</v>
      </c>
      <c r="I9" s="184"/>
    </row>
    <row r="10" spans="2:10" ht="15" x14ac:dyDescent="0.2">
      <c r="B10" s="15" t="s">
        <v>3</v>
      </c>
      <c r="C10" s="83">
        <v>1</v>
      </c>
      <c r="D10" s="89">
        <v>3</v>
      </c>
      <c r="E10" s="89">
        <v>72</v>
      </c>
      <c r="F10" s="87">
        <v>0</v>
      </c>
      <c r="G10" s="85" t="s">
        <v>137</v>
      </c>
      <c r="H10" s="95">
        <v>0</v>
      </c>
      <c r="I10" s="184"/>
    </row>
    <row r="11" spans="2:10" ht="15" x14ac:dyDescent="0.2">
      <c r="B11" s="16" t="s">
        <v>4</v>
      </c>
      <c r="C11" s="84">
        <v>5</v>
      </c>
      <c r="D11" s="90">
        <v>30</v>
      </c>
      <c r="E11" s="90">
        <v>30</v>
      </c>
      <c r="F11" s="88">
        <v>30</v>
      </c>
      <c r="G11" s="86" t="s">
        <v>137</v>
      </c>
      <c r="H11" s="96">
        <v>21</v>
      </c>
      <c r="I11" s="184"/>
    </row>
    <row r="12" spans="2:10" ht="15" x14ac:dyDescent="0.2">
      <c r="B12" s="15" t="s">
        <v>11</v>
      </c>
      <c r="C12" s="83">
        <v>25</v>
      </c>
      <c r="D12" s="89">
        <v>51</v>
      </c>
      <c r="E12" s="89">
        <v>3186</v>
      </c>
      <c r="F12" s="87">
        <v>250</v>
      </c>
      <c r="G12" s="85">
        <v>316</v>
      </c>
      <c r="H12" s="95">
        <v>423</v>
      </c>
      <c r="I12" s="184"/>
      <c r="J12" s="34"/>
    </row>
    <row r="13" spans="2:10" ht="15" x14ac:dyDescent="0.2">
      <c r="B13" s="16" t="s">
        <v>8</v>
      </c>
      <c r="C13" s="84">
        <v>7</v>
      </c>
      <c r="D13" s="90">
        <v>98</v>
      </c>
      <c r="E13" s="90">
        <v>1101</v>
      </c>
      <c r="F13" s="88">
        <v>752</v>
      </c>
      <c r="G13" s="86">
        <v>349</v>
      </c>
      <c r="H13" s="96">
        <v>0</v>
      </c>
      <c r="I13" s="184"/>
      <c r="J13" s="34"/>
    </row>
    <row r="14" spans="2:10" ht="15" customHeight="1" x14ac:dyDescent="0.2">
      <c r="B14" s="15" t="s">
        <v>97</v>
      </c>
      <c r="C14" s="83">
        <v>0</v>
      </c>
      <c r="D14" s="89" t="s">
        <v>137</v>
      </c>
      <c r="E14" s="89" t="s">
        <v>137</v>
      </c>
      <c r="F14" s="87" t="s">
        <v>137</v>
      </c>
      <c r="G14" s="85" t="s">
        <v>137</v>
      </c>
      <c r="H14" s="95" t="s">
        <v>137</v>
      </c>
      <c r="I14" s="184"/>
      <c r="J14" s="34"/>
    </row>
    <row r="15" spans="2:10" ht="15" x14ac:dyDescent="0.2">
      <c r="B15" s="16" t="s">
        <v>98</v>
      </c>
      <c r="C15" s="84">
        <v>1</v>
      </c>
      <c r="D15" s="90">
        <v>12</v>
      </c>
      <c r="E15" s="90">
        <v>549</v>
      </c>
      <c r="F15" s="88">
        <v>425</v>
      </c>
      <c r="G15" s="86">
        <v>124</v>
      </c>
      <c r="H15" s="96">
        <v>69</v>
      </c>
      <c r="I15" s="184"/>
      <c r="J15" s="34"/>
    </row>
    <row r="16" spans="2:10" ht="15.75" customHeight="1" x14ac:dyDescent="0.2">
      <c r="B16" s="15" t="s">
        <v>10</v>
      </c>
      <c r="C16" s="83">
        <v>0</v>
      </c>
      <c r="D16" s="89" t="s">
        <v>137</v>
      </c>
      <c r="E16" s="89" t="s">
        <v>137</v>
      </c>
      <c r="F16" s="87" t="s">
        <v>137</v>
      </c>
      <c r="G16" s="85" t="s">
        <v>137</v>
      </c>
      <c r="H16" s="95" t="s">
        <v>137</v>
      </c>
      <c r="I16" s="184"/>
      <c r="J16" s="34"/>
    </row>
    <row r="17" spans="2:10" ht="15" customHeight="1" x14ac:dyDescent="0.2">
      <c r="B17" s="16" t="s">
        <v>105</v>
      </c>
      <c r="C17" s="84">
        <v>1</v>
      </c>
      <c r="D17" s="90">
        <v>3</v>
      </c>
      <c r="E17" s="90">
        <v>244</v>
      </c>
      <c r="F17" s="88">
        <v>217</v>
      </c>
      <c r="G17" s="86">
        <v>27</v>
      </c>
      <c r="H17" s="96">
        <v>0</v>
      </c>
      <c r="I17" s="184"/>
      <c r="J17" s="34"/>
    </row>
    <row r="18" spans="2:10" ht="15" customHeight="1" x14ac:dyDescent="0.2">
      <c r="B18" s="18" t="s">
        <v>80</v>
      </c>
      <c r="C18" s="72">
        <v>75</v>
      </c>
      <c r="D18" s="73">
        <v>277</v>
      </c>
      <c r="E18" s="73">
        <v>5182</v>
      </c>
      <c r="F18" s="73">
        <v>1674</v>
      </c>
      <c r="G18" s="73">
        <v>816</v>
      </c>
      <c r="H18" s="75">
        <v>513</v>
      </c>
      <c r="I18" s="198">
        <v>513</v>
      </c>
      <c r="J18" s="34"/>
    </row>
    <row r="19" spans="2:10" x14ac:dyDescent="0.2">
      <c r="B19" s="213" t="s">
        <v>138</v>
      </c>
      <c r="C19" s="213"/>
      <c r="D19" s="213"/>
      <c r="E19" s="213"/>
      <c r="F19" s="213"/>
      <c r="G19" s="213"/>
      <c r="H19" s="213"/>
    </row>
    <row r="20" spans="2:10" ht="13.5" x14ac:dyDescent="0.2">
      <c r="B20" s="17"/>
    </row>
    <row r="21" spans="2:10" ht="13.5" x14ac:dyDescent="0.2">
      <c r="B21" s="17" t="s">
        <v>17</v>
      </c>
      <c r="J21" s="152"/>
    </row>
  </sheetData>
  <mergeCells count="5">
    <mergeCell ref="H4:H5"/>
    <mergeCell ref="B4:B5"/>
    <mergeCell ref="C4:C5"/>
    <mergeCell ref="D4:D5"/>
    <mergeCell ref="E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2"/>
  <dimension ref="B1:I19"/>
  <sheetViews>
    <sheetView zoomScaleNormal="100"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6" width="18" style="14" customWidth="1"/>
    <col min="7" max="16384" width="11.42578125" style="14"/>
  </cols>
  <sheetData>
    <row r="1" spans="2:9" ht="15" x14ac:dyDescent="0.25">
      <c r="B1" s="12" t="s">
        <v>161</v>
      </c>
      <c r="F1" s="23"/>
    </row>
    <row r="2" spans="2:9" ht="16.5" x14ac:dyDescent="0.2">
      <c r="B2" s="13" t="s">
        <v>168</v>
      </c>
      <c r="F2" s="33"/>
    </row>
    <row r="4" spans="2:9" ht="45" x14ac:dyDescent="0.2">
      <c r="B4" s="41" t="s">
        <v>16</v>
      </c>
      <c r="C4" s="46" t="s">
        <v>93</v>
      </c>
      <c r="D4" s="153" t="s">
        <v>84</v>
      </c>
      <c r="E4" s="155" t="s">
        <v>94</v>
      </c>
      <c r="F4" s="62" t="s">
        <v>124</v>
      </c>
      <c r="I4" s="199"/>
    </row>
    <row r="5" spans="2:9" ht="15" x14ac:dyDescent="0.2">
      <c r="B5" s="15" t="s">
        <v>0</v>
      </c>
      <c r="C5" s="83">
        <v>35</v>
      </c>
      <c r="D5" s="95">
        <v>70</v>
      </c>
      <c r="E5" s="95">
        <v>7965</v>
      </c>
      <c r="F5" s="95" t="s">
        <v>137</v>
      </c>
    </row>
    <row r="6" spans="2:9" ht="15" x14ac:dyDescent="0.2">
      <c r="B6" s="16" t="s">
        <v>1</v>
      </c>
      <c r="C6" s="84">
        <v>5</v>
      </c>
      <c r="D6" s="96">
        <v>10</v>
      </c>
      <c r="E6" s="96">
        <v>1753</v>
      </c>
      <c r="F6" s="96">
        <v>55</v>
      </c>
    </row>
    <row r="7" spans="2:9" ht="15" customHeight="1" x14ac:dyDescent="0.2">
      <c r="B7" s="15" t="s">
        <v>96</v>
      </c>
      <c r="C7" s="83">
        <v>3</v>
      </c>
      <c r="D7" s="95">
        <v>6</v>
      </c>
      <c r="E7" s="95" t="s">
        <v>137</v>
      </c>
      <c r="F7" s="95" t="s">
        <v>137</v>
      </c>
    </row>
    <row r="8" spans="2:9" ht="15" x14ac:dyDescent="0.2">
      <c r="B8" s="16" t="s">
        <v>2</v>
      </c>
      <c r="C8" s="84">
        <v>2</v>
      </c>
      <c r="D8" s="96" t="s">
        <v>137</v>
      </c>
      <c r="E8" s="96" t="s">
        <v>137</v>
      </c>
      <c r="F8" s="96" t="s">
        <v>137</v>
      </c>
      <c r="I8" s="169"/>
    </row>
    <row r="9" spans="2:9" ht="15" x14ac:dyDescent="0.2">
      <c r="B9" s="15" t="s">
        <v>3</v>
      </c>
      <c r="C9" s="83">
        <v>1</v>
      </c>
      <c r="D9" s="95">
        <v>3</v>
      </c>
      <c r="E9" s="95">
        <v>162</v>
      </c>
      <c r="F9" s="95">
        <v>78</v>
      </c>
    </row>
    <row r="10" spans="2:9" ht="15" x14ac:dyDescent="0.2">
      <c r="B10" s="16" t="s">
        <v>4</v>
      </c>
      <c r="C10" s="84">
        <v>6</v>
      </c>
      <c r="D10" s="96">
        <v>34</v>
      </c>
      <c r="E10" s="96">
        <v>8528</v>
      </c>
      <c r="F10" s="96">
        <v>1930</v>
      </c>
    </row>
    <row r="11" spans="2:9" ht="15" x14ac:dyDescent="0.2">
      <c r="B11" s="15" t="s">
        <v>11</v>
      </c>
      <c r="C11" s="83">
        <v>37</v>
      </c>
      <c r="D11" s="95">
        <v>162</v>
      </c>
      <c r="E11" s="95">
        <v>12987</v>
      </c>
      <c r="F11" s="95">
        <v>3551</v>
      </c>
    </row>
    <row r="12" spans="2:9" ht="15" x14ac:dyDescent="0.2">
      <c r="B12" s="16" t="s">
        <v>8</v>
      </c>
      <c r="C12" s="84">
        <v>7</v>
      </c>
      <c r="D12" s="96">
        <v>28</v>
      </c>
      <c r="E12" s="96">
        <v>1052</v>
      </c>
      <c r="F12" s="96" t="s">
        <v>137</v>
      </c>
    </row>
    <row r="13" spans="2:9" ht="15" x14ac:dyDescent="0.2">
      <c r="B13" s="15" t="s">
        <v>97</v>
      </c>
      <c r="C13" s="83">
        <v>21</v>
      </c>
      <c r="D13" s="95">
        <v>57</v>
      </c>
      <c r="E13" s="95">
        <v>3836</v>
      </c>
      <c r="F13" s="95">
        <v>301</v>
      </c>
    </row>
    <row r="14" spans="2:9" ht="15" x14ac:dyDescent="0.2">
      <c r="B14" s="16" t="s">
        <v>98</v>
      </c>
      <c r="C14" s="84">
        <v>1</v>
      </c>
      <c r="D14" s="96">
        <v>6</v>
      </c>
      <c r="E14" s="96">
        <v>478</v>
      </c>
      <c r="F14" s="96">
        <v>232</v>
      </c>
    </row>
    <row r="15" spans="2:9" ht="15" x14ac:dyDescent="0.2">
      <c r="B15" s="15" t="s">
        <v>10</v>
      </c>
      <c r="C15" s="83">
        <v>4</v>
      </c>
      <c r="D15" s="95">
        <v>15</v>
      </c>
      <c r="E15" s="95">
        <v>2059</v>
      </c>
      <c r="F15" s="95" t="s">
        <v>137</v>
      </c>
    </row>
    <row r="16" spans="2:9" ht="15" x14ac:dyDescent="0.2">
      <c r="B16" s="16" t="s">
        <v>105</v>
      </c>
      <c r="C16" s="84">
        <v>3</v>
      </c>
      <c r="D16" s="96">
        <v>16</v>
      </c>
      <c r="E16" s="96">
        <v>512</v>
      </c>
      <c r="F16" s="96">
        <v>4</v>
      </c>
    </row>
    <row r="17" spans="2:6" ht="15" x14ac:dyDescent="0.2">
      <c r="B17" s="18" t="s">
        <v>80</v>
      </c>
      <c r="C17" s="72">
        <v>125</v>
      </c>
      <c r="D17" s="73">
        <v>407</v>
      </c>
      <c r="E17" s="73">
        <v>39332</v>
      </c>
      <c r="F17" s="82">
        <v>6151</v>
      </c>
    </row>
    <row r="19" spans="2:6" ht="13.5" x14ac:dyDescent="0.2">
      <c r="B19" s="17" t="s">
        <v>17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3"/>
  <dimension ref="B1:F20"/>
  <sheetViews>
    <sheetView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4" width="14" style="14" customWidth="1"/>
    <col min="5" max="16384" width="11.42578125" style="14"/>
  </cols>
  <sheetData>
    <row r="1" spans="2:4" ht="14.25" x14ac:dyDescent="0.2">
      <c r="B1" s="12" t="s">
        <v>160</v>
      </c>
    </row>
    <row r="2" spans="2:4" ht="16.5" x14ac:dyDescent="0.2">
      <c r="B2" s="13" t="s">
        <v>168</v>
      </c>
    </row>
    <row r="4" spans="2:4" ht="27.75" customHeight="1" x14ac:dyDescent="0.2">
      <c r="B4" s="217" t="s">
        <v>16</v>
      </c>
      <c r="C4" s="223" t="s">
        <v>127</v>
      </c>
      <c r="D4" s="226"/>
    </row>
    <row r="5" spans="2:4" ht="45" x14ac:dyDescent="0.2">
      <c r="B5" s="218"/>
      <c r="C5" s="54" t="s">
        <v>109</v>
      </c>
      <c r="D5" s="76" t="s">
        <v>110</v>
      </c>
    </row>
    <row r="6" spans="2:4" ht="15" x14ac:dyDescent="0.2">
      <c r="B6" s="15" t="s">
        <v>0</v>
      </c>
      <c r="C6" s="207">
        <v>26</v>
      </c>
      <c r="D6" s="69">
        <v>26</v>
      </c>
    </row>
    <row r="7" spans="2:4" ht="15" x14ac:dyDescent="0.2">
      <c r="B7" s="16" t="s">
        <v>1</v>
      </c>
      <c r="C7" s="208">
        <v>3</v>
      </c>
      <c r="D7" s="71">
        <v>3</v>
      </c>
    </row>
    <row r="8" spans="2:4" ht="15" x14ac:dyDescent="0.2">
      <c r="B8" s="15" t="s">
        <v>96</v>
      </c>
      <c r="C8" s="207">
        <v>2</v>
      </c>
      <c r="D8" s="69">
        <v>1</v>
      </c>
    </row>
    <row r="9" spans="2:4" ht="15" x14ac:dyDescent="0.2">
      <c r="B9" s="16" t="s">
        <v>2</v>
      </c>
      <c r="C9" s="208">
        <v>0</v>
      </c>
      <c r="D9" s="71">
        <v>0</v>
      </c>
    </row>
    <row r="10" spans="2:4" ht="15" x14ac:dyDescent="0.2">
      <c r="B10" s="15" t="s">
        <v>3</v>
      </c>
      <c r="C10" s="207">
        <v>0</v>
      </c>
      <c r="D10" s="69">
        <v>0</v>
      </c>
    </row>
    <row r="11" spans="2:4" ht="15" x14ac:dyDescent="0.2">
      <c r="B11" s="16" t="s">
        <v>4</v>
      </c>
      <c r="C11" s="208">
        <v>64</v>
      </c>
      <c r="D11" s="71">
        <v>36</v>
      </c>
    </row>
    <row r="12" spans="2:4" ht="15" x14ac:dyDescent="0.2">
      <c r="B12" s="15" t="s">
        <v>11</v>
      </c>
      <c r="C12" s="207">
        <v>221</v>
      </c>
      <c r="D12" s="69">
        <v>221</v>
      </c>
    </row>
    <row r="13" spans="2:4" ht="15" x14ac:dyDescent="0.2">
      <c r="B13" s="16" t="s">
        <v>8</v>
      </c>
      <c r="C13" s="208">
        <v>45</v>
      </c>
      <c r="D13" s="71">
        <v>45</v>
      </c>
    </row>
    <row r="14" spans="2:4" ht="15" x14ac:dyDescent="0.2">
      <c r="B14" s="15" t="s">
        <v>97</v>
      </c>
      <c r="C14" s="207">
        <v>0</v>
      </c>
      <c r="D14" s="69">
        <v>11</v>
      </c>
    </row>
    <row r="15" spans="2:4" ht="15" x14ac:dyDescent="0.2">
      <c r="B15" s="16" t="s">
        <v>98</v>
      </c>
      <c r="C15" s="208">
        <v>5</v>
      </c>
      <c r="D15" s="71">
        <v>5</v>
      </c>
    </row>
    <row r="16" spans="2:4" ht="15" x14ac:dyDescent="0.2">
      <c r="B16" s="15" t="s">
        <v>10</v>
      </c>
      <c r="C16" s="207">
        <v>0</v>
      </c>
      <c r="D16" s="69">
        <v>0</v>
      </c>
    </row>
    <row r="17" spans="2:6" ht="15" x14ac:dyDescent="0.2">
      <c r="B17" s="16" t="s">
        <v>105</v>
      </c>
      <c r="C17" s="208">
        <v>1</v>
      </c>
      <c r="D17" s="71">
        <v>33</v>
      </c>
    </row>
    <row r="18" spans="2:6" ht="15" x14ac:dyDescent="0.2">
      <c r="B18" s="18" t="s">
        <v>80</v>
      </c>
      <c r="C18" s="72">
        <v>367</v>
      </c>
      <c r="D18" s="82">
        <v>381</v>
      </c>
      <c r="F18" s="34"/>
    </row>
    <row r="20" spans="2:6" ht="13.5" x14ac:dyDescent="0.2">
      <c r="B20" s="17" t="s">
        <v>17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4"/>
  <dimension ref="B1:F32"/>
  <sheetViews>
    <sheetView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5" width="13.42578125" style="14" customWidth="1"/>
    <col min="6" max="16384" width="11.42578125" style="14"/>
  </cols>
  <sheetData>
    <row r="1" spans="2:6" ht="15" customHeight="1" x14ac:dyDescent="0.2">
      <c r="B1" s="12" t="s">
        <v>159</v>
      </c>
    </row>
    <row r="2" spans="2:6" ht="15" customHeight="1" x14ac:dyDescent="0.2">
      <c r="B2" s="13" t="s">
        <v>168</v>
      </c>
    </row>
    <row r="3" spans="2:6" ht="15" customHeight="1" x14ac:dyDescent="0.2"/>
    <row r="4" spans="2:6" ht="45" x14ac:dyDescent="0.2">
      <c r="B4" s="41" t="s">
        <v>16</v>
      </c>
      <c r="C4" s="55" t="s">
        <v>81</v>
      </c>
      <c r="D4" s="55" t="s">
        <v>116</v>
      </c>
      <c r="E4" s="55" t="s">
        <v>129</v>
      </c>
      <c r="F4" s="56" t="s">
        <v>139</v>
      </c>
    </row>
    <row r="5" spans="2:6" ht="15" x14ac:dyDescent="0.2">
      <c r="B5" s="15" t="s">
        <v>0</v>
      </c>
      <c r="C5" s="85">
        <v>0</v>
      </c>
      <c r="D5" s="161">
        <v>0</v>
      </c>
      <c r="E5" s="160">
        <v>0</v>
      </c>
      <c r="F5" s="69">
        <v>0</v>
      </c>
    </row>
    <row r="6" spans="2:6" ht="15" x14ac:dyDescent="0.2">
      <c r="B6" s="16" t="s">
        <v>1</v>
      </c>
      <c r="C6" s="86">
        <v>354</v>
      </c>
      <c r="D6" s="162">
        <v>93</v>
      </c>
      <c r="E6" s="70">
        <v>0</v>
      </c>
      <c r="F6" s="71">
        <v>261</v>
      </c>
    </row>
    <row r="7" spans="2:6" ht="15" x14ac:dyDescent="0.2">
      <c r="B7" s="15" t="s">
        <v>96</v>
      </c>
      <c r="C7" s="85">
        <v>224</v>
      </c>
      <c r="D7" s="161">
        <v>184</v>
      </c>
      <c r="E7" s="160">
        <v>40</v>
      </c>
      <c r="F7" s="69">
        <v>0</v>
      </c>
    </row>
    <row r="8" spans="2:6" ht="15" x14ac:dyDescent="0.2">
      <c r="B8" s="16" t="s">
        <v>103</v>
      </c>
      <c r="C8" s="86">
        <v>69</v>
      </c>
      <c r="D8" s="162">
        <v>43</v>
      </c>
      <c r="E8" s="70">
        <v>26</v>
      </c>
      <c r="F8" s="71">
        <v>0</v>
      </c>
    </row>
    <row r="9" spans="2:6" ht="15" x14ac:dyDescent="0.2">
      <c r="B9" s="15" t="s">
        <v>2</v>
      </c>
      <c r="C9" s="85">
        <v>458</v>
      </c>
      <c r="D9" s="161">
        <v>433</v>
      </c>
      <c r="E9" s="160">
        <v>25</v>
      </c>
      <c r="F9" s="69">
        <v>0</v>
      </c>
    </row>
    <row r="10" spans="2:6" ht="15" x14ac:dyDescent="0.2">
      <c r="B10" s="16" t="s">
        <v>3</v>
      </c>
      <c r="C10" s="86">
        <v>113</v>
      </c>
      <c r="D10" s="162">
        <v>113</v>
      </c>
      <c r="E10" s="70">
        <v>0</v>
      </c>
      <c r="F10" s="71">
        <v>0</v>
      </c>
    </row>
    <row r="11" spans="2:6" ht="15" x14ac:dyDescent="0.2">
      <c r="B11" s="15" t="s">
        <v>5</v>
      </c>
      <c r="C11" s="85">
        <v>477</v>
      </c>
      <c r="D11" s="161">
        <v>477</v>
      </c>
      <c r="E11" s="160">
        <v>0</v>
      </c>
      <c r="F11" s="69">
        <v>0</v>
      </c>
    </row>
    <row r="12" spans="2:6" ht="15" x14ac:dyDescent="0.2">
      <c r="B12" s="16" t="s">
        <v>6</v>
      </c>
      <c r="C12" s="86">
        <v>448</v>
      </c>
      <c r="D12" s="162">
        <v>446</v>
      </c>
      <c r="E12" s="70">
        <v>2</v>
      </c>
      <c r="F12" s="71">
        <v>0</v>
      </c>
    </row>
    <row r="13" spans="2:6" ht="15" x14ac:dyDescent="0.2">
      <c r="B13" s="15" t="s">
        <v>4</v>
      </c>
      <c r="C13" s="85">
        <v>0</v>
      </c>
      <c r="D13" s="161">
        <v>0</v>
      </c>
      <c r="E13" s="160">
        <v>0</v>
      </c>
      <c r="F13" s="69">
        <v>0</v>
      </c>
    </row>
    <row r="14" spans="2:6" ht="15" x14ac:dyDescent="0.2">
      <c r="B14" s="16" t="s">
        <v>11</v>
      </c>
      <c r="C14" s="86">
        <v>1623</v>
      </c>
      <c r="D14" s="162">
        <v>1056</v>
      </c>
      <c r="E14" s="70">
        <v>156</v>
      </c>
      <c r="F14" s="71">
        <v>411</v>
      </c>
    </row>
    <row r="15" spans="2:6" ht="15" x14ac:dyDescent="0.2">
      <c r="B15" s="15" t="s">
        <v>7</v>
      </c>
      <c r="C15" s="85">
        <v>283</v>
      </c>
      <c r="D15" s="161">
        <v>282</v>
      </c>
      <c r="E15" s="160">
        <v>1</v>
      </c>
      <c r="F15" s="69">
        <v>0</v>
      </c>
    </row>
    <row r="16" spans="2:6" ht="15" x14ac:dyDescent="0.2">
      <c r="B16" s="16" t="s">
        <v>8</v>
      </c>
      <c r="C16" s="86">
        <v>0</v>
      </c>
      <c r="D16" s="162">
        <v>0</v>
      </c>
      <c r="E16" s="70">
        <v>0</v>
      </c>
      <c r="F16" s="71">
        <v>0</v>
      </c>
    </row>
    <row r="17" spans="2:6" ht="15" x14ac:dyDescent="0.2">
      <c r="B17" s="15" t="s">
        <v>97</v>
      </c>
      <c r="C17" s="85">
        <v>775</v>
      </c>
      <c r="D17" s="161">
        <v>742</v>
      </c>
      <c r="E17" s="160">
        <v>33</v>
      </c>
      <c r="F17" s="69">
        <v>0</v>
      </c>
    </row>
    <row r="18" spans="2:6" ht="15" x14ac:dyDescent="0.2">
      <c r="B18" s="16" t="s">
        <v>104</v>
      </c>
      <c r="C18" s="86">
        <v>256</v>
      </c>
      <c r="D18" s="162">
        <v>255</v>
      </c>
      <c r="E18" s="70">
        <v>1</v>
      </c>
      <c r="F18" s="71">
        <v>0</v>
      </c>
    </row>
    <row r="19" spans="2:6" ht="15" x14ac:dyDescent="0.2">
      <c r="B19" s="15" t="s">
        <v>98</v>
      </c>
      <c r="C19" s="85">
        <v>789</v>
      </c>
      <c r="D19" s="161">
        <v>0</v>
      </c>
      <c r="E19" s="160">
        <v>0</v>
      </c>
      <c r="F19" s="69">
        <v>789</v>
      </c>
    </row>
    <row r="20" spans="2:6" ht="15" x14ac:dyDescent="0.2">
      <c r="B20" s="16" t="s">
        <v>10</v>
      </c>
      <c r="C20" s="86">
        <v>852</v>
      </c>
      <c r="D20" s="162">
        <v>0</v>
      </c>
      <c r="E20" s="70">
        <v>0</v>
      </c>
      <c r="F20" s="71">
        <v>852</v>
      </c>
    </row>
    <row r="21" spans="2:6" ht="15" x14ac:dyDescent="0.2">
      <c r="B21" s="15" t="s">
        <v>105</v>
      </c>
      <c r="C21" s="85">
        <v>20</v>
      </c>
      <c r="D21" s="161">
        <v>20</v>
      </c>
      <c r="E21" s="160">
        <v>0</v>
      </c>
      <c r="F21" s="69">
        <v>0</v>
      </c>
    </row>
    <row r="22" spans="2:6" ht="15" x14ac:dyDescent="0.2">
      <c r="B22" s="18" t="s">
        <v>80</v>
      </c>
      <c r="C22" s="73">
        <v>6741</v>
      </c>
      <c r="D22" s="163">
        <v>4144</v>
      </c>
      <c r="E22" s="73">
        <v>284</v>
      </c>
      <c r="F22" s="75">
        <v>2313</v>
      </c>
    </row>
    <row r="24" spans="2:6" ht="13.5" x14ac:dyDescent="0.2">
      <c r="B24" s="17" t="s">
        <v>17</v>
      </c>
    </row>
    <row r="32" spans="2:6" ht="12" customHeight="1" x14ac:dyDescent="0.2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5"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4068-67B2-4CB7-8400-3F2D96463A7A}">
  <sheetPr codeName="Hoja26"/>
  <dimension ref="B1:S26"/>
  <sheetViews>
    <sheetView workbookViewId="0"/>
  </sheetViews>
  <sheetFormatPr baseColWidth="10" defaultColWidth="11.42578125" defaultRowHeight="12.75" x14ac:dyDescent="0.2"/>
  <cols>
    <col min="1" max="1" width="11.42578125" style="35"/>
    <col min="2" max="2" width="11.42578125" style="35" customWidth="1"/>
    <col min="3" max="3" width="11.42578125" style="35"/>
    <col min="4" max="9" width="11.42578125" style="35" customWidth="1"/>
    <col min="10" max="10" width="11.42578125" style="35"/>
    <col min="11" max="11" width="11.42578125" style="35" customWidth="1"/>
    <col min="12" max="16384" width="11.42578125" style="35"/>
  </cols>
  <sheetData>
    <row r="1" spans="2:10" ht="15" customHeight="1" x14ac:dyDescent="0.2">
      <c r="B1" s="12" t="s">
        <v>141</v>
      </c>
    </row>
    <row r="2" spans="2:10" ht="15" customHeight="1" x14ac:dyDescent="0.2">
      <c r="B2" s="13" t="s">
        <v>168</v>
      </c>
    </row>
    <row r="3" spans="2:10" ht="15" customHeight="1" x14ac:dyDescent="0.2"/>
    <row r="4" spans="2:10" ht="15" customHeight="1" x14ac:dyDescent="0.2">
      <c r="B4" s="97"/>
      <c r="C4" s="97"/>
      <c r="D4" s="97"/>
      <c r="E4" s="97"/>
      <c r="F4" s="97"/>
      <c r="G4" s="97"/>
      <c r="H4" s="97"/>
    </row>
    <row r="5" spans="2:10" ht="15" customHeight="1" x14ac:dyDescent="0.2">
      <c r="B5" s="97"/>
      <c r="C5" s="97"/>
      <c r="D5" s="97"/>
      <c r="E5" s="97"/>
      <c r="F5" s="97"/>
      <c r="G5" s="97"/>
      <c r="H5" s="151"/>
    </row>
    <row r="6" spans="2:10" ht="15" customHeight="1" x14ac:dyDescent="0.2">
      <c r="B6" s="97"/>
      <c r="C6" s="97"/>
      <c r="D6" s="97"/>
      <c r="E6" s="97"/>
      <c r="F6" s="97"/>
      <c r="G6" s="97"/>
      <c r="H6" s="97"/>
      <c r="I6" s="36"/>
      <c r="J6" s="36"/>
    </row>
    <row r="7" spans="2:10" ht="15" customHeight="1" x14ac:dyDescent="0.2">
      <c r="B7" s="97"/>
      <c r="C7" s="97"/>
      <c r="D7" s="97"/>
      <c r="E7" s="97"/>
      <c r="F7" s="97"/>
      <c r="G7" s="97"/>
      <c r="H7" s="97"/>
    </row>
    <row r="8" spans="2:10" ht="15" customHeight="1" x14ac:dyDescent="0.2">
      <c r="B8" s="97"/>
      <c r="C8" s="97"/>
      <c r="D8" s="97"/>
      <c r="E8" s="97"/>
      <c r="F8" s="97"/>
      <c r="G8" s="97"/>
      <c r="H8" s="97"/>
    </row>
    <row r="9" spans="2:10" ht="15" customHeight="1" x14ac:dyDescent="0.2">
      <c r="B9" s="97"/>
      <c r="C9" s="97"/>
      <c r="D9" s="97"/>
      <c r="E9" s="97"/>
      <c r="F9" s="97"/>
      <c r="G9" s="97"/>
      <c r="H9" s="97"/>
    </row>
    <row r="10" spans="2:10" ht="15" customHeight="1" x14ac:dyDescent="0.2">
      <c r="B10" s="97"/>
      <c r="C10" s="97"/>
      <c r="D10" s="97"/>
      <c r="E10" s="97"/>
      <c r="F10" s="97"/>
      <c r="G10" s="97"/>
      <c r="H10" s="97"/>
    </row>
    <row r="11" spans="2:10" ht="15" customHeight="1" x14ac:dyDescent="0.2">
      <c r="B11" s="97"/>
      <c r="C11" s="97"/>
      <c r="D11" s="97"/>
      <c r="E11" s="97"/>
      <c r="F11" s="97"/>
      <c r="G11" s="97"/>
      <c r="H11" s="97"/>
    </row>
    <row r="12" spans="2:10" ht="15" customHeight="1" x14ac:dyDescent="0.2">
      <c r="B12" s="97"/>
      <c r="C12" s="97"/>
      <c r="D12" s="97"/>
      <c r="E12" s="97"/>
      <c r="F12" s="97"/>
      <c r="G12" s="97"/>
      <c r="H12" s="97"/>
    </row>
    <row r="13" spans="2:10" ht="15" customHeight="1" x14ac:dyDescent="0.2">
      <c r="B13" s="97"/>
      <c r="C13" s="97"/>
      <c r="D13" s="97"/>
      <c r="E13" s="97"/>
      <c r="F13" s="97"/>
      <c r="G13" s="97"/>
      <c r="H13" s="97"/>
    </row>
    <row r="14" spans="2:10" ht="15" customHeight="1" x14ac:dyDescent="0.2">
      <c r="B14" s="97"/>
      <c r="C14" s="97"/>
      <c r="D14" s="97"/>
      <c r="E14" s="97"/>
      <c r="F14" s="97"/>
      <c r="G14" s="97"/>
      <c r="H14" s="97"/>
    </row>
    <row r="15" spans="2:10" ht="15" customHeight="1" x14ac:dyDescent="0.2">
      <c r="B15" s="97"/>
      <c r="C15" s="97"/>
      <c r="D15" s="97"/>
      <c r="E15" s="97"/>
      <c r="F15" s="97"/>
      <c r="G15" s="97"/>
      <c r="H15" s="97"/>
    </row>
    <row r="16" spans="2:10" ht="15" customHeight="1" x14ac:dyDescent="0.2">
      <c r="B16" s="97"/>
      <c r="C16" s="97"/>
      <c r="D16" s="97"/>
      <c r="E16" s="97"/>
      <c r="F16" s="97"/>
      <c r="G16" s="97"/>
      <c r="H16" s="97"/>
    </row>
    <row r="17" spans="2:19" ht="15" customHeight="1" x14ac:dyDescent="0.2">
      <c r="B17" s="97"/>
      <c r="C17" s="97"/>
      <c r="D17" s="97"/>
      <c r="E17" s="97"/>
      <c r="F17" s="97"/>
      <c r="G17" s="97"/>
      <c r="H17" s="97"/>
    </row>
    <row r="18" spans="2:19" ht="15" customHeight="1" x14ac:dyDescent="0.2">
      <c r="B18" s="97"/>
      <c r="C18" s="97"/>
      <c r="D18" s="97"/>
      <c r="E18" s="97"/>
      <c r="F18" s="97"/>
      <c r="G18" s="97"/>
      <c r="H18" s="97"/>
    </row>
    <row r="19" spans="2:19" ht="15" customHeight="1" x14ac:dyDescent="0.2">
      <c r="B19" s="97"/>
      <c r="C19" s="97"/>
      <c r="D19" s="97"/>
      <c r="E19" s="97"/>
      <c r="F19" s="97"/>
      <c r="G19" s="97"/>
      <c r="H19" s="97"/>
    </row>
    <row r="20" spans="2:19" ht="15" customHeight="1" x14ac:dyDescent="0.2">
      <c r="B20" s="97"/>
      <c r="C20" s="97"/>
      <c r="D20" s="97"/>
      <c r="E20" s="97"/>
      <c r="F20" s="97"/>
      <c r="G20" s="97"/>
      <c r="H20" s="97"/>
    </row>
    <row r="21" spans="2:19" ht="15" customHeight="1" x14ac:dyDescent="0.2">
      <c r="B21" s="97"/>
      <c r="C21" s="97"/>
      <c r="D21" s="97"/>
      <c r="E21" s="97"/>
      <c r="F21" s="97"/>
      <c r="G21" s="97"/>
      <c r="H21" s="97"/>
    </row>
    <row r="22" spans="2:19" ht="15" customHeight="1" x14ac:dyDescent="0.2">
      <c r="B22" s="97"/>
      <c r="C22" s="97"/>
      <c r="D22" s="97"/>
      <c r="E22" s="97"/>
      <c r="F22" s="97"/>
      <c r="G22" s="97"/>
      <c r="H22" s="97"/>
    </row>
    <row r="23" spans="2:19" ht="15" customHeight="1" x14ac:dyDescent="0.2">
      <c r="B23" s="97"/>
      <c r="C23" s="97"/>
      <c r="D23" s="97"/>
      <c r="E23" s="97"/>
      <c r="F23" s="97"/>
      <c r="G23" s="97"/>
      <c r="H23" s="97"/>
    </row>
    <row r="24" spans="2:19" ht="15" customHeight="1" x14ac:dyDescent="0.25">
      <c r="B24" s="97"/>
      <c r="C24" s="97"/>
      <c r="D24" s="97"/>
      <c r="E24" s="97"/>
      <c r="F24" s="97"/>
      <c r="G24" s="97"/>
      <c r="H24" s="97"/>
      <c r="P24" s="37"/>
      <c r="Q24" s="37"/>
      <c r="R24" s="38"/>
      <c r="S24" s="38"/>
    </row>
    <row r="25" spans="2:19" ht="15" customHeight="1" x14ac:dyDescent="0.25">
      <c r="B25" s="39"/>
      <c r="P25" s="37"/>
      <c r="Q25" s="37"/>
      <c r="R25" s="38"/>
      <c r="S25" s="38"/>
    </row>
    <row r="26" spans="2:19" ht="15" customHeight="1" x14ac:dyDescent="0.25">
      <c r="B26" s="17" t="s">
        <v>17</v>
      </c>
      <c r="P26" s="37"/>
      <c r="Q26" s="37"/>
      <c r="R26" s="38"/>
      <c r="S26" s="3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3ECF-0B0F-47DB-BDF9-14542F326CDC}">
  <sheetPr codeName="Hoja36"/>
  <dimension ref="B1:S26"/>
  <sheetViews>
    <sheetView workbookViewId="0"/>
  </sheetViews>
  <sheetFormatPr baseColWidth="10" defaultColWidth="11.42578125" defaultRowHeight="12.75" x14ac:dyDescent="0.2"/>
  <cols>
    <col min="1" max="1" width="11.42578125" style="35"/>
    <col min="2" max="2" width="11.42578125" style="35" customWidth="1"/>
    <col min="3" max="3" width="11.42578125" style="35"/>
    <col min="4" max="9" width="11.42578125" style="35" customWidth="1"/>
    <col min="10" max="10" width="11.42578125" style="35"/>
    <col min="11" max="11" width="11.42578125" style="35" customWidth="1"/>
    <col min="12" max="16384" width="11.42578125" style="35"/>
  </cols>
  <sheetData>
    <row r="1" spans="2:10" ht="15" customHeight="1" x14ac:dyDescent="0.2">
      <c r="B1" s="12" t="s">
        <v>153</v>
      </c>
    </row>
    <row r="2" spans="2:10" ht="15" customHeight="1" x14ac:dyDescent="0.2">
      <c r="B2" s="13" t="s">
        <v>168</v>
      </c>
    </row>
    <row r="3" spans="2:10" ht="15" customHeight="1" x14ac:dyDescent="0.2"/>
    <row r="4" spans="2:10" ht="15" customHeight="1" x14ac:dyDescent="0.2">
      <c r="B4" s="97"/>
      <c r="C4" s="97"/>
      <c r="D4" s="97"/>
      <c r="E4" s="97"/>
      <c r="F4" s="97"/>
      <c r="G4" s="97"/>
      <c r="H4" s="97"/>
    </row>
    <row r="5" spans="2:10" ht="15" customHeight="1" x14ac:dyDescent="0.2">
      <c r="B5" s="97"/>
      <c r="C5" s="97"/>
      <c r="D5" s="97"/>
      <c r="E5" s="97"/>
      <c r="F5" s="97"/>
      <c r="G5" s="97"/>
      <c r="H5" s="151"/>
    </row>
    <row r="6" spans="2:10" ht="15" customHeight="1" x14ac:dyDescent="0.2">
      <c r="B6" s="97"/>
      <c r="C6" s="97"/>
      <c r="D6" s="97"/>
      <c r="E6" s="97"/>
      <c r="F6" s="97"/>
      <c r="G6" s="97"/>
      <c r="H6" s="97"/>
      <c r="I6" s="36"/>
      <c r="J6" s="36"/>
    </row>
    <row r="7" spans="2:10" ht="15" customHeight="1" x14ac:dyDescent="0.2">
      <c r="B7" s="97"/>
      <c r="C7" s="97"/>
      <c r="D7" s="97"/>
      <c r="E7" s="97"/>
      <c r="F7" s="97"/>
      <c r="G7" s="97"/>
      <c r="H7" s="97"/>
    </row>
    <row r="8" spans="2:10" ht="15" customHeight="1" x14ac:dyDescent="0.2">
      <c r="B8" s="97"/>
      <c r="C8" s="97"/>
      <c r="D8" s="97"/>
      <c r="E8" s="97"/>
      <c r="F8" s="97"/>
      <c r="G8" s="97"/>
      <c r="H8" s="97"/>
    </row>
    <row r="9" spans="2:10" ht="15" customHeight="1" x14ac:dyDescent="0.2">
      <c r="B9" s="97"/>
      <c r="C9" s="97"/>
      <c r="D9" s="97"/>
      <c r="E9" s="97"/>
      <c r="F9" s="97"/>
      <c r="G9" s="97"/>
      <c r="H9" s="97"/>
    </row>
    <row r="10" spans="2:10" ht="15" customHeight="1" x14ac:dyDescent="0.2">
      <c r="B10" s="97"/>
      <c r="C10" s="97"/>
      <c r="D10" s="97"/>
      <c r="E10" s="97"/>
      <c r="F10" s="97"/>
      <c r="G10" s="97"/>
      <c r="H10" s="97"/>
    </row>
    <row r="11" spans="2:10" ht="15" customHeight="1" x14ac:dyDescent="0.2">
      <c r="B11" s="97"/>
      <c r="C11" s="97"/>
      <c r="D11" s="97"/>
      <c r="E11" s="97"/>
      <c r="F11" s="97"/>
      <c r="G11" s="97"/>
      <c r="H11" s="97"/>
    </row>
    <row r="12" spans="2:10" ht="15" customHeight="1" x14ac:dyDescent="0.2">
      <c r="B12" s="97"/>
      <c r="C12" s="97"/>
      <c r="D12" s="97"/>
      <c r="E12" s="97"/>
      <c r="F12" s="97"/>
      <c r="G12" s="97"/>
      <c r="H12" s="97"/>
    </row>
    <row r="13" spans="2:10" ht="15" customHeight="1" x14ac:dyDescent="0.2">
      <c r="B13" s="97"/>
      <c r="C13" s="97"/>
      <c r="D13" s="97"/>
      <c r="E13" s="97"/>
      <c r="F13" s="97"/>
      <c r="G13" s="97"/>
      <c r="H13" s="97"/>
    </row>
    <row r="14" spans="2:10" ht="15" customHeight="1" x14ac:dyDescent="0.2">
      <c r="B14" s="97"/>
      <c r="C14" s="97"/>
      <c r="D14" s="97"/>
      <c r="E14" s="97"/>
      <c r="F14" s="97"/>
      <c r="G14" s="97"/>
      <c r="H14" s="97"/>
    </row>
    <row r="15" spans="2:10" ht="15" customHeight="1" x14ac:dyDescent="0.2">
      <c r="B15" s="97"/>
      <c r="C15" s="97"/>
      <c r="D15" s="97"/>
      <c r="E15" s="97"/>
      <c r="F15" s="97"/>
      <c r="G15" s="97"/>
      <c r="H15" s="97"/>
    </row>
    <row r="16" spans="2:10" ht="15" customHeight="1" x14ac:dyDescent="0.2">
      <c r="B16" s="97"/>
      <c r="C16" s="97"/>
      <c r="D16" s="97"/>
      <c r="E16" s="97"/>
      <c r="F16" s="97"/>
      <c r="G16" s="97"/>
      <c r="H16" s="97"/>
    </row>
    <row r="17" spans="2:19" ht="15" customHeight="1" x14ac:dyDescent="0.2">
      <c r="B17" s="97"/>
      <c r="C17" s="97"/>
      <c r="D17" s="97"/>
      <c r="E17" s="97"/>
      <c r="F17" s="97"/>
      <c r="G17" s="97"/>
      <c r="H17" s="97"/>
    </row>
    <row r="18" spans="2:19" ht="15" customHeight="1" x14ac:dyDescent="0.2">
      <c r="B18" s="97"/>
      <c r="C18" s="97"/>
      <c r="D18" s="97"/>
      <c r="E18" s="97"/>
      <c r="F18" s="97"/>
      <c r="G18" s="97"/>
      <c r="H18" s="97"/>
    </row>
    <row r="19" spans="2:19" ht="15" customHeight="1" x14ac:dyDescent="0.2">
      <c r="B19" s="97"/>
      <c r="C19" s="97"/>
      <c r="D19" s="97"/>
      <c r="E19" s="97"/>
      <c r="F19" s="97"/>
      <c r="G19" s="97"/>
      <c r="H19" s="97"/>
    </row>
    <row r="20" spans="2:19" ht="15" customHeight="1" x14ac:dyDescent="0.2">
      <c r="B20" s="97"/>
      <c r="C20" s="97"/>
      <c r="D20" s="97"/>
      <c r="E20" s="97"/>
      <c r="F20" s="97"/>
      <c r="G20" s="97"/>
      <c r="H20" s="97"/>
    </row>
    <row r="21" spans="2:19" ht="15" customHeight="1" x14ac:dyDescent="0.2">
      <c r="B21" s="97"/>
      <c r="C21" s="97"/>
      <c r="D21" s="97"/>
      <c r="E21" s="97"/>
      <c r="F21" s="97"/>
      <c r="G21" s="97"/>
      <c r="H21" s="97"/>
    </row>
    <row r="22" spans="2:19" ht="15" customHeight="1" x14ac:dyDescent="0.2">
      <c r="B22" s="97"/>
      <c r="C22" s="97"/>
      <c r="D22" s="97"/>
      <c r="E22" s="97"/>
      <c r="F22" s="97"/>
      <c r="G22" s="97"/>
      <c r="H22" s="97"/>
    </row>
    <row r="23" spans="2:19" ht="15" customHeight="1" x14ac:dyDescent="0.2">
      <c r="B23" s="97"/>
      <c r="C23" s="97"/>
      <c r="D23" s="97"/>
      <c r="E23" s="97"/>
      <c r="F23" s="97"/>
      <c r="G23" s="97"/>
      <c r="H23" s="97"/>
    </row>
    <row r="24" spans="2:19" ht="15" customHeight="1" x14ac:dyDescent="0.25">
      <c r="B24" s="97"/>
      <c r="C24" s="97"/>
      <c r="D24" s="97"/>
      <c r="E24" s="97"/>
      <c r="F24" s="97"/>
      <c r="G24" s="97"/>
      <c r="H24" s="97"/>
      <c r="P24" s="37"/>
      <c r="Q24" s="37"/>
      <c r="R24" s="38"/>
      <c r="S24" s="38"/>
    </row>
    <row r="25" spans="2:19" ht="15" customHeight="1" x14ac:dyDescent="0.25">
      <c r="B25" s="39"/>
      <c r="P25" s="37"/>
      <c r="Q25" s="37"/>
      <c r="R25" s="38"/>
      <c r="S25" s="38"/>
    </row>
    <row r="26" spans="2:19" ht="15" customHeight="1" x14ac:dyDescent="0.25">
      <c r="B26" s="17" t="s">
        <v>17</v>
      </c>
      <c r="P26" s="37"/>
      <c r="Q26" s="37"/>
      <c r="R26" s="38"/>
      <c r="S26" s="38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6E0B-96DE-45EA-B135-C03A959B07A6}">
  <sheetPr codeName="Hoja37"/>
  <dimension ref="B1:J27"/>
  <sheetViews>
    <sheetView zoomScaleNormal="100" workbookViewId="0"/>
  </sheetViews>
  <sheetFormatPr baseColWidth="10" defaultColWidth="11.42578125" defaultRowHeight="12.75" x14ac:dyDescent="0.2"/>
  <cols>
    <col min="1" max="1" width="11.42578125" style="35"/>
    <col min="2" max="2" width="11.42578125" style="35" customWidth="1"/>
    <col min="3" max="3" width="11.42578125" style="35"/>
    <col min="4" max="9" width="11.42578125" style="35" customWidth="1"/>
    <col min="10" max="16384" width="11.42578125" style="35"/>
  </cols>
  <sheetData>
    <row r="1" spans="2:10" ht="15" customHeight="1" x14ac:dyDescent="0.2">
      <c r="B1" s="12" t="s">
        <v>154</v>
      </c>
    </row>
    <row r="2" spans="2:10" ht="15" customHeight="1" x14ac:dyDescent="0.2">
      <c r="B2" s="13" t="s">
        <v>168</v>
      </c>
    </row>
    <row r="3" spans="2:10" ht="15" customHeight="1" x14ac:dyDescent="0.2"/>
    <row r="4" spans="2:10" ht="15" customHeight="1" x14ac:dyDescent="0.2">
      <c r="B4" s="97"/>
      <c r="C4" s="97"/>
      <c r="D4" s="97"/>
      <c r="E4" s="97"/>
      <c r="F4" s="97"/>
      <c r="G4" s="97"/>
      <c r="H4" s="97"/>
    </row>
    <row r="5" spans="2:10" ht="15" customHeight="1" x14ac:dyDescent="0.2">
      <c r="B5" s="97"/>
      <c r="C5" s="97"/>
      <c r="D5" s="97"/>
      <c r="E5" s="97"/>
      <c r="F5" s="97"/>
      <c r="G5" s="97"/>
      <c r="H5" s="151"/>
    </row>
    <row r="6" spans="2:10" ht="15" customHeight="1" x14ac:dyDescent="0.2">
      <c r="B6" s="97"/>
      <c r="C6" s="97"/>
      <c r="D6" s="97"/>
      <c r="E6" s="97"/>
      <c r="F6" s="97"/>
      <c r="G6" s="97"/>
      <c r="H6" s="97"/>
      <c r="I6" s="36"/>
      <c r="J6" s="36"/>
    </row>
    <row r="7" spans="2:10" ht="15" customHeight="1" x14ac:dyDescent="0.2">
      <c r="B7" s="97"/>
      <c r="C7" s="97"/>
      <c r="D7" s="97"/>
      <c r="E7" s="97"/>
      <c r="F7" s="97"/>
      <c r="G7" s="97"/>
      <c r="H7" s="97"/>
    </row>
    <row r="8" spans="2:10" ht="15" customHeight="1" x14ac:dyDescent="0.2">
      <c r="B8" s="97"/>
      <c r="C8" s="97"/>
      <c r="D8" s="97"/>
      <c r="E8" s="97"/>
      <c r="F8" s="97"/>
      <c r="G8" s="97"/>
      <c r="H8" s="97"/>
    </row>
    <row r="9" spans="2:10" ht="15" customHeight="1" x14ac:dyDescent="0.2">
      <c r="B9" s="97"/>
      <c r="C9" s="97"/>
      <c r="D9" s="97"/>
      <c r="E9" s="97"/>
      <c r="F9" s="97"/>
      <c r="G9" s="97"/>
      <c r="H9" s="97"/>
    </row>
    <row r="10" spans="2:10" ht="15" customHeight="1" x14ac:dyDescent="0.2">
      <c r="B10" s="97"/>
      <c r="C10" s="97"/>
      <c r="D10" s="97"/>
      <c r="E10" s="97"/>
      <c r="F10" s="97"/>
      <c r="G10" s="97"/>
      <c r="H10" s="97"/>
    </row>
    <row r="11" spans="2:10" ht="15" customHeight="1" x14ac:dyDescent="0.2">
      <c r="B11" s="97"/>
      <c r="C11" s="97"/>
      <c r="D11" s="97"/>
      <c r="E11" s="97"/>
      <c r="F11" s="97"/>
      <c r="G11" s="97"/>
      <c r="H11" s="97"/>
    </row>
    <row r="12" spans="2:10" ht="15" customHeight="1" x14ac:dyDescent="0.2">
      <c r="B12" s="97"/>
      <c r="C12" s="97"/>
      <c r="D12" s="97"/>
      <c r="E12" s="97"/>
      <c r="F12" s="97"/>
      <c r="G12" s="97"/>
      <c r="H12" s="97"/>
    </row>
    <row r="13" spans="2:10" ht="15" customHeight="1" x14ac:dyDescent="0.2">
      <c r="B13" s="97"/>
      <c r="C13" s="97"/>
      <c r="D13" s="97"/>
      <c r="E13" s="97"/>
      <c r="F13" s="97"/>
      <c r="G13" s="97"/>
      <c r="H13" s="97"/>
    </row>
    <row r="14" spans="2:10" ht="15" customHeight="1" x14ac:dyDescent="0.2">
      <c r="B14" s="97"/>
      <c r="C14" s="97"/>
      <c r="D14" s="97"/>
      <c r="E14" s="97"/>
      <c r="F14" s="97"/>
      <c r="G14" s="97"/>
      <c r="H14" s="97"/>
    </row>
    <row r="15" spans="2:10" ht="15" customHeight="1" x14ac:dyDescent="0.2">
      <c r="B15" s="97"/>
      <c r="C15" s="97"/>
      <c r="D15" s="97"/>
      <c r="E15" s="97"/>
      <c r="F15" s="97"/>
      <c r="G15" s="97"/>
      <c r="H15" s="97"/>
    </row>
    <row r="16" spans="2:10" ht="15" customHeight="1" x14ac:dyDescent="0.2">
      <c r="B16" s="97"/>
      <c r="C16" s="97"/>
      <c r="D16" s="97"/>
      <c r="E16" s="97"/>
      <c r="F16" s="97"/>
      <c r="G16" s="97"/>
      <c r="H16" s="97"/>
    </row>
    <row r="17" spans="2:8" ht="15" customHeight="1" x14ac:dyDescent="0.2">
      <c r="B17" s="97"/>
      <c r="C17" s="97"/>
      <c r="D17" s="97"/>
      <c r="E17" s="97"/>
      <c r="F17" s="97"/>
      <c r="G17" s="97"/>
      <c r="H17" s="97"/>
    </row>
    <row r="18" spans="2:8" ht="15" customHeight="1" x14ac:dyDescent="0.2">
      <c r="B18" s="97"/>
      <c r="C18" s="97"/>
      <c r="D18" s="97"/>
      <c r="E18" s="97"/>
      <c r="F18" s="97"/>
      <c r="G18" s="97"/>
      <c r="H18" s="97"/>
    </row>
    <row r="19" spans="2:8" ht="15" customHeight="1" x14ac:dyDescent="0.2">
      <c r="B19" s="97"/>
      <c r="C19" s="97"/>
      <c r="D19" s="97"/>
      <c r="E19" s="97"/>
      <c r="F19" s="97"/>
      <c r="G19" s="97"/>
      <c r="H19" s="97"/>
    </row>
    <row r="20" spans="2:8" ht="15" customHeight="1" x14ac:dyDescent="0.2">
      <c r="B20" s="97"/>
      <c r="C20" s="97"/>
      <c r="D20" s="97"/>
      <c r="E20" s="97"/>
      <c r="F20" s="97"/>
      <c r="G20" s="97"/>
      <c r="H20" s="97"/>
    </row>
    <row r="21" spans="2:8" ht="15" customHeight="1" x14ac:dyDescent="0.2">
      <c r="B21" s="97"/>
      <c r="C21" s="97"/>
      <c r="D21" s="97"/>
      <c r="E21" s="97"/>
      <c r="F21" s="97"/>
      <c r="G21" s="97"/>
      <c r="H21" s="97"/>
    </row>
    <row r="22" spans="2:8" ht="15" customHeight="1" x14ac:dyDescent="0.2">
      <c r="B22" s="97"/>
      <c r="C22" s="97"/>
      <c r="D22" s="97"/>
      <c r="E22" s="97"/>
      <c r="F22" s="97"/>
      <c r="G22" s="97"/>
      <c r="H22" s="97"/>
    </row>
    <row r="23" spans="2:8" ht="15" customHeight="1" x14ac:dyDescent="0.2">
      <c r="B23" s="97"/>
      <c r="C23" s="97"/>
      <c r="D23" s="97"/>
      <c r="E23" s="97"/>
      <c r="F23" s="97"/>
      <c r="G23" s="97"/>
      <c r="H23" s="97"/>
    </row>
    <row r="24" spans="2:8" ht="15" customHeight="1" x14ac:dyDescent="0.2">
      <c r="B24" s="97"/>
      <c r="C24" s="97"/>
      <c r="D24" s="97"/>
      <c r="E24" s="97"/>
      <c r="F24" s="97"/>
      <c r="G24" s="97"/>
      <c r="H24" s="97"/>
    </row>
    <row r="25" spans="2:8" ht="15" customHeight="1" x14ac:dyDescent="0.2">
      <c r="B25" s="39"/>
    </row>
    <row r="26" spans="2:8" ht="15" customHeight="1" x14ac:dyDescent="0.2">
      <c r="B26" s="17" t="s">
        <v>17</v>
      </c>
    </row>
    <row r="27" spans="2:8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/>
  <dimension ref="B1:L74"/>
  <sheetViews>
    <sheetView zoomScaleNormal="100" workbookViewId="0">
      <selection activeCell="L1" sqref="L1"/>
    </sheetView>
  </sheetViews>
  <sheetFormatPr baseColWidth="10" defaultColWidth="11.42578125" defaultRowHeight="15" x14ac:dyDescent="0.25"/>
  <cols>
    <col min="1" max="1" width="11.42578125" style="24"/>
    <col min="2" max="2" width="29" style="24" customWidth="1"/>
    <col min="3" max="3" width="5.7109375" style="24" customWidth="1"/>
    <col min="4" max="12" width="12.5703125" style="24" customWidth="1"/>
    <col min="13" max="16384" width="11.42578125" style="24"/>
  </cols>
  <sheetData>
    <row r="1" spans="2:12" x14ac:dyDescent="0.25">
      <c r="B1" s="12" t="s">
        <v>158</v>
      </c>
    </row>
    <row r="2" spans="2:12" ht="16.5" x14ac:dyDescent="0.25">
      <c r="B2" s="13" t="s">
        <v>168</v>
      </c>
    </row>
    <row r="3" spans="2:12" x14ac:dyDescent="0.25">
      <c r="C3" s="23"/>
      <c r="G3" s="25"/>
      <c r="H3" s="25"/>
      <c r="I3" s="25"/>
      <c r="J3" s="25"/>
      <c r="K3" s="25"/>
      <c r="L3" s="25"/>
    </row>
    <row r="4" spans="2:12" ht="15" customHeight="1" x14ac:dyDescent="0.25">
      <c r="B4" s="271" t="s">
        <v>132</v>
      </c>
      <c r="C4" s="271"/>
      <c r="D4" s="267" t="s">
        <v>118</v>
      </c>
      <c r="E4" s="268"/>
      <c r="F4" s="268"/>
      <c r="G4" s="267" t="s">
        <v>18</v>
      </c>
      <c r="H4" s="268"/>
      <c r="I4" s="268"/>
      <c r="J4" s="269" t="s">
        <v>19</v>
      </c>
      <c r="K4" s="270"/>
      <c r="L4" s="270"/>
    </row>
    <row r="5" spans="2:12" ht="30" x14ac:dyDescent="0.25">
      <c r="B5" s="272"/>
      <c r="C5" s="272"/>
      <c r="D5" s="98" t="s">
        <v>20</v>
      </c>
      <c r="E5" s="80" t="s">
        <v>117</v>
      </c>
      <c r="F5" s="81" t="s">
        <v>21</v>
      </c>
      <c r="G5" s="98" t="s">
        <v>131</v>
      </c>
      <c r="H5" s="80" t="s">
        <v>117</v>
      </c>
      <c r="I5" s="81" t="s">
        <v>21</v>
      </c>
      <c r="J5" s="98" t="s">
        <v>130</v>
      </c>
      <c r="K5" s="80" t="s">
        <v>117</v>
      </c>
      <c r="L5" s="81" t="s">
        <v>21</v>
      </c>
    </row>
    <row r="6" spans="2:12" x14ac:dyDescent="0.25">
      <c r="B6" s="259" t="s">
        <v>80</v>
      </c>
      <c r="C6" s="260"/>
      <c r="D6" s="99">
        <v>56</v>
      </c>
      <c r="E6" s="100">
        <v>847</v>
      </c>
      <c r="F6" s="101">
        <v>130</v>
      </c>
      <c r="G6" s="99">
        <v>117</v>
      </c>
      <c r="H6" s="100">
        <v>1833</v>
      </c>
      <c r="I6" s="101">
        <v>275</v>
      </c>
      <c r="J6" s="99">
        <v>134</v>
      </c>
      <c r="K6" s="100">
        <v>1153</v>
      </c>
      <c r="L6" s="102">
        <v>347</v>
      </c>
    </row>
    <row r="7" spans="2:12" x14ac:dyDescent="0.25">
      <c r="B7" s="261" t="s">
        <v>62</v>
      </c>
      <c r="C7" s="262"/>
      <c r="D7" s="99">
        <v>9</v>
      </c>
      <c r="E7" s="104">
        <v>146</v>
      </c>
      <c r="F7" s="105">
        <v>2</v>
      </c>
      <c r="G7" s="103">
        <v>19</v>
      </c>
      <c r="H7" s="104">
        <v>234</v>
      </c>
      <c r="I7" s="105">
        <v>40</v>
      </c>
      <c r="J7" s="103">
        <v>15</v>
      </c>
      <c r="K7" s="104">
        <v>91</v>
      </c>
      <c r="L7" s="106">
        <v>0</v>
      </c>
    </row>
    <row r="8" spans="2:12" ht="15" customHeight="1" x14ac:dyDescent="0.25">
      <c r="B8" s="255" t="s">
        <v>22</v>
      </c>
      <c r="C8" s="256"/>
      <c r="D8" s="107">
        <v>1</v>
      </c>
      <c r="E8" s="108">
        <v>13</v>
      </c>
      <c r="F8" s="109">
        <v>0</v>
      </c>
      <c r="G8" s="107">
        <v>1</v>
      </c>
      <c r="H8" s="108">
        <v>20</v>
      </c>
      <c r="I8" s="109">
        <v>6</v>
      </c>
      <c r="J8" s="107">
        <v>1</v>
      </c>
      <c r="K8" s="108">
        <v>16</v>
      </c>
      <c r="L8" s="110">
        <v>0</v>
      </c>
    </row>
    <row r="9" spans="2:12" x14ac:dyDescent="0.25">
      <c r="B9" s="263" t="s">
        <v>23</v>
      </c>
      <c r="C9" s="264"/>
      <c r="D9" s="111">
        <v>2</v>
      </c>
      <c r="E9" s="112">
        <v>26</v>
      </c>
      <c r="F9" s="113">
        <v>0</v>
      </c>
      <c r="G9" s="111">
        <v>1</v>
      </c>
      <c r="H9" s="112">
        <v>33</v>
      </c>
      <c r="I9" s="113">
        <v>3</v>
      </c>
      <c r="J9" s="111">
        <v>2</v>
      </c>
      <c r="K9" s="112">
        <v>10</v>
      </c>
      <c r="L9" s="114">
        <v>0</v>
      </c>
    </row>
    <row r="10" spans="2:12" x14ac:dyDescent="0.25">
      <c r="B10" s="255" t="s">
        <v>24</v>
      </c>
      <c r="C10" s="256"/>
      <c r="D10" s="107">
        <v>1</v>
      </c>
      <c r="E10" s="108">
        <v>20</v>
      </c>
      <c r="F10" s="109">
        <v>0</v>
      </c>
      <c r="G10" s="107">
        <v>1</v>
      </c>
      <c r="H10" s="108">
        <v>26</v>
      </c>
      <c r="I10" s="109">
        <v>4</v>
      </c>
      <c r="J10" s="107">
        <v>3</v>
      </c>
      <c r="K10" s="108">
        <v>12</v>
      </c>
      <c r="L10" s="110">
        <v>0</v>
      </c>
    </row>
    <row r="11" spans="2:12" x14ac:dyDescent="0.25">
      <c r="B11" s="263" t="s">
        <v>25</v>
      </c>
      <c r="C11" s="264"/>
      <c r="D11" s="115">
        <v>1</v>
      </c>
      <c r="E11" s="116">
        <v>15</v>
      </c>
      <c r="F11" s="26">
        <v>0</v>
      </c>
      <c r="G11" s="115">
        <v>2</v>
      </c>
      <c r="H11" s="116">
        <v>28</v>
      </c>
      <c r="I11" s="26">
        <v>5</v>
      </c>
      <c r="J11" s="115">
        <v>2</v>
      </c>
      <c r="K11" s="116">
        <v>16</v>
      </c>
      <c r="L11" s="117">
        <v>0</v>
      </c>
    </row>
    <row r="12" spans="2:12" x14ac:dyDescent="0.25">
      <c r="B12" s="255" t="s">
        <v>26</v>
      </c>
      <c r="C12" s="256"/>
      <c r="D12" s="118">
        <v>1</v>
      </c>
      <c r="E12" s="119">
        <v>10</v>
      </c>
      <c r="F12" s="120">
        <v>0</v>
      </c>
      <c r="G12" s="118">
        <v>1</v>
      </c>
      <c r="H12" s="119">
        <v>20</v>
      </c>
      <c r="I12" s="120">
        <v>3</v>
      </c>
      <c r="J12" s="118">
        <v>1</v>
      </c>
      <c r="K12" s="119">
        <v>5</v>
      </c>
      <c r="L12" s="121">
        <v>0</v>
      </c>
    </row>
    <row r="13" spans="2:12" x14ac:dyDescent="0.25">
      <c r="B13" s="263" t="s">
        <v>27</v>
      </c>
      <c r="C13" s="264"/>
      <c r="D13" s="115">
        <v>1</v>
      </c>
      <c r="E13" s="116">
        <v>19</v>
      </c>
      <c r="F13" s="26">
        <v>0</v>
      </c>
      <c r="G13" s="115">
        <v>1</v>
      </c>
      <c r="H13" s="116">
        <v>20</v>
      </c>
      <c r="I13" s="26">
        <v>5</v>
      </c>
      <c r="J13" s="115">
        <v>1</v>
      </c>
      <c r="K13" s="116">
        <v>6</v>
      </c>
      <c r="L13" s="117">
        <v>0</v>
      </c>
    </row>
    <row r="14" spans="2:12" x14ac:dyDescent="0.25">
      <c r="B14" s="255" t="s">
        <v>28</v>
      </c>
      <c r="C14" s="256"/>
      <c r="D14" s="118">
        <v>1</v>
      </c>
      <c r="E14" s="119">
        <v>30</v>
      </c>
      <c r="F14" s="120">
        <v>2</v>
      </c>
      <c r="G14" s="118">
        <v>11</v>
      </c>
      <c r="H14" s="119">
        <v>54</v>
      </c>
      <c r="I14" s="120">
        <v>8</v>
      </c>
      <c r="J14" s="118">
        <v>1</v>
      </c>
      <c r="K14" s="119">
        <v>6</v>
      </c>
      <c r="L14" s="121">
        <v>0</v>
      </c>
    </row>
    <row r="15" spans="2:12" x14ac:dyDescent="0.25">
      <c r="B15" s="263" t="s">
        <v>29</v>
      </c>
      <c r="C15" s="264"/>
      <c r="D15" s="115">
        <v>1</v>
      </c>
      <c r="E15" s="116">
        <v>13</v>
      </c>
      <c r="F15" s="26">
        <v>0</v>
      </c>
      <c r="G15" s="115">
        <v>1</v>
      </c>
      <c r="H15" s="116">
        <v>33</v>
      </c>
      <c r="I15" s="26">
        <v>6</v>
      </c>
      <c r="J15" s="115">
        <v>4</v>
      </c>
      <c r="K15" s="116">
        <v>20</v>
      </c>
      <c r="L15" s="117">
        <v>0</v>
      </c>
    </row>
    <row r="16" spans="2:12" x14ac:dyDescent="0.25">
      <c r="B16" s="261" t="s">
        <v>63</v>
      </c>
      <c r="C16" s="262"/>
      <c r="D16" s="99">
        <v>3</v>
      </c>
      <c r="E16" s="122">
        <v>16</v>
      </c>
      <c r="F16" s="123">
        <v>1</v>
      </c>
      <c r="G16" s="103">
        <v>3</v>
      </c>
      <c r="H16" s="122">
        <v>23</v>
      </c>
      <c r="I16" s="123">
        <v>0</v>
      </c>
      <c r="J16" s="99">
        <v>6</v>
      </c>
      <c r="K16" s="150">
        <v>17</v>
      </c>
      <c r="L16" s="124">
        <v>0</v>
      </c>
    </row>
    <row r="17" spans="2:12" ht="15" customHeight="1" x14ac:dyDescent="0.25">
      <c r="B17" s="255" t="s">
        <v>30</v>
      </c>
      <c r="C17" s="256"/>
      <c r="D17" s="118">
        <v>1</v>
      </c>
      <c r="E17" s="119">
        <v>5</v>
      </c>
      <c r="F17" s="120">
        <v>1</v>
      </c>
      <c r="G17" s="118">
        <v>1</v>
      </c>
      <c r="H17" s="119">
        <v>12</v>
      </c>
      <c r="I17" s="120">
        <v>0</v>
      </c>
      <c r="J17" s="118">
        <v>1</v>
      </c>
      <c r="K17" s="119">
        <v>6</v>
      </c>
      <c r="L17" s="121">
        <v>0</v>
      </c>
    </row>
    <row r="18" spans="2:12" x14ac:dyDescent="0.25">
      <c r="B18" s="263" t="s">
        <v>31</v>
      </c>
      <c r="C18" s="264"/>
      <c r="D18" s="115">
        <v>1</v>
      </c>
      <c r="E18" s="116">
        <v>3</v>
      </c>
      <c r="F18" s="26">
        <v>0</v>
      </c>
      <c r="G18" s="115">
        <v>1</v>
      </c>
      <c r="H18" s="116">
        <v>5</v>
      </c>
      <c r="I18" s="26">
        <v>0</v>
      </c>
      <c r="J18" s="115">
        <v>1</v>
      </c>
      <c r="K18" s="116">
        <v>2</v>
      </c>
      <c r="L18" s="117">
        <v>0</v>
      </c>
    </row>
    <row r="19" spans="2:12" x14ac:dyDescent="0.25">
      <c r="B19" s="255" t="s">
        <v>32</v>
      </c>
      <c r="C19" s="256"/>
      <c r="D19" s="118">
        <v>1</v>
      </c>
      <c r="E19" s="119">
        <v>8</v>
      </c>
      <c r="F19" s="120">
        <v>0</v>
      </c>
      <c r="G19" s="118">
        <v>1</v>
      </c>
      <c r="H19" s="119">
        <v>6</v>
      </c>
      <c r="I19" s="120">
        <v>0</v>
      </c>
      <c r="J19" s="118">
        <v>4</v>
      </c>
      <c r="K19" s="119">
        <v>9</v>
      </c>
      <c r="L19" s="121">
        <v>0</v>
      </c>
    </row>
    <row r="20" spans="2:12" x14ac:dyDescent="0.25">
      <c r="B20" s="257" t="s">
        <v>64</v>
      </c>
      <c r="C20" s="258"/>
      <c r="D20" s="125">
        <v>5</v>
      </c>
      <c r="E20" s="126">
        <v>30</v>
      </c>
      <c r="F20" s="127">
        <v>1</v>
      </c>
      <c r="G20" s="125">
        <v>3</v>
      </c>
      <c r="H20" s="126">
        <v>56</v>
      </c>
      <c r="I20" s="127">
        <v>3</v>
      </c>
      <c r="J20" s="125">
        <v>22</v>
      </c>
      <c r="K20" s="126">
        <v>64</v>
      </c>
      <c r="L20" s="128">
        <v>1</v>
      </c>
    </row>
    <row r="21" spans="2:12" ht="15" customHeight="1" x14ac:dyDescent="0.25">
      <c r="B21" s="259" t="s">
        <v>140</v>
      </c>
      <c r="C21" s="260"/>
      <c r="D21" s="103">
        <v>4</v>
      </c>
      <c r="E21" s="104">
        <v>97</v>
      </c>
      <c r="F21" s="105">
        <v>46</v>
      </c>
      <c r="G21" s="103">
        <v>5</v>
      </c>
      <c r="H21" s="104">
        <v>108</v>
      </c>
      <c r="I21" s="105">
        <v>46</v>
      </c>
      <c r="J21" s="103">
        <v>15</v>
      </c>
      <c r="K21" s="104">
        <v>74</v>
      </c>
      <c r="L21" s="106">
        <v>0</v>
      </c>
    </row>
    <row r="22" spans="2:12" x14ac:dyDescent="0.25">
      <c r="B22" s="261" t="s">
        <v>65</v>
      </c>
      <c r="C22" s="262"/>
      <c r="D22" s="99">
        <v>7</v>
      </c>
      <c r="E22" s="122">
        <v>92</v>
      </c>
      <c r="F22" s="123">
        <v>25</v>
      </c>
      <c r="G22" s="103">
        <v>11</v>
      </c>
      <c r="H22" s="122">
        <v>155</v>
      </c>
      <c r="I22" s="123">
        <v>10</v>
      </c>
      <c r="J22" s="103">
        <v>4</v>
      </c>
      <c r="K22" s="122">
        <v>31</v>
      </c>
      <c r="L22" s="124">
        <v>0</v>
      </c>
    </row>
    <row r="23" spans="2:12" ht="15" customHeight="1" x14ac:dyDescent="0.25">
      <c r="B23" s="255" t="s">
        <v>66</v>
      </c>
      <c r="C23" s="256"/>
      <c r="D23" s="118">
        <v>3</v>
      </c>
      <c r="E23" s="119">
        <v>49</v>
      </c>
      <c r="F23" s="120">
        <v>22</v>
      </c>
      <c r="G23" s="118">
        <v>6</v>
      </c>
      <c r="H23" s="119">
        <v>89</v>
      </c>
      <c r="I23" s="120">
        <v>2</v>
      </c>
      <c r="J23" s="118">
        <v>1</v>
      </c>
      <c r="K23" s="119">
        <v>11</v>
      </c>
      <c r="L23" s="121">
        <v>0</v>
      </c>
    </row>
    <row r="24" spans="2:12" x14ac:dyDescent="0.25">
      <c r="B24" s="263" t="s">
        <v>33</v>
      </c>
      <c r="C24" s="264"/>
      <c r="D24" s="115">
        <v>4</v>
      </c>
      <c r="E24" s="116">
        <v>43</v>
      </c>
      <c r="F24" s="26">
        <v>3</v>
      </c>
      <c r="G24" s="115">
        <v>5</v>
      </c>
      <c r="H24" s="116">
        <v>66</v>
      </c>
      <c r="I24" s="26">
        <v>8</v>
      </c>
      <c r="J24" s="115">
        <v>3</v>
      </c>
      <c r="K24" s="116">
        <v>20</v>
      </c>
      <c r="L24" s="117">
        <v>0</v>
      </c>
    </row>
    <row r="25" spans="2:12" x14ac:dyDescent="0.25">
      <c r="B25" s="259" t="s">
        <v>101</v>
      </c>
      <c r="C25" s="260"/>
      <c r="D25" s="103">
        <v>2</v>
      </c>
      <c r="E25" s="104">
        <v>17</v>
      </c>
      <c r="F25" s="105">
        <v>0</v>
      </c>
      <c r="G25" s="103">
        <v>2</v>
      </c>
      <c r="H25" s="104">
        <v>31</v>
      </c>
      <c r="I25" s="105">
        <v>0</v>
      </c>
      <c r="J25" s="103">
        <v>3</v>
      </c>
      <c r="K25" s="104">
        <v>13</v>
      </c>
      <c r="L25" s="106">
        <v>0</v>
      </c>
    </row>
    <row r="26" spans="2:12" x14ac:dyDescent="0.25">
      <c r="B26" s="261" t="s">
        <v>67</v>
      </c>
      <c r="C26" s="262"/>
      <c r="D26" s="99">
        <v>3</v>
      </c>
      <c r="E26" s="122">
        <v>38</v>
      </c>
      <c r="F26" s="123">
        <v>0</v>
      </c>
      <c r="G26" s="103">
        <v>13</v>
      </c>
      <c r="H26" s="122">
        <v>151</v>
      </c>
      <c r="I26" s="123">
        <v>0</v>
      </c>
      <c r="J26" s="103">
        <v>0</v>
      </c>
      <c r="K26" s="122">
        <v>0</v>
      </c>
      <c r="L26" s="124">
        <v>0</v>
      </c>
    </row>
    <row r="27" spans="2:12" x14ac:dyDescent="0.25">
      <c r="B27" s="255" t="s">
        <v>34</v>
      </c>
      <c r="C27" s="256"/>
      <c r="D27" s="118">
        <v>0</v>
      </c>
      <c r="E27" s="119" t="s">
        <v>137</v>
      </c>
      <c r="F27" s="120" t="s">
        <v>137</v>
      </c>
      <c r="G27" s="118">
        <v>1</v>
      </c>
      <c r="H27" s="119">
        <v>9</v>
      </c>
      <c r="I27" s="120">
        <v>0</v>
      </c>
      <c r="J27" s="118">
        <v>0</v>
      </c>
      <c r="K27" s="119" t="s">
        <v>137</v>
      </c>
      <c r="L27" s="121" t="s">
        <v>137</v>
      </c>
    </row>
    <row r="28" spans="2:12" ht="15" customHeight="1" x14ac:dyDescent="0.25">
      <c r="B28" s="263" t="s">
        <v>35</v>
      </c>
      <c r="C28" s="264"/>
      <c r="D28" s="115">
        <v>1</v>
      </c>
      <c r="E28" s="116">
        <v>7</v>
      </c>
      <c r="F28" s="26">
        <v>0</v>
      </c>
      <c r="G28" s="115">
        <v>1</v>
      </c>
      <c r="H28" s="116">
        <v>8</v>
      </c>
      <c r="I28" s="26">
        <v>0</v>
      </c>
      <c r="J28" s="115">
        <v>0</v>
      </c>
      <c r="K28" s="116" t="s">
        <v>137</v>
      </c>
      <c r="L28" s="117" t="s">
        <v>137</v>
      </c>
    </row>
    <row r="29" spans="2:12" x14ac:dyDescent="0.25">
      <c r="B29" s="255" t="s">
        <v>36</v>
      </c>
      <c r="C29" s="256"/>
      <c r="D29" s="118">
        <v>1</v>
      </c>
      <c r="E29" s="119">
        <v>15</v>
      </c>
      <c r="F29" s="120">
        <v>0</v>
      </c>
      <c r="G29" s="118">
        <v>3</v>
      </c>
      <c r="H29" s="119">
        <v>48</v>
      </c>
      <c r="I29" s="120">
        <v>0</v>
      </c>
      <c r="J29" s="118">
        <v>0</v>
      </c>
      <c r="K29" s="119" t="s">
        <v>137</v>
      </c>
      <c r="L29" s="121" t="s">
        <v>137</v>
      </c>
    </row>
    <row r="30" spans="2:12" ht="15" customHeight="1" x14ac:dyDescent="0.25">
      <c r="B30" s="263" t="s">
        <v>37</v>
      </c>
      <c r="C30" s="264"/>
      <c r="D30" s="115">
        <v>0</v>
      </c>
      <c r="E30" s="116" t="s">
        <v>137</v>
      </c>
      <c r="F30" s="26" t="s">
        <v>137</v>
      </c>
      <c r="G30" s="115">
        <v>1</v>
      </c>
      <c r="H30" s="116">
        <v>8</v>
      </c>
      <c r="I30" s="26">
        <v>0</v>
      </c>
      <c r="J30" s="115">
        <v>0</v>
      </c>
      <c r="K30" s="116" t="s">
        <v>137</v>
      </c>
      <c r="L30" s="117" t="s">
        <v>137</v>
      </c>
    </row>
    <row r="31" spans="2:12" x14ac:dyDescent="0.25">
      <c r="B31" s="255" t="s">
        <v>38</v>
      </c>
      <c r="C31" s="256"/>
      <c r="D31" s="118">
        <v>0</v>
      </c>
      <c r="E31" s="119" t="s">
        <v>137</v>
      </c>
      <c r="F31" s="120" t="s">
        <v>137</v>
      </c>
      <c r="G31" s="118">
        <v>2</v>
      </c>
      <c r="H31" s="119">
        <v>21</v>
      </c>
      <c r="I31" s="120">
        <v>0</v>
      </c>
      <c r="J31" s="118">
        <v>0</v>
      </c>
      <c r="K31" s="119" t="s">
        <v>137</v>
      </c>
      <c r="L31" s="121" t="s">
        <v>137</v>
      </c>
    </row>
    <row r="32" spans="2:12" x14ac:dyDescent="0.25">
      <c r="B32" s="263" t="s">
        <v>39</v>
      </c>
      <c r="C32" s="264"/>
      <c r="D32" s="115">
        <v>0</v>
      </c>
      <c r="E32" s="116" t="s">
        <v>137</v>
      </c>
      <c r="F32" s="26" t="s">
        <v>137</v>
      </c>
      <c r="G32" s="115">
        <v>1</v>
      </c>
      <c r="H32" s="116">
        <v>16</v>
      </c>
      <c r="I32" s="26">
        <v>0</v>
      </c>
      <c r="J32" s="115">
        <v>0</v>
      </c>
      <c r="K32" s="116" t="s">
        <v>137</v>
      </c>
      <c r="L32" s="117" t="s">
        <v>137</v>
      </c>
    </row>
    <row r="33" spans="2:12" x14ac:dyDescent="0.25">
      <c r="B33" s="255" t="s">
        <v>40</v>
      </c>
      <c r="C33" s="256"/>
      <c r="D33" s="118">
        <v>0</v>
      </c>
      <c r="E33" s="119" t="s">
        <v>137</v>
      </c>
      <c r="F33" s="120" t="s">
        <v>137</v>
      </c>
      <c r="G33" s="118">
        <v>1</v>
      </c>
      <c r="H33" s="119">
        <v>15</v>
      </c>
      <c r="I33" s="120">
        <v>0</v>
      </c>
      <c r="J33" s="118">
        <v>0</v>
      </c>
      <c r="K33" s="119" t="s">
        <v>137</v>
      </c>
      <c r="L33" s="121" t="s">
        <v>137</v>
      </c>
    </row>
    <row r="34" spans="2:12" x14ac:dyDescent="0.25">
      <c r="B34" s="263" t="s">
        <v>41</v>
      </c>
      <c r="C34" s="264"/>
      <c r="D34" s="115">
        <v>1</v>
      </c>
      <c r="E34" s="116">
        <v>16</v>
      </c>
      <c r="F34" s="26">
        <v>0</v>
      </c>
      <c r="G34" s="115">
        <v>2</v>
      </c>
      <c r="H34" s="116">
        <v>18</v>
      </c>
      <c r="I34" s="26">
        <v>0</v>
      </c>
      <c r="J34" s="115">
        <v>0</v>
      </c>
      <c r="K34" s="116" t="s">
        <v>137</v>
      </c>
      <c r="L34" s="117" t="s">
        <v>137</v>
      </c>
    </row>
    <row r="35" spans="2:12" x14ac:dyDescent="0.25">
      <c r="B35" s="255" t="s">
        <v>42</v>
      </c>
      <c r="C35" s="256"/>
      <c r="D35" s="118">
        <v>0</v>
      </c>
      <c r="E35" s="119" t="s">
        <v>137</v>
      </c>
      <c r="F35" s="120" t="s">
        <v>137</v>
      </c>
      <c r="G35" s="118">
        <v>1</v>
      </c>
      <c r="H35" s="119">
        <v>8</v>
      </c>
      <c r="I35" s="120">
        <v>0</v>
      </c>
      <c r="J35" s="118">
        <v>0</v>
      </c>
      <c r="K35" s="119" t="s">
        <v>137</v>
      </c>
      <c r="L35" s="121" t="s">
        <v>137</v>
      </c>
    </row>
    <row r="36" spans="2:12" x14ac:dyDescent="0.25">
      <c r="B36" s="265" t="s">
        <v>134</v>
      </c>
      <c r="C36" s="266"/>
      <c r="D36" s="99">
        <v>7</v>
      </c>
      <c r="E36" s="129">
        <v>35</v>
      </c>
      <c r="F36" s="130">
        <v>1</v>
      </c>
      <c r="G36" s="103">
        <v>14</v>
      </c>
      <c r="H36" s="129">
        <v>194</v>
      </c>
      <c r="I36" s="130">
        <v>1</v>
      </c>
      <c r="J36" s="103">
        <v>0</v>
      </c>
      <c r="K36" s="129">
        <v>0</v>
      </c>
      <c r="L36" s="131">
        <v>0</v>
      </c>
    </row>
    <row r="37" spans="2:12" x14ac:dyDescent="0.25">
      <c r="B37" s="255" t="s">
        <v>43</v>
      </c>
      <c r="C37" s="256"/>
      <c r="D37" s="118">
        <v>1</v>
      </c>
      <c r="E37" s="119">
        <v>6</v>
      </c>
      <c r="F37" s="120">
        <v>1</v>
      </c>
      <c r="G37" s="118">
        <v>4</v>
      </c>
      <c r="H37" s="119">
        <v>62</v>
      </c>
      <c r="I37" s="120">
        <v>1</v>
      </c>
      <c r="J37" s="118">
        <v>0</v>
      </c>
      <c r="K37" s="119" t="s">
        <v>137</v>
      </c>
      <c r="L37" s="121" t="s">
        <v>137</v>
      </c>
    </row>
    <row r="38" spans="2:12" x14ac:dyDescent="0.25">
      <c r="B38" s="263" t="s">
        <v>44</v>
      </c>
      <c r="C38" s="264"/>
      <c r="D38" s="115">
        <v>1</v>
      </c>
      <c r="E38" s="116">
        <v>14</v>
      </c>
      <c r="F38" s="26">
        <v>0</v>
      </c>
      <c r="G38" s="115">
        <v>3</v>
      </c>
      <c r="H38" s="116">
        <v>46</v>
      </c>
      <c r="I38" s="26">
        <v>0</v>
      </c>
      <c r="J38" s="115">
        <v>0</v>
      </c>
      <c r="K38" s="116" t="s">
        <v>137</v>
      </c>
      <c r="L38" s="117" t="s">
        <v>137</v>
      </c>
    </row>
    <row r="39" spans="2:12" x14ac:dyDescent="0.25">
      <c r="B39" s="255" t="s">
        <v>45</v>
      </c>
      <c r="C39" s="256"/>
      <c r="D39" s="118">
        <v>0</v>
      </c>
      <c r="E39" s="119" t="s">
        <v>137</v>
      </c>
      <c r="F39" s="120" t="s">
        <v>137</v>
      </c>
      <c r="G39" s="118">
        <v>2</v>
      </c>
      <c r="H39" s="119">
        <v>34</v>
      </c>
      <c r="I39" s="120">
        <v>0</v>
      </c>
      <c r="J39" s="118">
        <v>0</v>
      </c>
      <c r="K39" s="119" t="s">
        <v>137</v>
      </c>
      <c r="L39" s="121" t="s">
        <v>137</v>
      </c>
    </row>
    <row r="40" spans="2:12" ht="15" customHeight="1" x14ac:dyDescent="0.25">
      <c r="B40" s="263" t="s">
        <v>46</v>
      </c>
      <c r="C40" s="264"/>
      <c r="D40" s="115">
        <v>3</v>
      </c>
      <c r="E40" s="116">
        <v>9</v>
      </c>
      <c r="F40" s="26">
        <v>0</v>
      </c>
      <c r="G40" s="115">
        <v>3</v>
      </c>
      <c r="H40" s="116">
        <v>19</v>
      </c>
      <c r="I40" s="26">
        <v>0</v>
      </c>
      <c r="J40" s="115">
        <v>0</v>
      </c>
      <c r="K40" s="116" t="s">
        <v>137</v>
      </c>
      <c r="L40" s="117" t="s">
        <v>137</v>
      </c>
    </row>
    <row r="41" spans="2:12" x14ac:dyDescent="0.25">
      <c r="B41" s="255" t="s">
        <v>47</v>
      </c>
      <c r="C41" s="256"/>
      <c r="D41" s="118">
        <v>2</v>
      </c>
      <c r="E41" s="119">
        <v>6</v>
      </c>
      <c r="F41" s="120">
        <v>0</v>
      </c>
      <c r="G41" s="118">
        <v>2</v>
      </c>
      <c r="H41" s="119">
        <v>33</v>
      </c>
      <c r="I41" s="120">
        <v>0</v>
      </c>
      <c r="J41" s="118">
        <v>0</v>
      </c>
      <c r="K41" s="119" t="s">
        <v>137</v>
      </c>
      <c r="L41" s="121" t="s">
        <v>137</v>
      </c>
    </row>
    <row r="42" spans="2:12" x14ac:dyDescent="0.25">
      <c r="B42" s="265" t="s">
        <v>68</v>
      </c>
      <c r="C42" s="266"/>
      <c r="D42" s="103">
        <v>0</v>
      </c>
      <c r="E42" s="129">
        <v>0</v>
      </c>
      <c r="F42" s="130">
        <v>0</v>
      </c>
      <c r="G42" s="99">
        <v>6</v>
      </c>
      <c r="H42" s="129">
        <v>136</v>
      </c>
      <c r="I42" s="130">
        <v>136</v>
      </c>
      <c r="J42" s="103">
        <v>35</v>
      </c>
      <c r="K42" s="129">
        <v>342</v>
      </c>
      <c r="L42" s="131">
        <v>342</v>
      </c>
    </row>
    <row r="43" spans="2:12" x14ac:dyDescent="0.25">
      <c r="B43" s="255" t="s">
        <v>48</v>
      </c>
      <c r="C43" s="256"/>
      <c r="D43" s="118">
        <v>0</v>
      </c>
      <c r="E43" s="119" t="s">
        <v>137</v>
      </c>
      <c r="F43" s="120" t="s">
        <v>137</v>
      </c>
      <c r="G43" s="118">
        <v>3</v>
      </c>
      <c r="H43" s="119">
        <v>64</v>
      </c>
      <c r="I43" s="120">
        <v>64</v>
      </c>
      <c r="J43" s="118">
        <v>25</v>
      </c>
      <c r="K43" s="119">
        <v>244</v>
      </c>
      <c r="L43" s="121">
        <v>244</v>
      </c>
    </row>
    <row r="44" spans="2:12" x14ac:dyDescent="0.25">
      <c r="B44" s="263" t="s">
        <v>49</v>
      </c>
      <c r="C44" s="264"/>
      <c r="D44" s="115">
        <v>0</v>
      </c>
      <c r="E44" s="116" t="s">
        <v>137</v>
      </c>
      <c r="F44" s="26" t="s">
        <v>137</v>
      </c>
      <c r="G44" s="115">
        <v>1</v>
      </c>
      <c r="H44" s="116">
        <v>26</v>
      </c>
      <c r="I44" s="26">
        <v>26</v>
      </c>
      <c r="J44" s="115">
        <v>4</v>
      </c>
      <c r="K44" s="116">
        <v>38</v>
      </c>
      <c r="L44" s="117">
        <v>38</v>
      </c>
    </row>
    <row r="45" spans="2:12" x14ac:dyDescent="0.25">
      <c r="B45" s="255" t="s">
        <v>50</v>
      </c>
      <c r="C45" s="256"/>
      <c r="D45" s="118">
        <v>0</v>
      </c>
      <c r="E45" s="119" t="s">
        <v>137</v>
      </c>
      <c r="F45" s="120" t="s">
        <v>137</v>
      </c>
      <c r="G45" s="118">
        <v>1</v>
      </c>
      <c r="H45" s="119">
        <v>26</v>
      </c>
      <c r="I45" s="120">
        <v>26</v>
      </c>
      <c r="J45" s="118">
        <v>2</v>
      </c>
      <c r="K45" s="119">
        <v>20</v>
      </c>
      <c r="L45" s="121">
        <v>20</v>
      </c>
    </row>
    <row r="46" spans="2:12" ht="15" customHeight="1" x14ac:dyDescent="0.25">
      <c r="B46" s="263" t="s">
        <v>51</v>
      </c>
      <c r="C46" s="264"/>
      <c r="D46" s="115">
        <v>0</v>
      </c>
      <c r="E46" s="116" t="s">
        <v>137</v>
      </c>
      <c r="F46" s="26" t="s">
        <v>137</v>
      </c>
      <c r="G46" s="115">
        <v>1</v>
      </c>
      <c r="H46" s="116">
        <v>20</v>
      </c>
      <c r="I46" s="26">
        <v>20</v>
      </c>
      <c r="J46" s="115">
        <v>4</v>
      </c>
      <c r="K46" s="116">
        <v>40</v>
      </c>
      <c r="L46" s="117">
        <v>40</v>
      </c>
    </row>
    <row r="47" spans="2:12" x14ac:dyDescent="0.25">
      <c r="B47" s="261" t="s">
        <v>69</v>
      </c>
      <c r="C47" s="262"/>
      <c r="D47" s="99">
        <v>4</v>
      </c>
      <c r="E47" s="150">
        <v>62</v>
      </c>
      <c r="F47" s="123">
        <v>0</v>
      </c>
      <c r="G47" s="103">
        <v>8</v>
      </c>
      <c r="H47" s="122">
        <v>187</v>
      </c>
      <c r="I47" s="123">
        <v>0</v>
      </c>
      <c r="J47" s="103">
        <v>19</v>
      </c>
      <c r="K47" s="122">
        <v>142</v>
      </c>
      <c r="L47" s="124">
        <v>0</v>
      </c>
    </row>
    <row r="48" spans="2:12" x14ac:dyDescent="0.25">
      <c r="B48" s="255" t="s">
        <v>52</v>
      </c>
      <c r="C48" s="256"/>
      <c r="D48" s="118">
        <v>1</v>
      </c>
      <c r="E48" s="132">
        <v>12</v>
      </c>
      <c r="F48" s="120">
        <v>0</v>
      </c>
      <c r="G48" s="118">
        <v>5</v>
      </c>
      <c r="H48" s="132">
        <v>101</v>
      </c>
      <c r="I48" s="120">
        <v>0</v>
      </c>
      <c r="J48" s="118">
        <v>3</v>
      </c>
      <c r="K48" s="132">
        <v>19</v>
      </c>
      <c r="L48" s="121">
        <v>0</v>
      </c>
    </row>
    <row r="49" spans="2:12" x14ac:dyDescent="0.25">
      <c r="B49" s="263" t="s">
        <v>70</v>
      </c>
      <c r="C49" s="264"/>
      <c r="D49" s="115">
        <v>1</v>
      </c>
      <c r="E49" s="133">
        <v>30</v>
      </c>
      <c r="F49" s="26">
        <v>0</v>
      </c>
      <c r="G49" s="115">
        <v>0</v>
      </c>
      <c r="H49" s="133" t="s">
        <v>137</v>
      </c>
      <c r="I49" s="26" t="s">
        <v>137</v>
      </c>
      <c r="J49" s="115">
        <v>3</v>
      </c>
      <c r="K49" s="133">
        <v>22</v>
      </c>
      <c r="L49" s="117">
        <v>0</v>
      </c>
    </row>
    <row r="50" spans="2:12" x14ac:dyDescent="0.25">
      <c r="B50" s="255" t="s">
        <v>53</v>
      </c>
      <c r="C50" s="256"/>
      <c r="D50" s="118">
        <v>2</v>
      </c>
      <c r="E50" s="132">
        <v>20</v>
      </c>
      <c r="F50" s="120">
        <v>0</v>
      </c>
      <c r="G50" s="118">
        <v>3</v>
      </c>
      <c r="H50" s="132">
        <v>86</v>
      </c>
      <c r="I50" s="120">
        <v>0</v>
      </c>
      <c r="J50" s="118">
        <v>13</v>
      </c>
      <c r="K50" s="132">
        <v>101</v>
      </c>
      <c r="L50" s="121">
        <v>0</v>
      </c>
    </row>
    <row r="51" spans="2:12" s="40" customFormat="1" ht="17.25" customHeight="1" x14ac:dyDescent="0.2">
      <c r="B51" s="265" t="s">
        <v>100</v>
      </c>
      <c r="C51" s="266"/>
      <c r="D51" s="99">
        <v>2</v>
      </c>
      <c r="E51" s="122">
        <v>94</v>
      </c>
      <c r="F51" s="123">
        <v>31</v>
      </c>
      <c r="G51" s="103">
        <v>2</v>
      </c>
      <c r="H51" s="122">
        <v>94</v>
      </c>
      <c r="I51" s="123">
        <v>31</v>
      </c>
      <c r="J51" s="103">
        <v>0</v>
      </c>
      <c r="K51" s="122">
        <v>0</v>
      </c>
      <c r="L51" s="124">
        <v>0</v>
      </c>
    </row>
    <row r="52" spans="2:12" x14ac:dyDescent="0.25">
      <c r="B52" s="255" t="s">
        <v>54</v>
      </c>
      <c r="C52" s="256"/>
      <c r="D52" s="134">
        <v>1</v>
      </c>
      <c r="E52" s="135">
        <v>35</v>
      </c>
      <c r="F52" s="136">
        <v>4</v>
      </c>
      <c r="G52" s="134">
        <v>1</v>
      </c>
      <c r="H52" s="135">
        <v>35</v>
      </c>
      <c r="I52" s="136">
        <v>4</v>
      </c>
      <c r="J52" s="134">
        <v>0</v>
      </c>
      <c r="K52" s="135" t="s">
        <v>137</v>
      </c>
      <c r="L52" s="137" t="s">
        <v>137</v>
      </c>
    </row>
    <row r="53" spans="2:12" x14ac:dyDescent="0.25">
      <c r="B53" s="263" t="s">
        <v>55</v>
      </c>
      <c r="C53" s="264"/>
      <c r="D53" s="138">
        <v>1</v>
      </c>
      <c r="E53" s="139">
        <v>59</v>
      </c>
      <c r="F53" s="140">
        <v>27</v>
      </c>
      <c r="G53" s="138">
        <v>1</v>
      </c>
      <c r="H53" s="139">
        <v>59</v>
      </c>
      <c r="I53" s="140">
        <v>27</v>
      </c>
      <c r="J53" s="138">
        <v>0</v>
      </c>
      <c r="K53" s="139" t="s">
        <v>137</v>
      </c>
      <c r="L53" s="141" t="s">
        <v>137</v>
      </c>
    </row>
    <row r="54" spans="2:12" x14ac:dyDescent="0.25">
      <c r="B54" s="261" t="s">
        <v>71</v>
      </c>
      <c r="C54" s="262"/>
      <c r="D54" s="103">
        <v>1</v>
      </c>
      <c r="E54" s="122">
        <v>23</v>
      </c>
      <c r="F54" s="123">
        <v>23</v>
      </c>
      <c r="G54" s="99">
        <v>0</v>
      </c>
      <c r="H54" s="122">
        <v>0</v>
      </c>
      <c r="I54" s="123">
        <v>0</v>
      </c>
      <c r="J54" s="103">
        <v>0</v>
      </c>
      <c r="K54" s="122">
        <v>0</v>
      </c>
      <c r="L54" s="124">
        <v>0</v>
      </c>
    </row>
    <row r="55" spans="2:12" ht="15" customHeight="1" x14ac:dyDescent="0.25">
      <c r="B55" s="255" t="s">
        <v>72</v>
      </c>
      <c r="C55" s="256"/>
      <c r="D55" s="118">
        <v>0</v>
      </c>
      <c r="E55" s="119" t="s">
        <v>137</v>
      </c>
      <c r="F55" s="120" t="s">
        <v>137</v>
      </c>
      <c r="G55" s="118">
        <v>0</v>
      </c>
      <c r="H55" s="119" t="s">
        <v>137</v>
      </c>
      <c r="I55" s="120" t="s">
        <v>137</v>
      </c>
      <c r="J55" s="118">
        <v>0</v>
      </c>
      <c r="K55" s="119" t="s">
        <v>137</v>
      </c>
      <c r="L55" s="121" t="s">
        <v>137</v>
      </c>
    </row>
    <row r="56" spans="2:12" x14ac:dyDescent="0.25">
      <c r="B56" s="263" t="s">
        <v>56</v>
      </c>
      <c r="C56" s="264"/>
      <c r="D56" s="115">
        <v>0</v>
      </c>
      <c r="E56" s="116" t="s">
        <v>137</v>
      </c>
      <c r="F56" s="26" t="s">
        <v>137</v>
      </c>
      <c r="G56" s="115">
        <v>0</v>
      </c>
      <c r="H56" s="116" t="s">
        <v>137</v>
      </c>
      <c r="I56" s="26" t="s">
        <v>137</v>
      </c>
      <c r="J56" s="115">
        <v>0</v>
      </c>
      <c r="K56" s="116" t="s">
        <v>137</v>
      </c>
      <c r="L56" s="117" t="s">
        <v>137</v>
      </c>
    </row>
    <row r="57" spans="2:12" x14ac:dyDescent="0.25">
      <c r="B57" s="255" t="s">
        <v>57</v>
      </c>
      <c r="C57" s="256"/>
      <c r="D57" s="118">
        <v>0</v>
      </c>
      <c r="E57" s="119" t="s">
        <v>137</v>
      </c>
      <c r="F57" s="120" t="s">
        <v>137</v>
      </c>
      <c r="G57" s="118">
        <v>0</v>
      </c>
      <c r="H57" s="119" t="s">
        <v>137</v>
      </c>
      <c r="I57" s="120" t="s">
        <v>137</v>
      </c>
      <c r="J57" s="118">
        <v>0</v>
      </c>
      <c r="K57" s="119" t="s">
        <v>137</v>
      </c>
      <c r="L57" s="121" t="s">
        <v>137</v>
      </c>
    </row>
    <row r="58" spans="2:12" ht="15" customHeight="1" x14ac:dyDescent="0.25">
      <c r="B58" s="263" t="s">
        <v>58</v>
      </c>
      <c r="C58" s="264"/>
      <c r="D58" s="115">
        <v>1</v>
      </c>
      <c r="E58" s="116">
        <v>23</v>
      </c>
      <c r="F58" s="26">
        <v>23</v>
      </c>
      <c r="G58" s="115">
        <v>0</v>
      </c>
      <c r="H58" s="116" t="s">
        <v>137</v>
      </c>
      <c r="I58" s="26" t="s">
        <v>137</v>
      </c>
      <c r="J58" s="115">
        <v>0</v>
      </c>
      <c r="K58" s="116" t="s">
        <v>137</v>
      </c>
      <c r="L58" s="117" t="s">
        <v>137</v>
      </c>
    </row>
    <row r="59" spans="2:12" x14ac:dyDescent="0.25">
      <c r="B59" s="259" t="s">
        <v>73</v>
      </c>
      <c r="C59" s="260"/>
      <c r="D59" s="103">
        <v>4</v>
      </c>
      <c r="E59" s="104">
        <v>65</v>
      </c>
      <c r="F59" s="105">
        <v>0</v>
      </c>
      <c r="G59" s="103">
        <v>12</v>
      </c>
      <c r="H59" s="104">
        <v>200</v>
      </c>
      <c r="I59" s="105">
        <v>2</v>
      </c>
      <c r="J59" s="103">
        <v>6</v>
      </c>
      <c r="K59" s="104">
        <v>39</v>
      </c>
      <c r="L59" s="106">
        <v>4</v>
      </c>
    </row>
    <row r="60" spans="2:12" x14ac:dyDescent="0.25">
      <c r="B60" s="259" t="s">
        <v>74</v>
      </c>
      <c r="C60" s="260"/>
      <c r="D60" s="103">
        <v>1</v>
      </c>
      <c r="E60" s="104">
        <v>30</v>
      </c>
      <c r="F60" s="105">
        <v>0</v>
      </c>
      <c r="G60" s="103">
        <v>14</v>
      </c>
      <c r="H60" s="104">
        <v>95</v>
      </c>
      <c r="I60" s="105">
        <v>6</v>
      </c>
      <c r="J60" s="103">
        <v>0</v>
      </c>
      <c r="K60" s="104">
        <v>0</v>
      </c>
      <c r="L60" s="106">
        <v>0</v>
      </c>
    </row>
    <row r="61" spans="2:12" x14ac:dyDescent="0.25">
      <c r="B61" s="259" t="s">
        <v>75</v>
      </c>
      <c r="C61" s="260"/>
      <c r="D61" s="103">
        <v>1</v>
      </c>
      <c r="E61" s="104">
        <v>19</v>
      </c>
      <c r="F61" s="105">
        <v>0</v>
      </c>
      <c r="G61" s="103">
        <v>1</v>
      </c>
      <c r="H61" s="104">
        <v>12</v>
      </c>
      <c r="I61" s="105">
        <v>0</v>
      </c>
      <c r="J61" s="103">
        <v>8</v>
      </c>
      <c r="K61" s="104">
        <v>35</v>
      </c>
      <c r="L61" s="106">
        <v>0</v>
      </c>
    </row>
    <row r="62" spans="2:12" x14ac:dyDescent="0.25">
      <c r="B62" s="261" t="s">
        <v>76</v>
      </c>
      <c r="C62" s="262"/>
      <c r="D62" s="99">
        <v>0</v>
      </c>
      <c r="E62" s="122">
        <v>59</v>
      </c>
      <c r="F62" s="123">
        <v>0</v>
      </c>
      <c r="G62" s="99">
        <v>0</v>
      </c>
      <c r="H62" s="122">
        <v>92</v>
      </c>
      <c r="I62" s="123">
        <v>0</v>
      </c>
      <c r="J62" s="103">
        <v>0</v>
      </c>
      <c r="K62" s="122">
        <v>290</v>
      </c>
      <c r="L62" s="124">
        <v>0</v>
      </c>
    </row>
    <row r="63" spans="2:12" ht="15" customHeight="1" x14ac:dyDescent="0.25">
      <c r="B63" s="255" t="s">
        <v>59</v>
      </c>
      <c r="C63" s="256"/>
      <c r="D63" s="118">
        <v>0</v>
      </c>
      <c r="E63" s="119">
        <v>16</v>
      </c>
      <c r="F63" s="120">
        <v>0</v>
      </c>
      <c r="G63" s="118">
        <v>0</v>
      </c>
      <c r="H63" s="119">
        <v>24</v>
      </c>
      <c r="I63" s="120">
        <v>0</v>
      </c>
      <c r="J63" s="118">
        <v>0</v>
      </c>
      <c r="K63" s="119">
        <v>37</v>
      </c>
      <c r="L63" s="121" t="s">
        <v>137</v>
      </c>
    </row>
    <row r="64" spans="2:12" x14ac:dyDescent="0.25">
      <c r="B64" s="263" t="s">
        <v>60</v>
      </c>
      <c r="C64" s="264"/>
      <c r="D64" s="115">
        <v>0</v>
      </c>
      <c r="E64" s="116">
        <v>19</v>
      </c>
      <c r="F64" s="26">
        <v>0</v>
      </c>
      <c r="G64" s="115">
        <v>0</v>
      </c>
      <c r="H64" s="116">
        <v>26</v>
      </c>
      <c r="I64" s="26">
        <v>0</v>
      </c>
      <c r="J64" s="115">
        <v>0</v>
      </c>
      <c r="K64" s="116">
        <v>156</v>
      </c>
      <c r="L64" s="117" t="s">
        <v>137</v>
      </c>
    </row>
    <row r="65" spans="2:12" ht="15" customHeight="1" x14ac:dyDescent="0.25">
      <c r="B65" s="255" t="s">
        <v>61</v>
      </c>
      <c r="C65" s="256"/>
      <c r="D65" s="118">
        <v>0</v>
      </c>
      <c r="E65" s="119">
        <v>24</v>
      </c>
      <c r="F65" s="120">
        <v>0</v>
      </c>
      <c r="G65" s="118">
        <v>0</v>
      </c>
      <c r="H65" s="119">
        <v>42</v>
      </c>
      <c r="I65" s="120">
        <v>0</v>
      </c>
      <c r="J65" s="118">
        <v>0</v>
      </c>
      <c r="K65" s="119">
        <v>97</v>
      </c>
      <c r="L65" s="121" t="s">
        <v>137</v>
      </c>
    </row>
    <row r="66" spans="2:12" x14ac:dyDescent="0.25">
      <c r="B66" s="257" t="s">
        <v>77</v>
      </c>
      <c r="C66" s="258"/>
      <c r="D66" s="142">
        <v>1</v>
      </c>
      <c r="E66" s="143">
        <v>8</v>
      </c>
      <c r="F66" s="144">
        <v>0</v>
      </c>
      <c r="G66" s="142">
        <v>1</v>
      </c>
      <c r="H66" s="143">
        <v>29</v>
      </c>
      <c r="I66" s="144">
        <v>0</v>
      </c>
      <c r="J66" s="142">
        <v>0</v>
      </c>
      <c r="K66" s="143">
        <v>0</v>
      </c>
      <c r="L66" s="145">
        <v>0</v>
      </c>
    </row>
    <row r="67" spans="2:12" ht="15" customHeight="1" x14ac:dyDescent="0.25">
      <c r="B67" s="259" t="s">
        <v>78</v>
      </c>
      <c r="C67" s="260"/>
      <c r="D67" s="103">
        <v>1</v>
      </c>
      <c r="E67" s="104">
        <v>10</v>
      </c>
      <c r="F67" s="105">
        <v>0</v>
      </c>
      <c r="G67" s="103">
        <v>1</v>
      </c>
      <c r="H67" s="104">
        <v>10</v>
      </c>
      <c r="I67" s="105">
        <v>0</v>
      </c>
      <c r="J67" s="103">
        <v>1</v>
      </c>
      <c r="K67" s="104">
        <v>15</v>
      </c>
      <c r="L67" s="106">
        <v>0</v>
      </c>
    </row>
    <row r="68" spans="2:12" x14ac:dyDescent="0.25">
      <c r="B68" s="259" t="s">
        <v>79</v>
      </c>
      <c r="C68" s="260"/>
      <c r="D68" s="103">
        <v>1</v>
      </c>
      <c r="E68" s="104">
        <v>6</v>
      </c>
      <c r="F68" s="105">
        <v>0</v>
      </c>
      <c r="G68" s="103">
        <v>2</v>
      </c>
      <c r="H68" s="104">
        <v>26</v>
      </c>
      <c r="I68" s="105">
        <v>0</v>
      </c>
      <c r="J68" s="103">
        <v>0</v>
      </c>
      <c r="K68" s="104">
        <v>0</v>
      </c>
      <c r="L68" s="106">
        <v>0</v>
      </c>
    </row>
    <row r="70" spans="2:12" s="14" customFormat="1" ht="15" customHeight="1" x14ac:dyDescent="0.2">
      <c r="B70" s="17" t="s">
        <v>17</v>
      </c>
    </row>
    <row r="72" spans="2:12" ht="15" customHeight="1" x14ac:dyDescent="0.25"/>
    <row r="73" spans="2:12" ht="12.75" customHeight="1" x14ac:dyDescent="0.25"/>
    <row r="74" spans="2:12" ht="15" customHeight="1" x14ac:dyDescent="0.25"/>
  </sheetData>
  <mergeCells count="67">
    <mergeCell ref="J4:L4"/>
    <mergeCell ref="B4:C5"/>
    <mergeCell ref="B56:C56"/>
    <mergeCell ref="B25:C25"/>
    <mergeCell ref="B26:C26"/>
    <mergeCell ref="B27:C27"/>
    <mergeCell ref="B28:C28"/>
    <mergeCell ref="B29:C29"/>
    <mergeCell ref="B30:C30"/>
    <mergeCell ref="B19:C19"/>
    <mergeCell ref="B20:C20"/>
    <mergeCell ref="B17:C17"/>
    <mergeCell ref="B18:C18"/>
    <mergeCell ref="B48:C48"/>
    <mergeCell ref="B45:C45"/>
    <mergeCell ref="B46:C46"/>
    <mergeCell ref="G4:I4"/>
    <mergeCell ref="D4:F4"/>
    <mergeCell ref="B65:C65"/>
    <mergeCell ref="B58:C58"/>
    <mergeCell ref="B59:C59"/>
    <mergeCell ref="B49:C49"/>
    <mergeCell ref="B50:C50"/>
    <mergeCell ref="B51:C51"/>
    <mergeCell ref="B52:C52"/>
    <mergeCell ref="B53:C53"/>
    <mergeCell ref="B54:C54"/>
    <mergeCell ref="B57:C57"/>
    <mergeCell ref="B55:C55"/>
    <mergeCell ref="B6:C6"/>
    <mergeCell ref="B60:C60"/>
    <mergeCell ref="B61:C61"/>
    <mergeCell ref="B62:C62"/>
    <mergeCell ref="B63:C63"/>
    <mergeCell ref="B42:C42"/>
    <mergeCell ref="B31:C31"/>
    <mergeCell ref="B32:C32"/>
    <mergeCell ref="B33:C33"/>
    <mergeCell ref="B34:C34"/>
    <mergeCell ref="B35:C35"/>
    <mergeCell ref="B36:C36"/>
    <mergeCell ref="B40:C40"/>
    <mergeCell ref="B41:C41"/>
    <mergeCell ref="B43:C43"/>
    <mergeCell ref="B44:C44"/>
    <mergeCell ref="B47:C47"/>
    <mergeCell ref="B7:C7"/>
    <mergeCell ref="B8:C8"/>
    <mergeCell ref="B9:C9"/>
    <mergeCell ref="B10:C10"/>
    <mergeCell ref="B11:C11"/>
    <mergeCell ref="B12:C12"/>
    <mergeCell ref="B66:C66"/>
    <mergeCell ref="B67:C67"/>
    <mergeCell ref="B68:C68"/>
    <mergeCell ref="B21:C21"/>
    <mergeCell ref="B22:C22"/>
    <mergeCell ref="B23:C23"/>
    <mergeCell ref="B24:C24"/>
    <mergeCell ref="B13:C13"/>
    <mergeCell ref="B14:C14"/>
    <mergeCell ref="B15:C15"/>
    <mergeCell ref="B16:C16"/>
    <mergeCell ref="B37:C37"/>
    <mergeCell ref="B38:C38"/>
    <mergeCell ref="B39:C39"/>
    <mergeCell ref="B64:C6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A3B4-3631-40D5-AF40-636575087544}">
  <sheetPr codeName="Hoja7"/>
  <dimension ref="B1:K27"/>
  <sheetViews>
    <sheetView zoomScaleNormal="100" workbookViewId="0"/>
  </sheetViews>
  <sheetFormatPr baseColWidth="10" defaultColWidth="11.42578125" defaultRowHeight="12.75" x14ac:dyDescent="0.2"/>
  <cols>
    <col min="1" max="1" width="11.42578125" style="14" customWidth="1"/>
    <col min="2" max="2" width="27.85546875" style="14" customWidth="1"/>
    <col min="3" max="8" width="11.5703125" style="14" customWidth="1"/>
    <col min="9" max="16384" width="11.42578125" style="14"/>
  </cols>
  <sheetData>
    <row r="1" spans="2:11" ht="15" customHeight="1" x14ac:dyDescent="0.2">
      <c r="B1" s="12" t="s">
        <v>135</v>
      </c>
    </row>
    <row r="2" spans="2:11" ht="15" customHeight="1" x14ac:dyDescent="0.2">
      <c r="B2" s="13" t="s">
        <v>168</v>
      </c>
    </row>
    <row r="3" spans="2:11" ht="15" customHeight="1" x14ac:dyDescent="0.2"/>
    <row r="4" spans="2:11" ht="30" customHeight="1" thickBot="1" x14ac:dyDescent="0.25">
      <c r="B4" s="217" t="s">
        <v>16</v>
      </c>
      <c r="C4" s="222" t="s">
        <v>118</v>
      </c>
      <c r="D4" s="221"/>
      <c r="E4" s="219" t="s">
        <v>18</v>
      </c>
      <c r="F4" s="221"/>
      <c r="G4" s="219" t="s">
        <v>19</v>
      </c>
      <c r="H4" s="220"/>
      <c r="I4" s="164"/>
    </row>
    <row r="5" spans="2:11" ht="30" customHeight="1" x14ac:dyDescent="0.2">
      <c r="B5" s="218"/>
      <c r="C5" s="55" t="s">
        <v>142</v>
      </c>
      <c r="D5" s="74" t="s">
        <v>143</v>
      </c>
      <c r="E5" s="74" t="s">
        <v>144</v>
      </c>
      <c r="F5" s="74" t="s">
        <v>143</v>
      </c>
      <c r="G5" s="74" t="s">
        <v>145</v>
      </c>
      <c r="H5" s="76" t="s">
        <v>143</v>
      </c>
      <c r="J5" s="159"/>
      <c r="K5" s="159"/>
    </row>
    <row r="6" spans="2:11" ht="15" customHeight="1" x14ac:dyDescent="0.2">
      <c r="B6" s="165" t="s">
        <v>0</v>
      </c>
      <c r="C6" s="87">
        <v>9</v>
      </c>
      <c r="D6" s="69">
        <v>146</v>
      </c>
      <c r="E6" s="87">
        <v>19</v>
      </c>
      <c r="F6" s="69">
        <v>234</v>
      </c>
      <c r="G6" s="87">
        <v>15</v>
      </c>
      <c r="H6" s="69">
        <v>91</v>
      </c>
      <c r="J6" s="159"/>
      <c r="K6" s="159"/>
    </row>
    <row r="7" spans="2:11" ht="15" x14ac:dyDescent="0.2">
      <c r="B7" s="166" t="s">
        <v>1</v>
      </c>
      <c r="C7" s="88">
        <v>3</v>
      </c>
      <c r="D7" s="71">
        <v>16</v>
      </c>
      <c r="E7" s="88">
        <v>3</v>
      </c>
      <c r="F7" s="71">
        <v>23</v>
      </c>
      <c r="G7" s="88">
        <v>6</v>
      </c>
      <c r="H7" s="71">
        <v>17</v>
      </c>
      <c r="J7" s="159"/>
      <c r="K7" s="159"/>
    </row>
    <row r="8" spans="2:11" ht="15" x14ac:dyDescent="0.2">
      <c r="B8" s="165" t="s">
        <v>96</v>
      </c>
      <c r="C8" s="87">
        <v>5</v>
      </c>
      <c r="D8" s="69">
        <v>30</v>
      </c>
      <c r="E8" s="87">
        <v>3</v>
      </c>
      <c r="F8" s="69">
        <v>56</v>
      </c>
      <c r="G8" s="87">
        <v>22</v>
      </c>
      <c r="H8" s="69">
        <v>64</v>
      </c>
      <c r="J8" s="159"/>
      <c r="K8" s="159"/>
    </row>
    <row r="9" spans="2:11" ht="15" customHeight="1" x14ac:dyDescent="0.2">
      <c r="B9" s="166" t="s">
        <v>103</v>
      </c>
      <c r="C9" s="88">
        <v>4</v>
      </c>
      <c r="D9" s="71">
        <v>97</v>
      </c>
      <c r="E9" s="88">
        <v>5</v>
      </c>
      <c r="F9" s="71">
        <v>108</v>
      </c>
      <c r="G9" s="88">
        <v>15</v>
      </c>
      <c r="H9" s="71">
        <v>74</v>
      </c>
    </row>
    <row r="10" spans="2:11" ht="15" x14ac:dyDescent="0.2">
      <c r="B10" s="165" t="s">
        <v>2</v>
      </c>
      <c r="C10" s="87">
        <v>7</v>
      </c>
      <c r="D10" s="69">
        <v>92</v>
      </c>
      <c r="E10" s="87">
        <v>11</v>
      </c>
      <c r="F10" s="69">
        <v>155</v>
      </c>
      <c r="G10" s="87">
        <v>4</v>
      </c>
      <c r="H10" s="69">
        <v>31</v>
      </c>
    </row>
    <row r="11" spans="2:11" ht="15" x14ac:dyDescent="0.2">
      <c r="B11" s="166" t="s">
        <v>3</v>
      </c>
      <c r="C11" s="88">
        <v>2</v>
      </c>
      <c r="D11" s="71">
        <v>17</v>
      </c>
      <c r="E11" s="88">
        <v>2</v>
      </c>
      <c r="F11" s="71">
        <v>31</v>
      </c>
      <c r="G11" s="88">
        <v>3</v>
      </c>
      <c r="H11" s="71">
        <v>13</v>
      </c>
    </row>
    <row r="12" spans="2:11" ht="15" x14ac:dyDescent="0.2">
      <c r="B12" s="165" t="s">
        <v>5</v>
      </c>
      <c r="C12" s="87">
        <v>3</v>
      </c>
      <c r="D12" s="69">
        <v>38</v>
      </c>
      <c r="E12" s="87">
        <v>13</v>
      </c>
      <c r="F12" s="69">
        <v>151</v>
      </c>
      <c r="G12" s="87">
        <v>0</v>
      </c>
      <c r="H12" s="69">
        <v>0</v>
      </c>
    </row>
    <row r="13" spans="2:11" ht="15" x14ac:dyDescent="0.2">
      <c r="B13" s="166" t="s">
        <v>6</v>
      </c>
      <c r="C13" s="88">
        <v>7</v>
      </c>
      <c r="D13" s="71">
        <v>35</v>
      </c>
      <c r="E13" s="88">
        <v>14</v>
      </c>
      <c r="F13" s="71">
        <v>194</v>
      </c>
      <c r="G13" s="88">
        <v>0</v>
      </c>
      <c r="H13" s="71">
        <v>0</v>
      </c>
    </row>
    <row r="14" spans="2:11" ht="15" x14ac:dyDescent="0.2">
      <c r="B14" s="165" t="s">
        <v>4</v>
      </c>
      <c r="C14" s="87">
        <v>0</v>
      </c>
      <c r="D14" s="69">
        <v>0</v>
      </c>
      <c r="E14" s="87">
        <v>6</v>
      </c>
      <c r="F14" s="69">
        <v>136</v>
      </c>
      <c r="G14" s="87">
        <v>35</v>
      </c>
      <c r="H14" s="69">
        <v>342</v>
      </c>
    </row>
    <row r="15" spans="2:11" ht="15" x14ac:dyDescent="0.2">
      <c r="B15" s="166" t="s">
        <v>11</v>
      </c>
      <c r="C15" s="88">
        <v>4</v>
      </c>
      <c r="D15" s="71">
        <v>62</v>
      </c>
      <c r="E15" s="88">
        <v>8</v>
      </c>
      <c r="F15" s="71">
        <v>187</v>
      </c>
      <c r="G15" s="88">
        <v>19</v>
      </c>
      <c r="H15" s="71">
        <v>142</v>
      </c>
    </row>
    <row r="16" spans="2:11" ht="15" customHeight="1" x14ac:dyDescent="0.2">
      <c r="B16" s="165" t="s">
        <v>7</v>
      </c>
      <c r="C16" s="87">
        <v>2</v>
      </c>
      <c r="D16" s="69">
        <v>94</v>
      </c>
      <c r="E16" s="87">
        <v>2</v>
      </c>
      <c r="F16" s="69">
        <v>94</v>
      </c>
      <c r="G16" s="87">
        <v>0</v>
      </c>
      <c r="H16" s="69">
        <v>0</v>
      </c>
    </row>
    <row r="17" spans="2:9" ht="15" x14ac:dyDescent="0.2">
      <c r="B17" s="166" t="s">
        <v>8</v>
      </c>
      <c r="C17" s="88">
        <v>1</v>
      </c>
      <c r="D17" s="71">
        <v>23</v>
      </c>
      <c r="E17" s="88">
        <v>0</v>
      </c>
      <c r="F17" s="71">
        <v>0</v>
      </c>
      <c r="G17" s="88">
        <v>0</v>
      </c>
      <c r="H17" s="71">
        <v>0</v>
      </c>
    </row>
    <row r="18" spans="2:9" ht="15" x14ac:dyDescent="0.2">
      <c r="B18" s="165" t="s">
        <v>97</v>
      </c>
      <c r="C18" s="87">
        <v>4</v>
      </c>
      <c r="D18" s="69">
        <v>65</v>
      </c>
      <c r="E18" s="87">
        <v>12</v>
      </c>
      <c r="F18" s="69">
        <v>200</v>
      </c>
      <c r="G18" s="87">
        <v>6</v>
      </c>
      <c r="H18" s="69">
        <v>39</v>
      </c>
    </row>
    <row r="19" spans="2:9" ht="15" x14ac:dyDescent="0.2">
      <c r="B19" s="166" t="s">
        <v>104</v>
      </c>
      <c r="C19" s="88">
        <v>1</v>
      </c>
      <c r="D19" s="71">
        <v>30</v>
      </c>
      <c r="E19" s="88">
        <v>14</v>
      </c>
      <c r="F19" s="71">
        <v>95</v>
      </c>
      <c r="G19" s="88">
        <v>0</v>
      </c>
      <c r="H19" s="71">
        <v>0</v>
      </c>
    </row>
    <row r="20" spans="2:9" ht="15" x14ac:dyDescent="0.2">
      <c r="B20" s="165" t="s">
        <v>98</v>
      </c>
      <c r="C20" s="87">
        <v>1</v>
      </c>
      <c r="D20" s="69">
        <v>19</v>
      </c>
      <c r="E20" s="87">
        <v>1</v>
      </c>
      <c r="F20" s="69">
        <v>12</v>
      </c>
      <c r="G20" s="87">
        <v>8</v>
      </c>
      <c r="H20" s="69">
        <v>35</v>
      </c>
    </row>
    <row r="21" spans="2:9" ht="15" x14ac:dyDescent="0.2">
      <c r="B21" s="166" t="s">
        <v>10</v>
      </c>
      <c r="C21" s="88">
        <v>0</v>
      </c>
      <c r="D21" s="71">
        <v>59</v>
      </c>
      <c r="E21" s="88">
        <v>0</v>
      </c>
      <c r="F21" s="71">
        <v>92</v>
      </c>
      <c r="G21" s="88">
        <v>0</v>
      </c>
      <c r="H21" s="71">
        <v>290</v>
      </c>
    </row>
    <row r="22" spans="2:9" ht="15" x14ac:dyDescent="0.2">
      <c r="B22" s="165" t="s">
        <v>105</v>
      </c>
      <c r="C22" s="87">
        <v>1</v>
      </c>
      <c r="D22" s="69">
        <v>8</v>
      </c>
      <c r="E22" s="87">
        <v>1</v>
      </c>
      <c r="F22" s="69">
        <v>29</v>
      </c>
      <c r="G22" s="87">
        <v>0</v>
      </c>
      <c r="H22" s="69">
        <v>0</v>
      </c>
    </row>
    <row r="23" spans="2:9" ht="15" x14ac:dyDescent="0.2">
      <c r="B23" s="166" t="s">
        <v>15</v>
      </c>
      <c r="C23" s="88">
        <v>1</v>
      </c>
      <c r="D23" s="71">
        <v>10</v>
      </c>
      <c r="E23" s="88">
        <v>1</v>
      </c>
      <c r="F23" s="71">
        <v>10</v>
      </c>
      <c r="G23" s="88">
        <v>1</v>
      </c>
      <c r="H23" s="71">
        <v>15</v>
      </c>
    </row>
    <row r="24" spans="2:9" ht="15" x14ac:dyDescent="0.2">
      <c r="B24" s="165" t="s">
        <v>9</v>
      </c>
      <c r="C24" s="87">
        <v>1</v>
      </c>
      <c r="D24" s="69">
        <v>6</v>
      </c>
      <c r="E24" s="87">
        <v>2</v>
      </c>
      <c r="F24" s="69">
        <v>26</v>
      </c>
      <c r="G24" s="87">
        <v>0</v>
      </c>
      <c r="H24" s="69">
        <v>0</v>
      </c>
      <c r="I24" s="34"/>
    </row>
    <row r="25" spans="2:9" ht="15" x14ac:dyDescent="0.2">
      <c r="B25" s="167" t="s">
        <v>148</v>
      </c>
      <c r="C25" s="200">
        <v>56</v>
      </c>
      <c r="D25" s="73">
        <v>847</v>
      </c>
      <c r="E25" s="73">
        <v>117</v>
      </c>
      <c r="F25" s="201">
        <v>1833</v>
      </c>
      <c r="G25" s="202">
        <v>134</v>
      </c>
      <c r="H25" s="75">
        <v>1153</v>
      </c>
      <c r="I25" s="34"/>
    </row>
    <row r="26" spans="2:9" ht="13.5" x14ac:dyDescent="0.2">
      <c r="B26" s="17"/>
      <c r="C26" s="34"/>
      <c r="D26" s="34"/>
      <c r="E26" s="34"/>
      <c r="F26" s="34"/>
      <c r="G26" s="34"/>
    </row>
    <row r="27" spans="2:9" ht="13.5" x14ac:dyDescent="0.2">
      <c r="B27" s="17" t="s">
        <v>106</v>
      </c>
    </row>
  </sheetData>
  <mergeCells count="4">
    <mergeCell ref="B4:B5"/>
    <mergeCell ref="G4:H4"/>
    <mergeCell ref="E4:F4"/>
    <mergeCell ref="C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CE6B-54A5-4A53-AAB6-4DAE0F164971}">
  <sheetPr codeName="Hoja10"/>
  <dimension ref="B1:L27"/>
  <sheetViews>
    <sheetView zoomScaleNormal="100" workbookViewId="0"/>
  </sheetViews>
  <sheetFormatPr baseColWidth="10" defaultColWidth="11.42578125" defaultRowHeight="12.75" x14ac:dyDescent="0.2"/>
  <cols>
    <col min="1" max="1" width="11.42578125" style="14"/>
    <col min="2" max="2" width="28.140625" style="14" customWidth="1"/>
    <col min="3" max="5" width="12.85546875" style="14" customWidth="1"/>
    <col min="6" max="6" width="14.5703125" style="14" bestFit="1" customWidth="1"/>
    <col min="7" max="7" width="13.5703125" style="14" customWidth="1"/>
    <col min="8" max="8" width="14.5703125" style="14" bestFit="1" customWidth="1"/>
    <col min="9" max="16384" width="11.42578125" style="14"/>
  </cols>
  <sheetData>
    <row r="1" spans="2:8" ht="15" customHeight="1" x14ac:dyDescent="0.2">
      <c r="B1" s="12" t="s">
        <v>151</v>
      </c>
    </row>
    <row r="2" spans="2:8" ht="15" customHeight="1" x14ac:dyDescent="0.2">
      <c r="B2" s="13" t="s">
        <v>168</v>
      </c>
    </row>
    <row r="3" spans="2:8" ht="15" customHeight="1" x14ac:dyDescent="0.2"/>
    <row r="4" spans="2:8" ht="30" customHeight="1" x14ac:dyDescent="0.2">
      <c r="B4" s="217" t="s">
        <v>16</v>
      </c>
      <c r="C4" s="223" t="s">
        <v>118</v>
      </c>
      <c r="D4" s="224"/>
      <c r="E4" s="225" t="s">
        <v>18</v>
      </c>
      <c r="F4" s="224"/>
      <c r="G4" s="225" t="s">
        <v>19</v>
      </c>
      <c r="H4" s="226"/>
    </row>
    <row r="5" spans="2:8" ht="45" customHeight="1" x14ac:dyDescent="0.2">
      <c r="B5" s="218"/>
      <c r="C5" s="55" t="s">
        <v>146</v>
      </c>
      <c r="D5" s="74" t="s">
        <v>150</v>
      </c>
      <c r="E5" s="74" t="s">
        <v>146</v>
      </c>
      <c r="F5" s="74" t="s">
        <v>150</v>
      </c>
      <c r="G5" s="74" t="s">
        <v>146</v>
      </c>
      <c r="H5" s="76" t="s">
        <v>150</v>
      </c>
    </row>
    <row r="6" spans="2:8" ht="15" x14ac:dyDescent="0.2">
      <c r="B6" s="165" t="s">
        <v>0</v>
      </c>
      <c r="C6" s="87">
        <v>74</v>
      </c>
      <c r="D6" s="203">
        <v>0.50684931506849318</v>
      </c>
      <c r="E6" s="87">
        <v>99</v>
      </c>
      <c r="F6" s="203">
        <v>0.42307692307692307</v>
      </c>
      <c r="G6" s="87">
        <v>60</v>
      </c>
      <c r="H6" s="203">
        <v>0.65934065934065933</v>
      </c>
    </row>
    <row r="7" spans="2:8" ht="15" x14ac:dyDescent="0.2">
      <c r="B7" s="166" t="s">
        <v>1</v>
      </c>
      <c r="C7" s="88">
        <v>18</v>
      </c>
      <c r="D7" s="204">
        <v>1.125</v>
      </c>
      <c r="E7" s="88">
        <v>18</v>
      </c>
      <c r="F7" s="204">
        <v>0.78260869565217395</v>
      </c>
      <c r="G7" s="88">
        <v>11</v>
      </c>
      <c r="H7" s="204">
        <v>0.6470588235294118</v>
      </c>
    </row>
    <row r="8" spans="2:8" ht="15" customHeight="1" x14ac:dyDescent="0.2">
      <c r="B8" s="165" t="s">
        <v>96</v>
      </c>
      <c r="C8" s="87">
        <v>5</v>
      </c>
      <c r="D8" s="203">
        <v>0.16666666666666666</v>
      </c>
      <c r="E8" s="87">
        <v>33</v>
      </c>
      <c r="F8" s="203">
        <v>0.5892857142857143</v>
      </c>
      <c r="G8" s="87">
        <v>22</v>
      </c>
      <c r="H8" s="203">
        <v>0.34375</v>
      </c>
    </row>
    <row r="9" spans="2:8" ht="15" x14ac:dyDescent="0.2">
      <c r="B9" s="166" t="s">
        <v>103</v>
      </c>
      <c r="C9" s="88">
        <v>42</v>
      </c>
      <c r="D9" s="204">
        <v>0.4329896907216495</v>
      </c>
      <c r="E9" s="88">
        <v>35</v>
      </c>
      <c r="F9" s="204">
        <v>0.32407407407407407</v>
      </c>
      <c r="G9" s="88">
        <v>16</v>
      </c>
      <c r="H9" s="204">
        <v>0.21621621621621623</v>
      </c>
    </row>
    <row r="10" spans="2:8" ht="15" x14ac:dyDescent="0.2">
      <c r="B10" s="165" t="s">
        <v>2</v>
      </c>
      <c r="C10" s="87">
        <v>80</v>
      </c>
      <c r="D10" s="203">
        <v>0.86956521739130432</v>
      </c>
      <c r="E10" s="87">
        <v>100</v>
      </c>
      <c r="F10" s="203">
        <v>0.64516129032258063</v>
      </c>
      <c r="G10" s="87">
        <v>16</v>
      </c>
      <c r="H10" s="203">
        <v>0.5161290322580645</v>
      </c>
    </row>
    <row r="11" spans="2:8" ht="15" x14ac:dyDescent="0.2">
      <c r="B11" s="166" t="s">
        <v>3</v>
      </c>
      <c r="C11" s="88">
        <v>15</v>
      </c>
      <c r="D11" s="204">
        <v>0.88235294117647056</v>
      </c>
      <c r="E11" s="88">
        <v>15</v>
      </c>
      <c r="F11" s="204">
        <v>0.4838709677419355</v>
      </c>
      <c r="G11" s="88">
        <v>15</v>
      </c>
      <c r="H11" s="204">
        <v>1.1538461538461537</v>
      </c>
    </row>
    <row r="12" spans="2:8" ht="15" x14ac:dyDescent="0.2">
      <c r="B12" s="165" t="s">
        <v>5</v>
      </c>
      <c r="C12" s="87">
        <v>3</v>
      </c>
      <c r="D12" s="203">
        <v>7.8947368421052627E-2</v>
      </c>
      <c r="E12" s="87">
        <v>13</v>
      </c>
      <c r="F12" s="203">
        <v>8.6092715231788075E-2</v>
      </c>
      <c r="G12" s="87" t="s">
        <v>137</v>
      </c>
      <c r="H12" s="203" t="s">
        <v>137</v>
      </c>
    </row>
    <row r="13" spans="2:8" ht="15" x14ac:dyDescent="0.2">
      <c r="B13" s="166" t="s">
        <v>6</v>
      </c>
      <c r="C13" s="88">
        <v>63</v>
      </c>
      <c r="D13" s="204">
        <v>1.8</v>
      </c>
      <c r="E13" s="88">
        <v>120</v>
      </c>
      <c r="F13" s="204">
        <v>0.61855670103092786</v>
      </c>
      <c r="G13" s="88" t="s">
        <v>137</v>
      </c>
      <c r="H13" s="204" t="s">
        <v>137</v>
      </c>
    </row>
    <row r="14" spans="2:8" ht="15" x14ac:dyDescent="0.2">
      <c r="B14" s="165" t="s">
        <v>4</v>
      </c>
      <c r="C14" s="87" t="s">
        <v>137</v>
      </c>
      <c r="D14" s="203" t="s">
        <v>137</v>
      </c>
      <c r="E14" s="87">
        <v>85</v>
      </c>
      <c r="F14" s="203">
        <v>0.625</v>
      </c>
      <c r="G14" s="87">
        <v>82</v>
      </c>
      <c r="H14" s="203">
        <v>0.23976608187134502</v>
      </c>
    </row>
    <row r="15" spans="2:8" ht="15" customHeight="1" x14ac:dyDescent="0.2">
      <c r="B15" s="166" t="s">
        <v>11</v>
      </c>
      <c r="C15" s="88">
        <v>56</v>
      </c>
      <c r="D15" s="204">
        <v>0.90322580645161288</v>
      </c>
      <c r="E15" s="88">
        <v>121</v>
      </c>
      <c r="F15" s="204">
        <v>0.6470588235294118</v>
      </c>
      <c r="G15" s="88">
        <v>102</v>
      </c>
      <c r="H15" s="204">
        <v>0.71830985915492962</v>
      </c>
    </row>
    <row r="16" spans="2:8" ht="15" x14ac:dyDescent="0.2">
      <c r="B16" s="165" t="s">
        <v>7</v>
      </c>
      <c r="C16" s="87">
        <v>41</v>
      </c>
      <c r="D16" s="203">
        <v>0.43617021276595747</v>
      </c>
      <c r="E16" s="87">
        <v>41</v>
      </c>
      <c r="F16" s="203">
        <v>0.43617021276595747</v>
      </c>
      <c r="G16" s="87">
        <v>0</v>
      </c>
      <c r="H16" s="203" t="s">
        <v>137</v>
      </c>
    </row>
    <row r="17" spans="2:12" ht="15" x14ac:dyDescent="0.2">
      <c r="B17" s="166" t="s">
        <v>8</v>
      </c>
      <c r="C17" s="88">
        <v>9</v>
      </c>
      <c r="D17" s="204">
        <v>0.39130434782608697</v>
      </c>
      <c r="E17" s="88" t="s">
        <v>137</v>
      </c>
      <c r="F17" s="204" t="s">
        <v>137</v>
      </c>
      <c r="G17" s="88" t="s">
        <v>137</v>
      </c>
      <c r="H17" s="204" t="s">
        <v>137</v>
      </c>
    </row>
    <row r="18" spans="2:12" ht="15.6" customHeight="1" x14ac:dyDescent="0.2">
      <c r="B18" s="165" t="s">
        <v>97</v>
      </c>
      <c r="C18" s="87">
        <v>35</v>
      </c>
      <c r="D18" s="203">
        <v>0.53846153846153844</v>
      </c>
      <c r="E18" s="87">
        <v>110</v>
      </c>
      <c r="F18" s="203">
        <v>0.55000000000000004</v>
      </c>
      <c r="G18" s="87">
        <v>9</v>
      </c>
      <c r="H18" s="203">
        <v>0.23076923076923078</v>
      </c>
      <c r="K18" s="212"/>
      <c r="L18" s="212"/>
    </row>
    <row r="19" spans="2:12" ht="15" x14ac:dyDescent="0.2">
      <c r="B19" s="166" t="s">
        <v>104</v>
      </c>
      <c r="C19" s="88">
        <v>13</v>
      </c>
      <c r="D19" s="204">
        <v>0.43333333333333335</v>
      </c>
      <c r="E19" s="88">
        <v>26</v>
      </c>
      <c r="F19" s="204">
        <v>0.27368421052631581</v>
      </c>
      <c r="G19" s="88" t="s">
        <v>137</v>
      </c>
      <c r="H19" s="204" t="s">
        <v>137</v>
      </c>
    </row>
    <row r="20" spans="2:12" ht="15" x14ac:dyDescent="0.2">
      <c r="B20" s="165" t="s">
        <v>98</v>
      </c>
      <c r="C20" s="87">
        <v>10</v>
      </c>
      <c r="D20" s="203">
        <v>0.52631578947368418</v>
      </c>
      <c r="E20" s="87">
        <v>5</v>
      </c>
      <c r="F20" s="203">
        <v>0.41666666666666669</v>
      </c>
      <c r="G20" s="87">
        <v>8</v>
      </c>
      <c r="H20" s="203">
        <v>0.22857142857142856</v>
      </c>
    </row>
    <row r="21" spans="2:12" ht="15" x14ac:dyDescent="0.2">
      <c r="B21" s="166" t="s">
        <v>10</v>
      </c>
      <c r="C21" s="88">
        <v>52</v>
      </c>
      <c r="D21" s="204">
        <v>0.88135593220338981</v>
      </c>
      <c r="E21" s="88">
        <v>51</v>
      </c>
      <c r="F21" s="204">
        <v>0.55434782608695654</v>
      </c>
      <c r="G21" s="88">
        <v>61</v>
      </c>
      <c r="H21" s="204">
        <v>0.2103448275862069</v>
      </c>
      <c r="J21" s="169"/>
    </row>
    <row r="22" spans="2:12" ht="15" x14ac:dyDescent="0.2">
      <c r="B22" s="165" t="s">
        <v>105</v>
      </c>
      <c r="C22" s="87">
        <v>22</v>
      </c>
      <c r="D22" s="203">
        <v>2.75</v>
      </c>
      <c r="E22" s="87">
        <v>22</v>
      </c>
      <c r="F22" s="203">
        <v>0.75862068965517238</v>
      </c>
      <c r="G22" s="87" t="s">
        <v>137</v>
      </c>
      <c r="H22" s="203" t="s">
        <v>137</v>
      </c>
    </row>
    <row r="23" spans="2:12" ht="15" x14ac:dyDescent="0.2">
      <c r="B23" s="166" t="s">
        <v>15</v>
      </c>
      <c r="C23" s="88">
        <v>8</v>
      </c>
      <c r="D23" s="204">
        <v>0.8</v>
      </c>
      <c r="E23" s="88">
        <v>8</v>
      </c>
      <c r="F23" s="204">
        <v>0.8</v>
      </c>
      <c r="G23" s="88">
        <v>1</v>
      </c>
      <c r="H23" s="204">
        <v>6.6666666666666666E-2</v>
      </c>
    </row>
    <row r="24" spans="2:12" ht="15" x14ac:dyDescent="0.2">
      <c r="B24" s="165" t="s">
        <v>9</v>
      </c>
      <c r="C24" s="87">
        <v>8</v>
      </c>
      <c r="D24" s="203">
        <v>1.3333333333333333</v>
      </c>
      <c r="E24" s="87">
        <v>11</v>
      </c>
      <c r="F24" s="203">
        <v>0.42307692307692307</v>
      </c>
      <c r="G24" s="87" t="s">
        <v>137</v>
      </c>
      <c r="H24" s="203" t="s">
        <v>137</v>
      </c>
    </row>
    <row r="25" spans="2:12" ht="15" x14ac:dyDescent="0.2">
      <c r="B25" s="167" t="s">
        <v>148</v>
      </c>
      <c r="C25" s="200">
        <v>554</v>
      </c>
      <c r="D25" s="197">
        <v>0.65407319952774501</v>
      </c>
      <c r="E25" s="73">
        <v>913</v>
      </c>
      <c r="F25" s="205">
        <v>0.49809056192034917</v>
      </c>
      <c r="G25" s="202">
        <v>403</v>
      </c>
      <c r="H25" s="206">
        <v>0.34952298352124894</v>
      </c>
    </row>
    <row r="26" spans="2:12" ht="15" x14ac:dyDescent="0.2">
      <c r="B26" s="182"/>
      <c r="C26" s="183"/>
      <c r="D26" s="209"/>
      <c r="E26" s="183"/>
      <c r="F26" s="209"/>
      <c r="G26" s="183"/>
      <c r="H26" s="209"/>
    </row>
    <row r="27" spans="2:12" ht="13.5" x14ac:dyDescent="0.2">
      <c r="B27" s="17" t="s">
        <v>106</v>
      </c>
    </row>
  </sheetData>
  <mergeCells count="4"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386A-F5F3-4981-A7A7-F8C7DB5DD171}">
  <dimension ref="A1:U27"/>
  <sheetViews>
    <sheetView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11" width="9.140625" style="14" customWidth="1"/>
    <col min="12" max="16384" width="11.42578125" style="14"/>
  </cols>
  <sheetData>
    <row r="1" spans="1:21" ht="15" customHeight="1" x14ac:dyDescent="0.2">
      <c r="B1" s="12" t="s">
        <v>119</v>
      </c>
      <c r="C1" s="33"/>
    </row>
    <row r="2" spans="1:21" ht="15" customHeight="1" x14ac:dyDescent="0.2">
      <c r="B2" s="13" t="s">
        <v>168</v>
      </c>
    </row>
    <row r="3" spans="1:21" ht="15" customHeight="1" x14ac:dyDescent="0.2">
      <c r="B3" s="13"/>
    </row>
    <row r="4" spans="1:21" ht="30" customHeight="1" x14ac:dyDescent="0.2">
      <c r="B4" s="217" t="s">
        <v>16</v>
      </c>
      <c r="C4" s="223" t="s">
        <v>118</v>
      </c>
      <c r="D4" s="228"/>
      <c r="E4" s="224"/>
      <c r="F4" s="225" t="s">
        <v>18</v>
      </c>
      <c r="G4" s="228"/>
      <c r="H4" s="224"/>
      <c r="I4" s="229" t="s">
        <v>19</v>
      </c>
      <c r="J4" s="230"/>
      <c r="K4" s="231"/>
      <c r="L4" s="34"/>
      <c r="M4" s="227"/>
      <c r="N4" s="227"/>
      <c r="O4" s="227"/>
      <c r="P4" s="227"/>
      <c r="Q4" s="227"/>
      <c r="R4" s="227"/>
      <c r="S4" s="227"/>
      <c r="T4" s="227"/>
      <c r="U4" s="227"/>
    </row>
    <row r="5" spans="1:21" ht="30" x14ac:dyDescent="0.2">
      <c r="B5" s="218"/>
      <c r="C5" s="54" t="s">
        <v>88</v>
      </c>
      <c r="D5" s="57" t="s">
        <v>89</v>
      </c>
      <c r="E5" s="174" t="s">
        <v>81</v>
      </c>
      <c r="F5" s="55" t="s">
        <v>88</v>
      </c>
      <c r="G5" s="55" t="s">
        <v>89</v>
      </c>
      <c r="H5" s="174" t="s">
        <v>81</v>
      </c>
      <c r="I5" s="55" t="s">
        <v>88</v>
      </c>
      <c r="J5" s="56" t="s">
        <v>89</v>
      </c>
      <c r="K5" s="178" t="s">
        <v>81</v>
      </c>
      <c r="L5" s="34"/>
    </row>
    <row r="6" spans="1:21" ht="15" x14ac:dyDescent="0.2">
      <c r="A6" s="30"/>
      <c r="B6" s="15" t="s">
        <v>0</v>
      </c>
      <c r="C6" s="31">
        <v>1054</v>
      </c>
      <c r="D6" s="58">
        <v>674</v>
      </c>
      <c r="E6" s="175">
        <v>1728</v>
      </c>
      <c r="F6" s="60">
        <v>300</v>
      </c>
      <c r="G6" s="58">
        <v>338</v>
      </c>
      <c r="H6" s="175">
        <v>638</v>
      </c>
      <c r="I6" s="60">
        <v>38</v>
      </c>
      <c r="J6" s="19">
        <v>37</v>
      </c>
      <c r="K6" s="179">
        <v>75</v>
      </c>
      <c r="L6" s="34"/>
    </row>
    <row r="7" spans="1:21" ht="15" x14ac:dyDescent="0.2">
      <c r="A7" s="30"/>
      <c r="B7" s="16" t="s">
        <v>1</v>
      </c>
      <c r="C7" s="32">
        <v>101</v>
      </c>
      <c r="D7" s="59">
        <v>75</v>
      </c>
      <c r="E7" s="176">
        <v>176</v>
      </c>
      <c r="F7" s="61">
        <v>51</v>
      </c>
      <c r="G7" s="59">
        <v>28</v>
      </c>
      <c r="H7" s="176">
        <v>79</v>
      </c>
      <c r="I7" s="61">
        <v>6</v>
      </c>
      <c r="J7" s="20">
        <v>24</v>
      </c>
      <c r="K7" s="180">
        <v>30</v>
      </c>
      <c r="L7" s="34"/>
    </row>
    <row r="8" spans="1:21" ht="15" customHeight="1" x14ac:dyDescent="0.2">
      <c r="A8" s="30"/>
      <c r="B8" s="15" t="s">
        <v>96</v>
      </c>
      <c r="C8" s="31">
        <v>129</v>
      </c>
      <c r="D8" s="58">
        <v>0</v>
      </c>
      <c r="E8" s="175">
        <v>129</v>
      </c>
      <c r="F8" s="60">
        <v>182</v>
      </c>
      <c r="G8" s="58">
        <v>149</v>
      </c>
      <c r="H8" s="175">
        <v>331</v>
      </c>
      <c r="I8" s="60">
        <v>18</v>
      </c>
      <c r="J8" s="19" t="s">
        <v>137</v>
      </c>
      <c r="K8" s="179" t="s">
        <v>137</v>
      </c>
      <c r="L8" s="34"/>
    </row>
    <row r="9" spans="1:21" ht="15" customHeight="1" x14ac:dyDescent="0.2">
      <c r="A9" s="30"/>
      <c r="B9" s="16" t="s">
        <v>103</v>
      </c>
      <c r="C9" s="32">
        <v>338</v>
      </c>
      <c r="D9" s="59">
        <v>169</v>
      </c>
      <c r="E9" s="176">
        <v>507</v>
      </c>
      <c r="F9" s="61">
        <v>115</v>
      </c>
      <c r="G9" s="59">
        <v>92</v>
      </c>
      <c r="H9" s="176">
        <v>207</v>
      </c>
      <c r="I9" s="61">
        <v>31</v>
      </c>
      <c r="J9" s="20">
        <v>22</v>
      </c>
      <c r="K9" s="180">
        <v>53</v>
      </c>
      <c r="L9" s="34"/>
    </row>
    <row r="10" spans="1:21" ht="15" x14ac:dyDescent="0.2">
      <c r="A10" s="30"/>
      <c r="B10" s="15" t="s">
        <v>2</v>
      </c>
      <c r="C10" s="31">
        <v>351</v>
      </c>
      <c r="D10" s="58">
        <v>171</v>
      </c>
      <c r="E10" s="175">
        <v>522</v>
      </c>
      <c r="F10" s="60">
        <v>165</v>
      </c>
      <c r="G10" s="58">
        <v>126</v>
      </c>
      <c r="H10" s="175">
        <v>291</v>
      </c>
      <c r="I10" s="60">
        <v>29</v>
      </c>
      <c r="J10" s="19">
        <v>21</v>
      </c>
      <c r="K10" s="179">
        <v>50</v>
      </c>
      <c r="L10" s="34"/>
      <c r="M10" s="34"/>
      <c r="N10" s="34"/>
      <c r="O10" s="34"/>
      <c r="P10" s="34"/>
      <c r="Q10" s="34"/>
      <c r="R10" s="34"/>
      <c r="S10" s="34"/>
    </row>
    <row r="11" spans="1:21" ht="15" x14ac:dyDescent="0.2">
      <c r="A11" s="30"/>
      <c r="B11" s="16" t="s">
        <v>3</v>
      </c>
      <c r="C11" s="32">
        <v>88</v>
      </c>
      <c r="D11" s="59">
        <v>27</v>
      </c>
      <c r="E11" s="176">
        <v>115</v>
      </c>
      <c r="F11" s="61">
        <v>33</v>
      </c>
      <c r="G11" s="59">
        <v>17</v>
      </c>
      <c r="H11" s="176">
        <v>50</v>
      </c>
      <c r="I11" s="61">
        <v>13</v>
      </c>
      <c r="J11" s="20">
        <v>19</v>
      </c>
      <c r="K11" s="180">
        <v>32</v>
      </c>
      <c r="L11" s="34"/>
      <c r="M11" s="34"/>
      <c r="N11" s="34"/>
      <c r="O11" s="34"/>
      <c r="P11" s="34"/>
      <c r="Q11" s="34"/>
      <c r="R11" s="34"/>
      <c r="S11" s="34"/>
    </row>
    <row r="12" spans="1:21" ht="15" customHeight="1" x14ac:dyDescent="0.2">
      <c r="A12" s="30"/>
      <c r="B12" s="15" t="s">
        <v>5</v>
      </c>
      <c r="C12" s="31">
        <v>190</v>
      </c>
      <c r="D12" s="58">
        <v>127</v>
      </c>
      <c r="E12" s="175">
        <v>317</v>
      </c>
      <c r="F12" s="60">
        <v>113</v>
      </c>
      <c r="G12" s="58">
        <v>108</v>
      </c>
      <c r="H12" s="175">
        <v>221</v>
      </c>
      <c r="I12" s="60" t="s">
        <v>137</v>
      </c>
      <c r="J12" s="19" t="s">
        <v>137</v>
      </c>
      <c r="K12" s="179" t="s">
        <v>137</v>
      </c>
      <c r="L12" s="34"/>
      <c r="M12" s="34"/>
      <c r="N12" s="34"/>
      <c r="O12" s="34"/>
      <c r="P12" s="34"/>
      <c r="Q12" s="34"/>
      <c r="R12" s="34"/>
      <c r="S12" s="34"/>
    </row>
    <row r="13" spans="1:21" ht="15" customHeight="1" x14ac:dyDescent="0.2">
      <c r="A13" s="30"/>
      <c r="B13" s="16" t="s">
        <v>6</v>
      </c>
      <c r="C13" s="32">
        <v>171</v>
      </c>
      <c r="D13" s="59">
        <v>144</v>
      </c>
      <c r="E13" s="176">
        <v>315</v>
      </c>
      <c r="F13" s="61">
        <v>184</v>
      </c>
      <c r="G13" s="59">
        <v>150</v>
      </c>
      <c r="H13" s="176">
        <v>334</v>
      </c>
      <c r="I13" s="61">
        <v>3</v>
      </c>
      <c r="J13" s="20">
        <v>2</v>
      </c>
      <c r="K13" s="180">
        <v>5</v>
      </c>
      <c r="L13" s="34"/>
      <c r="M13" s="34"/>
      <c r="N13" s="34"/>
      <c r="O13" s="34"/>
      <c r="P13" s="34"/>
      <c r="Q13" s="34"/>
      <c r="R13" s="34"/>
      <c r="S13" s="34"/>
    </row>
    <row r="14" spans="1:21" ht="15" x14ac:dyDescent="0.2">
      <c r="A14" s="30"/>
      <c r="B14" s="15" t="s">
        <v>4</v>
      </c>
      <c r="C14" s="31">
        <v>1500</v>
      </c>
      <c r="D14" s="58">
        <v>900</v>
      </c>
      <c r="E14" s="175">
        <v>2400</v>
      </c>
      <c r="F14" s="60">
        <v>85</v>
      </c>
      <c r="G14" s="58">
        <v>82</v>
      </c>
      <c r="H14" s="175">
        <v>167</v>
      </c>
      <c r="I14" s="60">
        <v>252</v>
      </c>
      <c r="J14" s="19">
        <v>271</v>
      </c>
      <c r="K14" s="179">
        <v>523</v>
      </c>
      <c r="L14" s="34"/>
      <c r="M14" s="34"/>
      <c r="N14" s="34"/>
      <c r="O14" s="34"/>
      <c r="P14" s="34"/>
      <c r="Q14" s="34"/>
      <c r="R14" s="34"/>
      <c r="S14" s="34"/>
    </row>
    <row r="15" spans="1:21" ht="15" customHeight="1" x14ac:dyDescent="0.2">
      <c r="A15" s="30"/>
      <c r="B15" s="16" t="s">
        <v>11</v>
      </c>
      <c r="C15" s="32">
        <v>252</v>
      </c>
      <c r="D15" s="59">
        <v>158</v>
      </c>
      <c r="E15" s="176">
        <v>410</v>
      </c>
      <c r="F15" s="61">
        <v>198</v>
      </c>
      <c r="G15" s="59">
        <v>183</v>
      </c>
      <c r="H15" s="176">
        <v>381</v>
      </c>
      <c r="I15" s="61">
        <v>214</v>
      </c>
      <c r="J15" s="20">
        <v>88</v>
      </c>
      <c r="K15" s="180">
        <v>302</v>
      </c>
      <c r="L15" s="34"/>
      <c r="M15" s="34"/>
      <c r="N15" s="34"/>
      <c r="O15" s="34"/>
      <c r="P15" s="34"/>
      <c r="Q15" s="34"/>
      <c r="R15" s="34"/>
      <c r="S15" s="34"/>
    </row>
    <row r="16" spans="1:21" ht="15" customHeight="1" x14ac:dyDescent="0.2">
      <c r="A16" s="30"/>
      <c r="B16" s="15" t="s">
        <v>7</v>
      </c>
      <c r="C16" s="31">
        <v>141</v>
      </c>
      <c r="D16" s="58">
        <v>49</v>
      </c>
      <c r="E16" s="175">
        <v>190</v>
      </c>
      <c r="F16" s="60">
        <v>62</v>
      </c>
      <c r="G16" s="58">
        <v>37</v>
      </c>
      <c r="H16" s="175">
        <v>99</v>
      </c>
      <c r="I16" s="60" t="s">
        <v>137</v>
      </c>
      <c r="J16" s="19" t="s">
        <v>137</v>
      </c>
      <c r="K16" s="179" t="s">
        <v>137</v>
      </c>
      <c r="L16" s="34"/>
      <c r="M16" s="34"/>
      <c r="N16" s="34"/>
      <c r="O16" s="34"/>
      <c r="P16" s="34"/>
      <c r="Q16" s="34"/>
      <c r="R16" s="34"/>
      <c r="S16" s="34"/>
    </row>
    <row r="17" spans="1:19" ht="15" customHeight="1" x14ac:dyDescent="0.2">
      <c r="A17" s="30"/>
      <c r="B17" s="16" t="s">
        <v>8</v>
      </c>
      <c r="C17" s="32">
        <v>50</v>
      </c>
      <c r="D17" s="59">
        <v>33</v>
      </c>
      <c r="E17" s="176">
        <v>83</v>
      </c>
      <c r="F17" s="61" t="s">
        <v>137</v>
      </c>
      <c r="G17" s="59" t="s">
        <v>137</v>
      </c>
      <c r="H17" s="176" t="s">
        <v>137</v>
      </c>
      <c r="I17" s="61" t="s">
        <v>137</v>
      </c>
      <c r="J17" s="20" t="s">
        <v>137</v>
      </c>
      <c r="K17" s="180" t="s">
        <v>137</v>
      </c>
      <c r="L17" s="34"/>
      <c r="M17" s="34"/>
      <c r="N17" s="34"/>
      <c r="O17" s="34"/>
      <c r="P17" s="34"/>
      <c r="Q17" s="34"/>
      <c r="R17" s="34"/>
      <c r="S17" s="34"/>
    </row>
    <row r="18" spans="1:19" ht="15" customHeight="1" x14ac:dyDescent="0.2">
      <c r="A18" s="30"/>
      <c r="B18" s="15" t="s">
        <v>97</v>
      </c>
      <c r="C18" s="31">
        <v>157</v>
      </c>
      <c r="D18" s="58">
        <v>135</v>
      </c>
      <c r="E18" s="175">
        <v>292</v>
      </c>
      <c r="F18" s="60">
        <v>207</v>
      </c>
      <c r="G18" s="58">
        <v>124</v>
      </c>
      <c r="H18" s="175">
        <v>331</v>
      </c>
      <c r="I18" s="60">
        <v>23</v>
      </c>
      <c r="J18" s="19">
        <v>24</v>
      </c>
      <c r="K18" s="179">
        <v>47</v>
      </c>
      <c r="L18" s="34"/>
      <c r="M18" s="34"/>
      <c r="N18" s="34"/>
      <c r="O18" s="34"/>
      <c r="P18" s="34"/>
      <c r="Q18" s="34"/>
      <c r="R18" s="34"/>
      <c r="S18" s="34"/>
    </row>
    <row r="19" spans="1:19" ht="15" x14ac:dyDescent="0.2">
      <c r="A19" s="30"/>
      <c r="B19" s="16" t="s">
        <v>104</v>
      </c>
      <c r="C19" s="32">
        <v>247</v>
      </c>
      <c r="D19" s="59">
        <v>202</v>
      </c>
      <c r="E19" s="176">
        <v>449</v>
      </c>
      <c r="F19" s="61">
        <v>91</v>
      </c>
      <c r="G19" s="59">
        <v>70</v>
      </c>
      <c r="H19" s="176">
        <v>161</v>
      </c>
      <c r="I19" s="61" t="s">
        <v>137</v>
      </c>
      <c r="J19" s="20" t="s">
        <v>137</v>
      </c>
      <c r="K19" s="180" t="s">
        <v>137</v>
      </c>
      <c r="L19" s="34"/>
      <c r="M19" s="34"/>
      <c r="N19" s="34"/>
      <c r="O19" s="34"/>
      <c r="P19" s="34"/>
      <c r="Q19" s="34"/>
      <c r="R19" s="34"/>
      <c r="S19" s="34"/>
    </row>
    <row r="20" spans="1:19" ht="15" x14ac:dyDescent="0.2">
      <c r="A20" s="30"/>
      <c r="B20" s="15" t="s">
        <v>98</v>
      </c>
      <c r="C20" s="31">
        <v>123</v>
      </c>
      <c r="D20" s="58">
        <v>114</v>
      </c>
      <c r="E20" s="175">
        <v>237</v>
      </c>
      <c r="F20" s="60">
        <v>11</v>
      </c>
      <c r="G20" s="58">
        <v>13</v>
      </c>
      <c r="H20" s="175">
        <v>24</v>
      </c>
      <c r="I20" s="60">
        <v>7</v>
      </c>
      <c r="J20" s="19">
        <v>17</v>
      </c>
      <c r="K20" s="179">
        <v>24</v>
      </c>
      <c r="L20" s="34"/>
      <c r="M20" s="34"/>
      <c r="N20" s="34"/>
      <c r="O20" s="34"/>
      <c r="P20" s="34"/>
      <c r="Q20" s="34"/>
      <c r="R20" s="34"/>
      <c r="S20" s="34"/>
    </row>
    <row r="21" spans="1:19" ht="15" x14ac:dyDescent="0.2">
      <c r="A21" s="30"/>
      <c r="B21" s="16" t="s">
        <v>10</v>
      </c>
      <c r="C21" s="32">
        <v>274</v>
      </c>
      <c r="D21" s="59">
        <v>203</v>
      </c>
      <c r="E21" s="176">
        <v>477</v>
      </c>
      <c r="F21" s="61">
        <v>80</v>
      </c>
      <c r="G21" s="59">
        <v>59</v>
      </c>
      <c r="H21" s="176">
        <v>139</v>
      </c>
      <c r="I21" s="61">
        <v>51</v>
      </c>
      <c r="J21" s="20">
        <v>15</v>
      </c>
      <c r="K21" s="180">
        <v>66</v>
      </c>
      <c r="L21" s="34"/>
      <c r="M21" s="34"/>
      <c r="N21" s="34"/>
      <c r="O21" s="34"/>
      <c r="P21" s="34"/>
      <c r="Q21" s="34"/>
      <c r="R21" s="34"/>
      <c r="S21" s="34"/>
    </row>
    <row r="22" spans="1:19" ht="15" x14ac:dyDescent="0.2">
      <c r="A22" s="30"/>
      <c r="B22" s="15" t="s">
        <v>105</v>
      </c>
      <c r="C22" s="31">
        <v>22</v>
      </c>
      <c r="D22" s="58">
        <v>21</v>
      </c>
      <c r="E22" s="175">
        <v>43</v>
      </c>
      <c r="F22" s="60">
        <v>25</v>
      </c>
      <c r="G22" s="58">
        <v>33</v>
      </c>
      <c r="H22" s="175">
        <v>58</v>
      </c>
      <c r="I22" s="60" t="s">
        <v>137</v>
      </c>
      <c r="J22" s="19" t="s">
        <v>137</v>
      </c>
      <c r="K22" s="179" t="s">
        <v>137</v>
      </c>
      <c r="L22" s="34"/>
      <c r="M22" s="34"/>
      <c r="N22" s="34"/>
      <c r="O22" s="34"/>
      <c r="P22" s="34"/>
      <c r="Q22" s="34"/>
      <c r="R22" s="34"/>
      <c r="S22" s="34"/>
    </row>
    <row r="23" spans="1:19" ht="15" x14ac:dyDescent="0.2">
      <c r="A23" s="30"/>
      <c r="B23" s="16" t="s">
        <v>15</v>
      </c>
      <c r="C23" s="32">
        <v>8</v>
      </c>
      <c r="D23" s="59">
        <v>22</v>
      </c>
      <c r="E23" s="176">
        <v>30</v>
      </c>
      <c r="F23" s="61">
        <v>18</v>
      </c>
      <c r="G23" s="59">
        <v>25</v>
      </c>
      <c r="H23" s="176">
        <v>43</v>
      </c>
      <c r="I23" s="61">
        <v>6</v>
      </c>
      <c r="J23" s="20">
        <v>11</v>
      </c>
      <c r="K23" s="180">
        <v>17</v>
      </c>
      <c r="L23" s="34"/>
    </row>
    <row r="24" spans="1:19" ht="15" x14ac:dyDescent="0.2">
      <c r="B24" s="15" t="s">
        <v>9</v>
      </c>
      <c r="C24" s="31">
        <v>12</v>
      </c>
      <c r="D24" s="58">
        <v>7</v>
      </c>
      <c r="E24" s="175">
        <v>19</v>
      </c>
      <c r="F24" s="60">
        <v>55</v>
      </c>
      <c r="G24" s="58">
        <v>68</v>
      </c>
      <c r="H24" s="175">
        <v>123</v>
      </c>
      <c r="I24" s="60" t="s">
        <v>137</v>
      </c>
      <c r="J24" s="19" t="s">
        <v>137</v>
      </c>
      <c r="K24" s="179" t="s">
        <v>137</v>
      </c>
      <c r="L24" s="34"/>
    </row>
    <row r="25" spans="1:19" ht="15" x14ac:dyDescent="0.2">
      <c r="B25" s="18" t="s">
        <v>148</v>
      </c>
      <c r="C25" s="21">
        <v>5208</v>
      </c>
      <c r="D25" s="29">
        <v>3231</v>
      </c>
      <c r="E25" s="177">
        <v>8439</v>
      </c>
      <c r="F25" s="22">
        <v>1975</v>
      </c>
      <c r="G25" s="22">
        <v>1702</v>
      </c>
      <c r="H25" s="177">
        <v>3677</v>
      </c>
      <c r="I25" s="22">
        <v>691</v>
      </c>
      <c r="J25" s="173">
        <v>551</v>
      </c>
      <c r="K25" s="181">
        <v>1242</v>
      </c>
      <c r="L25" s="34"/>
    </row>
    <row r="26" spans="1:19" ht="13.5" x14ac:dyDescent="0.2">
      <c r="B26" s="17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9" ht="13.5" x14ac:dyDescent="0.2">
      <c r="B27" s="17" t="s">
        <v>106</v>
      </c>
    </row>
  </sheetData>
  <mergeCells count="5">
    <mergeCell ref="M4:U4"/>
    <mergeCell ref="B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EAEF-F9CA-4328-96FE-DCA64DDCE5C7}">
  <sheetPr codeName="Hoja38"/>
  <dimension ref="A1:I27"/>
  <sheetViews>
    <sheetView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5" width="11.7109375" style="14" customWidth="1"/>
    <col min="6" max="16384" width="11.42578125" style="14"/>
  </cols>
  <sheetData>
    <row r="1" spans="1:6" ht="14.25" x14ac:dyDescent="0.2">
      <c r="B1" s="210" t="s">
        <v>155</v>
      </c>
      <c r="C1" s="33"/>
    </row>
    <row r="2" spans="1:6" ht="16.5" x14ac:dyDescent="0.2">
      <c r="B2" s="13" t="s">
        <v>168</v>
      </c>
    </row>
    <row r="3" spans="1:6" ht="12.75" customHeight="1" x14ac:dyDescent="0.2">
      <c r="B3" s="13"/>
    </row>
    <row r="4" spans="1:6" ht="30" customHeight="1" x14ac:dyDescent="0.2">
      <c r="B4" s="217" t="s">
        <v>16</v>
      </c>
      <c r="C4" s="236" t="s">
        <v>118</v>
      </c>
      <c r="D4" s="234" t="s">
        <v>18</v>
      </c>
      <c r="E4" s="232" t="s">
        <v>19</v>
      </c>
      <c r="F4" s="34"/>
    </row>
    <row r="5" spans="1:6" ht="30" customHeight="1" x14ac:dyDescent="0.2">
      <c r="B5" s="218"/>
      <c r="C5" s="237"/>
      <c r="D5" s="235"/>
      <c r="E5" s="233"/>
      <c r="F5" s="34"/>
    </row>
    <row r="6" spans="1:6" ht="15" x14ac:dyDescent="0.2">
      <c r="A6" s="30"/>
      <c r="B6" s="15" t="s">
        <v>0</v>
      </c>
      <c r="C6" s="185">
        <v>28.45839727922602</v>
      </c>
      <c r="D6" s="186">
        <v>8.1001130775785626</v>
      </c>
      <c r="E6" s="187">
        <v>1.0260143231599514</v>
      </c>
      <c r="F6" s="34"/>
    </row>
    <row r="7" spans="1:6" ht="15" x14ac:dyDescent="0.2">
      <c r="A7" s="30"/>
      <c r="B7" s="16" t="s">
        <v>1</v>
      </c>
      <c r="C7" s="188">
        <v>17.293099197326246</v>
      </c>
      <c r="D7" s="189">
        <v>8.7321590006300855</v>
      </c>
      <c r="E7" s="190">
        <v>1.0273128236035394</v>
      </c>
      <c r="F7" s="34"/>
    </row>
    <row r="8" spans="1:6" ht="15" customHeight="1" x14ac:dyDescent="0.2">
      <c r="A8" s="30"/>
      <c r="B8" s="15" t="s">
        <v>96</v>
      </c>
      <c r="C8" s="185">
        <v>27.156236777123084</v>
      </c>
      <c r="D8" s="186">
        <v>38.313450336716279</v>
      </c>
      <c r="E8" s="187">
        <v>3.7892423409939187</v>
      </c>
      <c r="F8" s="34"/>
    </row>
    <row r="9" spans="1:6" ht="15" customHeight="1" x14ac:dyDescent="0.2">
      <c r="A9" s="30"/>
      <c r="B9" s="16" t="s">
        <v>103</v>
      </c>
      <c r="C9" s="188">
        <v>66.434473595245024</v>
      </c>
      <c r="D9" s="189">
        <v>22.603445158145497</v>
      </c>
      <c r="E9" s="190">
        <v>6.093102607847916</v>
      </c>
      <c r="F9" s="34"/>
    </row>
    <row r="10" spans="1:6" ht="15" x14ac:dyDescent="0.2">
      <c r="A10" s="30"/>
      <c r="B10" s="15" t="s">
        <v>2</v>
      </c>
      <c r="C10" s="185">
        <v>36.055877364818713</v>
      </c>
      <c r="D10" s="186">
        <v>16.949344060384863</v>
      </c>
      <c r="E10" s="187">
        <v>2.9789756227343092</v>
      </c>
      <c r="F10" s="34"/>
    </row>
    <row r="11" spans="1:6" ht="15" x14ac:dyDescent="0.2">
      <c r="A11" s="30"/>
      <c r="B11" s="16" t="s">
        <v>3</v>
      </c>
      <c r="C11" s="188">
        <v>33.04109486173428</v>
      </c>
      <c r="D11" s="189">
        <v>12.390410573150357</v>
      </c>
      <c r="E11" s="190">
        <v>4.8810708318471097</v>
      </c>
      <c r="F11" s="34"/>
    </row>
    <row r="12" spans="1:6" ht="15" customHeight="1" x14ac:dyDescent="0.2">
      <c r="A12" s="30"/>
      <c r="B12" s="15" t="s">
        <v>5</v>
      </c>
      <c r="C12" s="185">
        <v>17.693873635942033</v>
      </c>
      <c r="D12" s="186">
        <v>10.523198530849735</v>
      </c>
      <c r="E12" s="187" t="s">
        <v>137</v>
      </c>
      <c r="F12" s="34"/>
    </row>
    <row r="13" spans="1:6" ht="15" customHeight="1" x14ac:dyDescent="0.2">
      <c r="A13" s="30"/>
      <c r="B13" s="16" t="s">
        <v>6</v>
      </c>
      <c r="C13" s="188">
        <v>19.385139646691659</v>
      </c>
      <c r="D13" s="189">
        <v>20.858863713399213</v>
      </c>
      <c r="E13" s="190">
        <v>0.34009016924020458</v>
      </c>
      <c r="F13" s="34"/>
    </row>
    <row r="14" spans="1:6" ht="15" x14ac:dyDescent="0.2">
      <c r="A14" s="30"/>
      <c r="B14" s="15" t="s">
        <v>4</v>
      </c>
      <c r="C14" s="185">
        <v>43.920662885780807</v>
      </c>
      <c r="D14" s="186">
        <v>2.4888375635275786</v>
      </c>
      <c r="E14" s="187">
        <v>7.3786713648111748</v>
      </c>
      <c r="F14" s="34"/>
    </row>
    <row r="15" spans="1:6" ht="15" customHeight="1" x14ac:dyDescent="0.2">
      <c r="A15" s="30"/>
      <c r="B15" s="16" t="s">
        <v>11</v>
      </c>
      <c r="C15" s="188">
        <v>11.224989320669883</v>
      </c>
      <c r="D15" s="189">
        <v>8.8196344662406219</v>
      </c>
      <c r="E15" s="190">
        <v>9.5323322008863283</v>
      </c>
      <c r="F15" s="34"/>
    </row>
    <row r="16" spans="1:6" ht="15" customHeight="1" x14ac:dyDescent="0.2">
      <c r="A16" s="30"/>
      <c r="B16" s="15" t="s">
        <v>7</v>
      </c>
      <c r="C16" s="185">
        <v>30.183218558612168</v>
      </c>
      <c r="D16" s="186">
        <v>13.272053550595423</v>
      </c>
      <c r="E16" s="187" t="s">
        <v>137</v>
      </c>
      <c r="F16" s="34"/>
    </row>
    <row r="17" spans="1:9" ht="15" customHeight="1" x14ac:dyDescent="0.2">
      <c r="A17" s="30"/>
      <c r="B17" s="16" t="s">
        <v>8</v>
      </c>
      <c r="C17" s="188">
        <v>4.0063139507864394</v>
      </c>
      <c r="D17" s="189" t="s">
        <v>137</v>
      </c>
      <c r="E17" s="190" t="s">
        <v>137</v>
      </c>
      <c r="F17" s="34"/>
    </row>
    <row r="18" spans="1:9" ht="15" customHeight="1" x14ac:dyDescent="0.2">
      <c r="A18" s="30"/>
      <c r="B18" s="15" t="s">
        <v>97</v>
      </c>
      <c r="C18" s="185">
        <v>5.1520798815218525</v>
      </c>
      <c r="D18" s="186">
        <v>6.7928696527071555</v>
      </c>
      <c r="E18" s="187">
        <v>0.75476329474523951</v>
      </c>
      <c r="F18" s="34"/>
      <c r="G18" s="34"/>
      <c r="H18" s="34"/>
      <c r="I18" s="34"/>
    </row>
    <row r="19" spans="1:9" ht="15" x14ac:dyDescent="0.2">
      <c r="A19" s="30"/>
      <c r="B19" s="16" t="s">
        <v>104</v>
      </c>
      <c r="C19" s="188">
        <v>38.423545699907443</v>
      </c>
      <c r="D19" s="189">
        <v>14.156043152597478</v>
      </c>
      <c r="E19" s="190" t="s">
        <v>137</v>
      </c>
      <c r="F19" s="34"/>
      <c r="G19" s="34"/>
      <c r="H19" s="34"/>
      <c r="I19" s="34"/>
    </row>
    <row r="20" spans="1:9" ht="15" x14ac:dyDescent="0.2">
      <c r="A20" s="30"/>
      <c r="B20" s="15" t="s">
        <v>98</v>
      </c>
      <c r="C20" s="185">
        <v>42.78350156872839</v>
      </c>
      <c r="D20" s="186">
        <v>3.8261668069594497</v>
      </c>
      <c r="E20" s="187">
        <v>2.4348334226105588</v>
      </c>
      <c r="F20" s="34"/>
      <c r="G20" s="34"/>
      <c r="H20" s="34"/>
      <c r="I20" s="34"/>
    </row>
    <row r="21" spans="1:9" ht="15" x14ac:dyDescent="0.2">
      <c r="A21" s="30"/>
      <c r="B21" s="16" t="s">
        <v>10</v>
      </c>
      <c r="C21" s="188">
        <v>27.548181669198616</v>
      </c>
      <c r="D21" s="189">
        <v>8.0432647209339034</v>
      </c>
      <c r="E21" s="190">
        <v>5.1275812595953632</v>
      </c>
      <c r="F21" s="34"/>
      <c r="G21" s="34"/>
      <c r="H21" s="34"/>
      <c r="I21" s="34"/>
    </row>
    <row r="22" spans="1:9" ht="15" x14ac:dyDescent="0.2">
      <c r="A22" s="30"/>
      <c r="B22" s="15" t="s">
        <v>105</v>
      </c>
      <c r="C22" s="185">
        <v>15.663602771033727</v>
      </c>
      <c r="D22" s="186">
        <v>17.799548603447416</v>
      </c>
      <c r="E22" s="187" t="s">
        <v>137</v>
      </c>
      <c r="F22" s="34"/>
      <c r="G22" s="34"/>
      <c r="H22" s="34"/>
      <c r="I22" s="34"/>
    </row>
    <row r="23" spans="1:9" ht="15" x14ac:dyDescent="0.2">
      <c r="A23" s="30"/>
      <c r="B23" s="16" t="s">
        <v>15</v>
      </c>
      <c r="C23" s="188">
        <v>23.930601256356567</v>
      </c>
      <c r="D23" s="189">
        <v>53.843852826802276</v>
      </c>
      <c r="E23" s="190">
        <v>17.947950942267425</v>
      </c>
      <c r="F23" s="34"/>
    </row>
    <row r="24" spans="1:9" ht="15" x14ac:dyDescent="0.2">
      <c r="B24" s="15" t="s">
        <v>9</v>
      </c>
      <c r="C24" s="185">
        <v>36.106514216939971</v>
      </c>
      <c r="D24" s="186">
        <v>165.48819016097488</v>
      </c>
      <c r="E24" s="187" t="s">
        <v>137</v>
      </c>
      <c r="F24" s="34"/>
    </row>
    <row r="25" spans="1:9" ht="15" x14ac:dyDescent="0.2">
      <c r="B25" s="18" t="s">
        <v>148</v>
      </c>
      <c r="C25" s="191">
        <v>24.773975528563803</v>
      </c>
      <c r="D25" s="192">
        <v>9.3948927935701825</v>
      </c>
      <c r="E25" s="193">
        <v>3.287023250813669</v>
      </c>
      <c r="F25" s="34"/>
    </row>
    <row r="26" spans="1:9" ht="13.5" x14ac:dyDescent="0.2">
      <c r="B26" s="17"/>
      <c r="C26" s="34"/>
      <c r="D26" s="34"/>
      <c r="E26" s="34"/>
      <c r="F26" s="34"/>
    </row>
    <row r="27" spans="1:9" ht="13.5" x14ac:dyDescent="0.2">
      <c r="B27" s="17" t="s">
        <v>106</v>
      </c>
    </row>
  </sheetData>
  <mergeCells count="4">
    <mergeCell ref="B4:B5"/>
    <mergeCell ref="E4:E5"/>
    <mergeCell ref="D4:D5"/>
    <mergeCell ref="C4:C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B1:S26"/>
  <sheetViews>
    <sheetView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4" width="15.5703125" style="14" customWidth="1"/>
    <col min="5" max="16384" width="11.42578125" style="14"/>
  </cols>
  <sheetData>
    <row r="1" spans="2:19" ht="15" x14ac:dyDescent="0.25">
      <c r="B1" s="12" t="s">
        <v>156</v>
      </c>
      <c r="D1" s="23"/>
    </row>
    <row r="2" spans="2:19" ht="16.5" x14ac:dyDescent="0.2">
      <c r="B2" s="13" t="s">
        <v>168</v>
      </c>
      <c r="D2" s="33"/>
    </row>
    <row r="4" spans="2:19" ht="45" customHeight="1" x14ac:dyDescent="0.2">
      <c r="B4" s="41" t="s">
        <v>16</v>
      </c>
      <c r="C4" s="46" t="s">
        <v>83</v>
      </c>
      <c r="D4" s="62" t="s">
        <v>120</v>
      </c>
      <c r="S4" s="149"/>
    </row>
    <row r="5" spans="2:19" ht="15" x14ac:dyDescent="0.2">
      <c r="B5" s="15" t="s">
        <v>0</v>
      </c>
      <c r="C5" s="48" t="s">
        <v>137</v>
      </c>
      <c r="D5" s="49" t="s">
        <v>137</v>
      </c>
    </row>
    <row r="6" spans="2:19" ht="15" x14ac:dyDescent="0.2">
      <c r="B6" s="16" t="s">
        <v>1</v>
      </c>
      <c r="C6" s="50" t="s">
        <v>137</v>
      </c>
      <c r="D6" s="51" t="s">
        <v>137</v>
      </c>
    </row>
    <row r="7" spans="2:19" ht="15" x14ac:dyDescent="0.2">
      <c r="B7" s="15" t="s">
        <v>96</v>
      </c>
      <c r="C7" s="48" t="s">
        <v>137</v>
      </c>
      <c r="D7" s="49" t="s">
        <v>137</v>
      </c>
    </row>
    <row r="8" spans="2:19" ht="15" x14ac:dyDescent="0.2">
      <c r="B8" s="16" t="s">
        <v>103</v>
      </c>
      <c r="C8" s="50">
        <v>251</v>
      </c>
      <c r="D8" s="51">
        <v>238</v>
      </c>
    </row>
    <row r="9" spans="2:19" ht="15" x14ac:dyDescent="0.2">
      <c r="B9" s="15" t="s">
        <v>2</v>
      </c>
      <c r="C9" s="48" t="s">
        <v>137</v>
      </c>
      <c r="D9" s="49" t="s">
        <v>137</v>
      </c>
    </row>
    <row r="10" spans="2:19" ht="15" x14ac:dyDescent="0.2">
      <c r="B10" s="16" t="s">
        <v>3</v>
      </c>
      <c r="C10" s="50">
        <v>8</v>
      </c>
      <c r="D10" s="51">
        <v>8</v>
      </c>
    </row>
    <row r="11" spans="2:19" ht="15" x14ac:dyDescent="0.2">
      <c r="B11" s="15" t="s">
        <v>5</v>
      </c>
      <c r="C11" s="48" t="s">
        <v>137</v>
      </c>
      <c r="D11" s="49">
        <v>2</v>
      </c>
    </row>
    <row r="12" spans="2:19" ht="15" x14ac:dyDescent="0.2">
      <c r="B12" s="16" t="s">
        <v>6</v>
      </c>
      <c r="C12" s="50">
        <v>121</v>
      </c>
      <c r="D12" s="51">
        <v>11</v>
      </c>
    </row>
    <row r="13" spans="2:19" ht="15" x14ac:dyDescent="0.2">
      <c r="B13" s="15" t="s">
        <v>4</v>
      </c>
      <c r="C13" s="48" t="s">
        <v>137</v>
      </c>
      <c r="D13" s="49" t="s">
        <v>137</v>
      </c>
    </row>
    <row r="14" spans="2:19" ht="15" x14ac:dyDescent="0.2">
      <c r="B14" s="16" t="s">
        <v>11</v>
      </c>
      <c r="C14" s="50">
        <v>72</v>
      </c>
      <c r="D14" s="51">
        <v>24</v>
      </c>
    </row>
    <row r="15" spans="2:19" ht="15" x14ac:dyDescent="0.2">
      <c r="B15" s="15" t="s">
        <v>7</v>
      </c>
      <c r="C15" s="48">
        <v>5</v>
      </c>
      <c r="D15" s="49">
        <v>12</v>
      </c>
    </row>
    <row r="16" spans="2:19" ht="15" x14ac:dyDescent="0.2">
      <c r="B16" s="16" t="s">
        <v>8</v>
      </c>
      <c r="C16" s="50">
        <v>284</v>
      </c>
      <c r="D16" s="51" t="s">
        <v>137</v>
      </c>
    </row>
    <row r="17" spans="2:4" ht="15" x14ac:dyDescent="0.2">
      <c r="B17" s="15" t="s">
        <v>97</v>
      </c>
      <c r="C17" s="48" t="s">
        <v>137</v>
      </c>
      <c r="D17" s="49">
        <v>41</v>
      </c>
    </row>
    <row r="18" spans="2:4" ht="15" x14ac:dyDescent="0.2">
      <c r="B18" s="16" t="s">
        <v>104</v>
      </c>
      <c r="C18" s="50" t="s">
        <v>137</v>
      </c>
      <c r="D18" s="51" t="s">
        <v>137</v>
      </c>
    </row>
    <row r="19" spans="2:4" ht="15" x14ac:dyDescent="0.2">
      <c r="B19" s="15" t="s">
        <v>98</v>
      </c>
      <c r="C19" s="48">
        <v>270</v>
      </c>
      <c r="D19" s="49">
        <v>16</v>
      </c>
    </row>
    <row r="20" spans="2:4" ht="15" x14ac:dyDescent="0.2">
      <c r="B20" s="16" t="s">
        <v>10</v>
      </c>
      <c r="C20" s="50" t="s">
        <v>137</v>
      </c>
      <c r="D20" s="51">
        <v>57</v>
      </c>
    </row>
    <row r="21" spans="2:4" ht="15" x14ac:dyDescent="0.2">
      <c r="B21" s="15" t="s">
        <v>105</v>
      </c>
      <c r="C21" s="48" t="s">
        <v>137</v>
      </c>
      <c r="D21" s="49">
        <v>5</v>
      </c>
    </row>
    <row r="22" spans="2:4" ht="15" x14ac:dyDescent="0.2">
      <c r="B22" s="16" t="s">
        <v>15</v>
      </c>
      <c r="C22" s="50" t="s">
        <v>137</v>
      </c>
      <c r="D22" s="51" t="s">
        <v>137</v>
      </c>
    </row>
    <row r="23" spans="2:4" ht="15" x14ac:dyDescent="0.2">
      <c r="B23" s="15" t="s">
        <v>9</v>
      </c>
      <c r="C23" s="48">
        <v>3</v>
      </c>
      <c r="D23" s="49">
        <v>3</v>
      </c>
    </row>
    <row r="24" spans="2:4" ht="15" x14ac:dyDescent="0.2">
      <c r="B24" s="18" t="s">
        <v>95</v>
      </c>
      <c r="C24" s="52">
        <v>1014</v>
      </c>
      <c r="D24" s="211">
        <v>417</v>
      </c>
    </row>
    <row r="26" spans="2:4" ht="13.5" x14ac:dyDescent="0.2">
      <c r="B26" s="17" t="s">
        <v>17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61D2-56CE-4C44-BD10-EE3D161DD52F}">
  <dimension ref="B1:P28"/>
  <sheetViews>
    <sheetView zoomScaleNormal="100" workbookViewId="0"/>
  </sheetViews>
  <sheetFormatPr baseColWidth="10" defaultColWidth="11.42578125" defaultRowHeight="12.75" x14ac:dyDescent="0.2"/>
  <cols>
    <col min="1" max="1" width="11.42578125" style="14"/>
    <col min="2" max="2" width="28.42578125" style="14" customWidth="1"/>
    <col min="3" max="3" width="13.140625" style="14" customWidth="1"/>
    <col min="4" max="5" width="12.7109375" style="14" customWidth="1"/>
    <col min="6" max="13" width="9.140625" style="14" customWidth="1"/>
    <col min="14" max="16384" width="11.42578125" style="14"/>
  </cols>
  <sheetData>
    <row r="1" spans="2:16" ht="15" customHeight="1" x14ac:dyDescent="0.2">
      <c r="B1" s="12" t="s">
        <v>157</v>
      </c>
    </row>
    <row r="2" spans="2:16" ht="15" customHeight="1" x14ac:dyDescent="0.2">
      <c r="B2" s="13" t="s">
        <v>168</v>
      </c>
    </row>
    <row r="3" spans="2:16" ht="15" customHeight="1" x14ac:dyDescent="0.2">
      <c r="B3" s="13"/>
    </row>
    <row r="4" spans="2:16" ht="15" x14ac:dyDescent="0.2">
      <c r="B4" s="238" t="s">
        <v>16</v>
      </c>
      <c r="C4" s="240" t="s">
        <v>20</v>
      </c>
      <c r="D4" s="242" t="s">
        <v>84</v>
      </c>
      <c r="E4" s="243"/>
      <c r="F4" s="242" t="s">
        <v>121</v>
      </c>
      <c r="G4" s="244"/>
      <c r="H4" s="244"/>
      <c r="I4" s="244"/>
      <c r="J4" s="244"/>
      <c r="K4" s="244"/>
      <c r="L4" s="244"/>
      <c r="M4" s="245"/>
    </row>
    <row r="5" spans="2:16" ht="30" customHeight="1" x14ac:dyDescent="0.2">
      <c r="B5" s="239"/>
      <c r="C5" s="241"/>
      <c r="D5" s="246" t="s">
        <v>81</v>
      </c>
      <c r="E5" s="246" t="s">
        <v>152</v>
      </c>
      <c r="F5" s="229" t="s">
        <v>81</v>
      </c>
      <c r="G5" s="247"/>
      <c r="H5" s="229" t="s">
        <v>85</v>
      </c>
      <c r="I5" s="247"/>
      <c r="J5" s="229" t="s">
        <v>128</v>
      </c>
      <c r="K5" s="247"/>
      <c r="L5" s="248" t="s">
        <v>126</v>
      </c>
      <c r="M5" s="249"/>
    </row>
    <row r="6" spans="2:16" ht="15" x14ac:dyDescent="0.2">
      <c r="B6" s="239"/>
      <c r="C6" s="241"/>
      <c r="D6" s="235"/>
      <c r="E6" s="235"/>
      <c r="F6" s="55" t="s">
        <v>82</v>
      </c>
      <c r="G6" s="55" t="s">
        <v>86</v>
      </c>
      <c r="H6" s="55" t="s">
        <v>82</v>
      </c>
      <c r="I6" s="55" t="s">
        <v>86</v>
      </c>
      <c r="J6" s="55" t="s">
        <v>82</v>
      </c>
      <c r="K6" s="55" t="s">
        <v>86</v>
      </c>
      <c r="L6" s="55" t="s">
        <v>82</v>
      </c>
      <c r="M6" s="168" t="s">
        <v>86</v>
      </c>
    </row>
    <row r="7" spans="2:16" ht="15" x14ac:dyDescent="0.2">
      <c r="B7" s="15" t="s">
        <v>0</v>
      </c>
      <c r="C7" s="83">
        <v>0</v>
      </c>
      <c r="D7" s="89">
        <v>0</v>
      </c>
      <c r="E7" s="194" t="s">
        <v>137</v>
      </c>
      <c r="F7" s="91">
        <v>0</v>
      </c>
      <c r="G7" s="58">
        <v>0</v>
      </c>
      <c r="H7" s="60">
        <v>0</v>
      </c>
      <c r="I7" s="58">
        <v>0</v>
      </c>
      <c r="J7" s="60">
        <v>0</v>
      </c>
      <c r="K7" s="60">
        <v>0</v>
      </c>
      <c r="L7" s="60">
        <v>0</v>
      </c>
      <c r="M7" s="170">
        <v>0</v>
      </c>
      <c r="N7" s="34"/>
    </row>
    <row r="8" spans="2:16" ht="15" x14ac:dyDescent="0.2">
      <c r="B8" s="16" t="s">
        <v>1</v>
      </c>
      <c r="C8" s="84">
        <v>5</v>
      </c>
      <c r="D8" s="90">
        <v>18</v>
      </c>
      <c r="E8" s="195">
        <v>3.6</v>
      </c>
      <c r="F8" s="92">
        <v>994</v>
      </c>
      <c r="G8" s="59">
        <v>54</v>
      </c>
      <c r="H8" s="61">
        <v>906</v>
      </c>
      <c r="I8" s="59">
        <v>48</v>
      </c>
      <c r="J8" s="61">
        <v>79</v>
      </c>
      <c r="K8" s="61">
        <v>0</v>
      </c>
      <c r="L8" s="61">
        <v>9</v>
      </c>
      <c r="M8" s="171">
        <v>6</v>
      </c>
      <c r="N8" s="34"/>
    </row>
    <row r="9" spans="2:16" ht="15" x14ac:dyDescent="0.2">
      <c r="B9" s="15" t="s">
        <v>96</v>
      </c>
      <c r="C9" s="83">
        <v>20</v>
      </c>
      <c r="D9" s="89">
        <v>45</v>
      </c>
      <c r="E9" s="194">
        <v>2.25</v>
      </c>
      <c r="F9" s="91">
        <v>435</v>
      </c>
      <c r="G9" s="58">
        <v>151</v>
      </c>
      <c r="H9" s="60">
        <v>184</v>
      </c>
      <c r="I9" s="58">
        <v>149</v>
      </c>
      <c r="J9" s="60">
        <v>251</v>
      </c>
      <c r="K9" s="60">
        <v>2</v>
      </c>
      <c r="L9" s="60">
        <v>0</v>
      </c>
      <c r="M9" s="170">
        <v>0</v>
      </c>
      <c r="N9" s="34"/>
    </row>
    <row r="10" spans="2:16" ht="15" customHeight="1" x14ac:dyDescent="0.2">
      <c r="B10" s="16" t="s">
        <v>103</v>
      </c>
      <c r="C10" s="84">
        <v>4</v>
      </c>
      <c r="D10" s="90">
        <v>7</v>
      </c>
      <c r="E10" s="195">
        <v>1.75</v>
      </c>
      <c r="F10" s="92">
        <v>38</v>
      </c>
      <c r="G10" s="59">
        <v>6</v>
      </c>
      <c r="H10" s="61">
        <v>38</v>
      </c>
      <c r="I10" s="59">
        <v>6</v>
      </c>
      <c r="J10" s="61">
        <v>0</v>
      </c>
      <c r="K10" s="61">
        <v>0</v>
      </c>
      <c r="L10" s="61">
        <v>0</v>
      </c>
      <c r="M10" s="171">
        <v>0</v>
      </c>
      <c r="N10" s="34"/>
    </row>
    <row r="11" spans="2:16" ht="15" x14ac:dyDescent="0.2">
      <c r="B11" s="15" t="s">
        <v>2</v>
      </c>
      <c r="C11" s="83">
        <v>44</v>
      </c>
      <c r="D11" s="89">
        <v>288</v>
      </c>
      <c r="E11" s="194">
        <v>6.5454545454545459</v>
      </c>
      <c r="F11" s="91">
        <v>11392</v>
      </c>
      <c r="G11" s="58">
        <v>2035</v>
      </c>
      <c r="H11" s="60">
        <v>10778</v>
      </c>
      <c r="I11" s="58">
        <v>2035</v>
      </c>
      <c r="J11" s="60">
        <v>612</v>
      </c>
      <c r="K11" s="60">
        <v>0</v>
      </c>
      <c r="L11" s="60">
        <v>2</v>
      </c>
      <c r="M11" s="170">
        <v>0</v>
      </c>
      <c r="N11" s="34"/>
    </row>
    <row r="12" spans="2:16" ht="15" x14ac:dyDescent="0.2">
      <c r="B12" s="16" t="s">
        <v>3</v>
      </c>
      <c r="C12" s="84">
        <v>3</v>
      </c>
      <c r="D12" s="90">
        <v>17</v>
      </c>
      <c r="E12" s="195">
        <v>5.666666666666667</v>
      </c>
      <c r="F12" s="92">
        <v>1088</v>
      </c>
      <c r="G12" s="59">
        <v>144</v>
      </c>
      <c r="H12" s="61">
        <v>965</v>
      </c>
      <c r="I12" s="59">
        <v>144</v>
      </c>
      <c r="J12" s="61">
        <v>123</v>
      </c>
      <c r="K12" s="61">
        <v>0</v>
      </c>
      <c r="L12" s="61">
        <v>0</v>
      </c>
      <c r="M12" s="171">
        <v>0</v>
      </c>
      <c r="N12" s="34"/>
    </row>
    <row r="13" spans="2:16" ht="15" x14ac:dyDescent="0.2">
      <c r="B13" s="15" t="s">
        <v>5</v>
      </c>
      <c r="C13" s="83">
        <v>189</v>
      </c>
      <c r="D13" s="89">
        <v>737</v>
      </c>
      <c r="E13" s="194">
        <v>3.8994708994708995</v>
      </c>
      <c r="F13" s="91">
        <v>3771</v>
      </c>
      <c r="G13" s="58">
        <v>494</v>
      </c>
      <c r="H13" s="60">
        <v>3771</v>
      </c>
      <c r="I13" s="58">
        <v>494</v>
      </c>
      <c r="J13" s="60">
        <v>0</v>
      </c>
      <c r="K13" s="60">
        <v>0</v>
      </c>
      <c r="L13" s="60">
        <v>0</v>
      </c>
      <c r="M13" s="170">
        <v>0</v>
      </c>
      <c r="N13" s="34"/>
    </row>
    <row r="14" spans="2:16" ht="15" x14ac:dyDescent="0.2">
      <c r="B14" s="16" t="s">
        <v>6</v>
      </c>
      <c r="C14" s="84">
        <v>84</v>
      </c>
      <c r="D14" s="90">
        <v>298</v>
      </c>
      <c r="E14" s="195">
        <v>3.5476190476190474</v>
      </c>
      <c r="F14" s="92">
        <v>10887</v>
      </c>
      <c r="G14" s="59">
        <v>0</v>
      </c>
      <c r="H14" s="61">
        <v>10679</v>
      </c>
      <c r="I14" s="59">
        <v>0</v>
      </c>
      <c r="J14" s="61">
        <v>208</v>
      </c>
      <c r="K14" s="61">
        <v>0</v>
      </c>
      <c r="L14" s="61">
        <v>0</v>
      </c>
      <c r="M14" s="171">
        <v>0</v>
      </c>
      <c r="N14" s="34"/>
    </row>
    <row r="15" spans="2:16" ht="15" x14ac:dyDescent="0.2">
      <c r="B15" s="15" t="s">
        <v>4</v>
      </c>
      <c r="C15" s="83">
        <v>17</v>
      </c>
      <c r="D15" s="89">
        <v>154</v>
      </c>
      <c r="E15" s="194">
        <v>9.0588235294117645</v>
      </c>
      <c r="F15" s="91">
        <v>12322</v>
      </c>
      <c r="G15" s="58">
        <v>1911</v>
      </c>
      <c r="H15" s="60">
        <v>11809</v>
      </c>
      <c r="I15" s="58">
        <v>1911</v>
      </c>
      <c r="J15" s="60">
        <v>513</v>
      </c>
      <c r="K15" s="60">
        <v>0</v>
      </c>
      <c r="L15" s="60">
        <v>0</v>
      </c>
      <c r="M15" s="170">
        <v>0</v>
      </c>
      <c r="N15" s="34"/>
      <c r="O15" s="34"/>
      <c r="P15" s="34"/>
    </row>
    <row r="16" spans="2:16" ht="15" x14ac:dyDescent="0.2">
      <c r="B16" s="16" t="s">
        <v>11</v>
      </c>
      <c r="C16" s="84">
        <v>10</v>
      </c>
      <c r="D16" s="90">
        <v>158</v>
      </c>
      <c r="E16" s="195">
        <v>15.8</v>
      </c>
      <c r="F16" s="92">
        <v>3526</v>
      </c>
      <c r="G16" s="59">
        <v>0</v>
      </c>
      <c r="H16" s="61">
        <v>0</v>
      </c>
      <c r="I16" s="59">
        <v>0</v>
      </c>
      <c r="J16" s="61">
        <v>0</v>
      </c>
      <c r="K16" s="61">
        <v>0</v>
      </c>
      <c r="L16" s="61">
        <v>3526</v>
      </c>
      <c r="M16" s="171">
        <v>0</v>
      </c>
      <c r="N16" s="34"/>
      <c r="O16" s="34"/>
      <c r="P16" s="34"/>
    </row>
    <row r="17" spans="2:14" ht="15" x14ac:dyDescent="0.2">
      <c r="B17" s="15" t="s">
        <v>7</v>
      </c>
      <c r="C17" s="83">
        <v>2</v>
      </c>
      <c r="D17" s="89">
        <v>16</v>
      </c>
      <c r="E17" s="194">
        <v>8</v>
      </c>
      <c r="F17" s="91">
        <v>1869</v>
      </c>
      <c r="G17" s="58">
        <v>402</v>
      </c>
      <c r="H17" s="60">
        <v>1849</v>
      </c>
      <c r="I17" s="58">
        <v>402</v>
      </c>
      <c r="J17" s="60">
        <v>12</v>
      </c>
      <c r="K17" s="60">
        <v>0</v>
      </c>
      <c r="L17" s="60">
        <v>8</v>
      </c>
      <c r="M17" s="170">
        <v>0</v>
      </c>
      <c r="N17" s="34"/>
    </row>
    <row r="18" spans="2:14" ht="15" x14ac:dyDescent="0.2">
      <c r="B18" s="16" t="s">
        <v>8</v>
      </c>
      <c r="C18" s="84">
        <v>1</v>
      </c>
      <c r="D18" s="90">
        <v>7</v>
      </c>
      <c r="E18" s="195">
        <v>7</v>
      </c>
      <c r="F18" s="92">
        <v>62</v>
      </c>
      <c r="G18" s="59">
        <v>67</v>
      </c>
      <c r="H18" s="61">
        <v>62</v>
      </c>
      <c r="I18" s="59">
        <v>67</v>
      </c>
      <c r="J18" s="61">
        <v>0</v>
      </c>
      <c r="K18" s="61">
        <v>0</v>
      </c>
      <c r="L18" s="61">
        <v>0</v>
      </c>
      <c r="M18" s="171">
        <v>0</v>
      </c>
      <c r="N18" s="34"/>
    </row>
    <row r="19" spans="2:14" ht="15" x14ac:dyDescent="0.2">
      <c r="B19" s="15" t="s">
        <v>97</v>
      </c>
      <c r="C19" s="83">
        <v>60</v>
      </c>
      <c r="D19" s="89">
        <v>411</v>
      </c>
      <c r="E19" s="194">
        <v>6.85</v>
      </c>
      <c r="F19" s="91">
        <v>17876</v>
      </c>
      <c r="G19" s="58">
        <v>965</v>
      </c>
      <c r="H19" s="60">
        <v>16842</v>
      </c>
      <c r="I19" s="58">
        <v>965</v>
      </c>
      <c r="J19" s="60">
        <v>1034</v>
      </c>
      <c r="K19" s="60">
        <v>0</v>
      </c>
      <c r="L19" s="60">
        <v>0</v>
      </c>
      <c r="M19" s="170">
        <v>0</v>
      </c>
      <c r="N19" s="34"/>
    </row>
    <row r="20" spans="2:14" ht="15" x14ac:dyDescent="0.2">
      <c r="B20" s="16" t="s">
        <v>104</v>
      </c>
      <c r="C20" s="84">
        <v>30</v>
      </c>
      <c r="D20" s="90">
        <v>88</v>
      </c>
      <c r="E20" s="195">
        <v>2.9333333333333331</v>
      </c>
      <c r="F20" s="92">
        <v>4731</v>
      </c>
      <c r="G20" s="59">
        <v>3262</v>
      </c>
      <c r="H20" s="61">
        <v>4574</v>
      </c>
      <c r="I20" s="59">
        <v>3260</v>
      </c>
      <c r="J20" s="61">
        <v>157</v>
      </c>
      <c r="K20" s="61">
        <v>2</v>
      </c>
      <c r="L20" s="61">
        <v>0</v>
      </c>
      <c r="M20" s="171">
        <v>0</v>
      </c>
      <c r="N20" s="34"/>
    </row>
    <row r="21" spans="2:14" ht="15" x14ac:dyDescent="0.2">
      <c r="B21" s="15" t="s">
        <v>98</v>
      </c>
      <c r="C21" s="83">
        <v>4</v>
      </c>
      <c r="D21" s="89">
        <v>24</v>
      </c>
      <c r="E21" s="194">
        <v>6</v>
      </c>
      <c r="F21" s="91">
        <v>1320</v>
      </c>
      <c r="G21" s="58">
        <v>64</v>
      </c>
      <c r="H21" s="60">
        <v>1061</v>
      </c>
      <c r="I21" s="58">
        <v>64</v>
      </c>
      <c r="J21" s="60">
        <v>259</v>
      </c>
      <c r="K21" s="60">
        <v>0</v>
      </c>
      <c r="L21" s="60">
        <v>0</v>
      </c>
      <c r="M21" s="170">
        <v>0</v>
      </c>
      <c r="N21" s="34"/>
    </row>
    <row r="22" spans="2:14" ht="15" x14ac:dyDescent="0.2">
      <c r="B22" s="16" t="s">
        <v>10</v>
      </c>
      <c r="C22" s="84">
        <v>0</v>
      </c>
      <c r="D22" s="90">
        <v>0</v>
      </c>
      <c r="E22" s="195" t="s">
        <v>137</v>
      </c>
      <c r="F22" s="92">
        <v>0</v>
      </c>
      <c r="G22" s="59">
        <v>0</v>
      </c>
      <c r="H22" s="61">
        <v>0</v>
      </c>
      <c r="I22" s="59">
        <v>0</v>
      </c>
      <c r="J22" s="61">
        <v>0</v>
      </c>
      <c r="K22" s="61">
        <v>0</v>
      </c>
      <c r="L22" s="61">
        <v>0</v>
      </c>
      <c r="M22" s="171">
        <v>0</v>
      </c>
      <c r="N22" s="34"/>
    </row>
    <row r="23" spans="2:14" ht="15" x14ac:dyDescent="0.2">
      <c r="B23" s="15" t="s">
        <v>105</v>
      </c>
      <c r="C23" s="83">
        <v>1</v>
      </c>
      <c r="D23" s="89">
        <v>5</v>
      </c>
      <c r="E23" s="194">
        <v>5</v>
      </c>
      <c r="F23" s="91">
        <v>192</v>
      </c>
      <c r="G23" s="58">
        <v>87</v>
      </c>
      <c r="H23" s="60">
        <v>186</v>
      </c>
      <c r="I23" s="58">
        <v>87</v>
      </c>
      <c r="J23" s="60">
        <v>6</v>
      </c>
      <c r="K23" s="60">
        <v>0</v>
      </c>
      <c r="L23" s="60">
        <v>0</v>
      </c>
      <c r="M23" s="170">
        <v>0</v>
      </c>
      <c r="N23" s="34"/>
    </row>
    <row r="24" spans="2:14" ht="15" x14ac:dyDescent="0.2">
      <c r="B24" s="16" t="s">
        <v>15</v>
      </c>
      <c r="C24" s="84">
        <v>1</v>
      </c>
      <c r="D24" s="90">
        <v>11</v>
      </c>
      <c r="E24" s="195">
        <v>11</v>
      </c>
      <c r="F24" s="92">
        <v>94</v>
      </c>
      <c r="G24" s="59">
        <v>0</v>
      </c>
      <c r="H24" s="61">
        <v>89</v>
      </c>
      <c r="I24" s="59">
        <v>0</v>
      </c>
      <c r="J24" s="61">
        <v>5</v>
      </c>
      <c r="K24" s="61">
        <v>0</v>
      </c>
      <c r="L24" s="61">
        <v>0</v>
      </c>
      <c r="M24" s="171">
        <v>0</v>
      </c>
      <c r="N24" s="34"/>
    </row>
    <row r="25" spans="2:14" ht="15" x14ac:dyDescent="0.2">
      <c r="B25" s="15" t="s">
        <v>9</v>
      </c>
      <c r="C25" s="83">
        <v>0</v>
      </c>
      <c r="D25" s="89">
        <v>0</v>
      </c>
      <c r="E25" s="194" t="s">
        <v>137</v>
      </c>
      <c r="F25" s="91">
        <v>0</v>
      </c>
      <c r="G25" s="58">
        <v>0</v>
      </c>
      <c r="H25" s="60">
        <v>0</v>
      </c>
      <c r="I25" s="58">
        <v>0</v>
      </c>
      <c r="J25" s="60">
        <v>0</v>
      </c>
      <c r="K25" s="60">
        <v>0</v>
      </c>
      <c r="L25" s="60">
        <v>0</v>
      </c>
      <c r="M25" s="170">
        <v>0</v>
      </c>
      <c r="N25" s="34"/>
    </row>
    <row r="26" spans="2:14" ht="15" x14ac:dyDescent="0.2">
      <c r="B26" s="18" t="s">
        <v>148</v>
      </c>
      <c r="C26" s="66">
        <v>475</v>
      </c>
      <c r="D26" s="67">
        <v>2284</v>
      </c>
      <c r="E26" s="196">
        <v>4.8084210526315792</v>
      </c>
      <c r="F26" s="63">
        <v>70597</v>
      </c>
      <c r="G26" s="63">
        <v>9642</v>
      </c>
      <c r="H26" s="63">
        <v>63793</v>
      </c>
      <c r="I26" s="64">
        <v>9632</v>
      </c>
      <c r="J26" s="63">
        <v>3259</v>
      </c>
      <c r="K26" s="63">
        <v>4</v>
      </c>
      <c r="L26" s="65">
        <v>3545</v>
      </c>
      <c r="M26" s="172">
        <v>6</v>
      </c>
      <c r="N26" s="34"/>
    </row>
    <row r="28" spans="2:14" ht="13.5" x14ac:dyDescent="0.2">
      <c r="B28" s="17" t="s">
        <v>17</v>
      </c>
    </row>
  </sheetData>
  <mergeCells count="10">
    <mergeCell ref="B4:B6"/>
    <mergeCell ref="C4:C6"/>
    <mergeCell ref="D4:E4"/>
    <mergeCell ref="F4:M4"/>
    <mergeCell ref="D5:D6"/>
    <mergeCell ref="E5:E6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0FB8-8184-424C-9457-50B1703E9D06}">
  <sheetPr codeName="Hoja16"/>
  <dimension ref="B1:J27"/>
  <sheetViews>
    <sheetView workbookViewId="0"/>
  </sheetViews>
  <sheetFormatPr baseColWidth="10" defaultColWidth="11.42578125" defaultRowHeight="12.75" x14ac:dyDescent="0.2"/>
  <cols>
    <col min="1" max="1" width="11.42578125" style="14"/>
    <col min="2" max="2" width="29.85546875" style="14" customWidth="1"/>
    <col min="3" max="5" width="12.85546875" style="14" customWidth="1"/>
    <col min="6" max="8" width="15.5703125" style="14" customWidth="1"/>
    <col min="9" max="16384" width="11.42578125" style="14"/>
  </cols>
  <sheetData>
    <row r="1" spans="2:10" ht="15" x14ac:dyDescent="0.25">
      <c r="B1" s="12" t="s">
        <v>167</v>
      </c>
      <c r="H1" s="23"/>
    </row>
    <row r="2" spans="2:10" ht="16.5" x14ac:dyDescent="0.2">
      <c r="B2" s="13" t="s">
        <v>168</v>
      </c>
      <c r="H2" s="33"/>
    </row>
    <row r="4" spans="2:10" ht="14.45" customHeight="1" x14ac:dyDescent="0.2">
      <c r="B4" s="217" t="s">
        <v>16</v>
      </c>
      <c r="C4" s="236" t="s">
        <v>122</v>
      </c>
      <c r="D4" s="225" t="s">
        <v>123</v>
      </c>
      <c r="E4" s="224"/>
      <c r="F4" s="225" t="s">
        <v>90</v>
      </c>
      <c r="G4" s="228"/>
      <c r="H4" s="250"/>
    </row>
    <row r="5" spans="2:10" ht="60" x14ac:dyDescent="0.2">
      <c r="B5" s="218"/>
      <c r="C5" s="237"/>
      <c r="D5" s="74" t="s">
        <v>81</v>
      </c>
      <c r="E5" s="55" t="s">
        <v>152</v>
      </c>
      <c r="F5" s="55" t="s">
        <v>81</v>
      </c>
      <c r="G5" s="55" t="s">
        <v>87</v>
      </c>
      <c r="H5" s="68" t="s">
        <v>107</v>
      </c>
      <c r="I5" s="33"/>
    </row>
    <row r="6" spans="2:10" ht="15" x14ac:dyDescent="0.2">
      <c r="B6" s="15" t="s">
        <v>0</v>
      </c>
      <c r="C6" s="83">
        <v>20</v>
      </c>
      <c r="D6" s="94">
        <v>89</v>
      </c>
      <c r="E6" s="194">
        <v>4.45</v>
      </c>
      <c r="F6" s="89">
        <v>2174</v>
      </c>
      <c r="G6" s="87">
        <v>2174</v>
      </c>
      <c r="H6" s="69">
        <v>0</v>
      </c>
      <c r="I6" s="33"/>
    </row>
    <row r="7" spans="2:10" ht="15" x14ac:dyDescent="0.2">
      <c r="B7" s="16" t="s">
        <v>1</v>
      </c>
      <c r="C7" s="84">
        <v>9</v>
      </c>
      <c r="D7" s="93">
        <v>29</v>
      </c>
      <c r="E7" s="195">
        <v>3.2222222222222223</v>
      </c>
      <c r="F7" s="90">
        <v>357</v>
      </c>
      <c r="G7" s="88">
        <v>357</v>
      </c>
      <c r="H7" s="71">
        <v>0</v>
      </c>
      <c r="I7" s="33"/>
    </row>
    <row r="8" spans="2:10" ht="15" x14ac:dyDescent="0.2">
      <c r="B8" s="15" t="s">
        <v>96</v>
      </c>
      <c r="C8" s="83">
        <v>5</v>
      </c>
      <c r="D8" s="94">
        <v>25</v>
      </c>
      <c r="E8" s="194">
        <v>5</v>
      </c>
      <c r="F8" s="89">
        <v>0</v>
      </c>
      <c r="G8" s="87">
        <v>0</v>
      </c>
      <c r="H8" s="69">
        <v>0</v>
      </c>
      <c r="I8" s="33"/>
    </row>
    <row r="9" spans="2:10" ht="15" x14ac:dyDescent="0.2">
      <c r="B9" s="16" t="s">
        <v>103</v>
      </c>
      <c r="C9" s="84">
        <v>6</v>
      </c>
      <c r="D9" s="93">
        <v>38</v>
      </c>
      <c r="E9" s="195">
        <v>6.333333333333333</v>
      </c>
      <c r="F9" s="90">
        <v>381</v>
      </c>
      <c r="G9" s="88">
        <v>381</v>
      </c>
      <c r="H9" s="71">
        <v>0</v>
      </c>
      <c r="I9" s="33"/>
    </row>
    <row r="10" spans="2:10" ht="15" x14ac:dyDescent="0.2">
      <c r="B10" s="15" t="s">
        <v>2</v>
      </c>
      <c r="C10" s="83">
        <v>0</v>
      </c>
      <c r="D10" s="94" t="s">
        <v>137</v>
      </c>
      <c r="E10" s="194" t="s">
        <v>137</v>
      </c>
      <c r="F10" s="89" t="s">
        <v>137</v>
      </c>
      <c r="G10" s="87" t="s">
        <v>137</v>
      </c>
      <c r="H10" s="69" t="s">
        <v>137</v>
      </c>
      <c r="I10" s="33"/>
    </row>
    <row r="11" spans="2:10" ht="15" x14ac:dyDescent="0.2">
      <c r="B11" s="16" t="s">
        <v>3</v>
      </c>
      <c r="C11" s="84">
        <v>2</v>
      </c>
      <c r="D11" s="93">
        <v>14</v>
      </c>
      <c r="E11" s="195">
        <v>7</v>
      </c>
      <c r="F11" s="90">
        <v>45</v>
      </c>
      <c r="G11" s="88">
        <v>45</v>
      </c>
      <c r="H11" s="71">
        <v>0</v>
      </c>
      <c r="I11" s="33"/>
    </row>
    <row r="12" spans="2:10" ht="15" x14ac:dyDescent="0.2">
      <c r="B12" s="15" t="s">
        <v>5</v>
      </c>
      <c r="C12" s="83">
        <v>16</v>
      </c>
      <c r="D12" s="94">
        <v>77</v>
      </c>
      <c r="E12" s="194">
        <v>4.8125</v>
      </c>
      <c r="F12" s="89">
        <v>375</v>
      </c>
      <c r="G12" s="87">
        <v>375</v>
      </c>
      <c r="H12" s="69">
        <v>0</v>
      </c>
      <c r="I12" s="33"/>
    </row>
    <row r="13" spans="2:10" ht="15" x14ac:dyDescent="0.2">
      <c r="B13" s="16" t="s">
        <v>6</v>
      </c>
      <c r="C13" s="84">
        <v>7</v>
      </c>
      <c r="D13" s="93">
        <v>36</v>
      </c>
      <c r="E13" s="195">
        <v>5.1428571428571432</v>
      </c>
      <c r="F13" s="90">
        <v>304</v>
      </c>
      <c r="G13" s="88">
        <v>304</v>
      </c>
      <c r="H13" s="71">
        <v>0</v>
      </c>
      <c r="I13" s="33"/>
    </row>
    <row r="14" spans="2:10" ht="15" x14ac:dyDescent="0.2">
      <c r="B14" s="15" t="s">
        <v>4</v>
      </c>
      <c r="C14" s="83">
        <v>23</v>
      </c>
      <c r="D14" s="94">
        <v>105</v>
      </c>
      <c r="E14" s="194">
        <v>4.5652173913043477</v>
      </c>
      <c r="F14" s="89">
        <v>1491</v>
      </c>
      <c r="G14" s="87">
        <v>1491</v>
      </c>
      <c r="H14" s="69">
        <v>0</v>
      </c>
      <c r="I14" s="33"/>
      <c r="J14" s="33"/>
    </row>
    <row r="15" spans="2:10" ht="15" x14ac:dyDescent="0.2">
      <c r="B15" s="16" t="s">
        <v>11</v>
      </c>
      <c r="C15" s="84">
        <v>28</v>
      </c>
      <c r="D15" s="93">
        <v>206</v>
      </c>
      <c r="E15" s="195">
        <v>7.3571428571428568</v>
      </c>
      <c r="F15" s="90">
        <v>707</v>
      </c>
      <c r="G15" s="88">
        <v>707</v>
      </c>
      <c r="H15" s="71">
        <v>0</v>
      </c>
      <c r="I15" s="33"/>
      <c r="J15" s="33"/>
    </row>
    <row r="16" spans="2:10" ht="15" x14ac:dyDescent="0.2">
      <c r="B16" s="15" t="s">
        <v>7</v>
      </c>
      <c r="C16" s="83">
        <v>3</v>
      </c>
      <c r="D16" s="94">
        <v>6</v>
      </c>
      <c r="E16" s="194">
        <v>2</v>
      </c>
      <c r="F16" s="89">
        <v>0</v>
      </c>
      <c r="G16" s="87">
        <v>0</v>
      </c>
      <c r="H16" s="69">
        <v>0</v>
      </c>
      <c r="I16" s="33"/>
      <c r="J16" s="33"/>
    </row>
    <row r="17" spans="2:10" ht="15" x14ac:dyDescent="0.2">
      <c r="B17" s="16" t="s">
        <v>8</v>
      </c>
      <c r="C17" s="84">
        <v>8</v>
      </c>
      <c r="D17" s="93">
        <v>38</v>
      </c>
      <c r="E17" s="195">
        <v>4.75</v>
      </c>
      <c r="F17" s="90">
        <v>895</v>
      </c>
      <c r="G17" s="88">
        <v>895</v>
      </c>
      <c r="H17" s="71">
        <v>0</v>
      </c>
      <c r="I17" s="33"/>
      <c r="J17" s="33"/>
    </row>
    <row r="18" spans="2:10" ht="15" x14ac:dyDescent="0.2">
      <c r="B18" s="15" t="s">
        <v>97</v>
      </c>
      <c r="C18" s="83">
        <v>3</v>
      </c>
      <c r="D18" s="94">
        <v>32</v>
      </c>
      <c r="E18" s="194">
        <v>10.666666666666666</v>
      </c>
      <c r="F18" s="89">
        <v>134</v>
      </c>
      <c r="G18" s="87">
        <v>134</v>
      </c>
      <c r="H18" s="69">
        <v>0</v>
      </c>
      <c r="I18" s="33"/>
      <c r="J18" s="33"/>
    </row>
    <row r="19" spans="2:10" ht="15" x14ac:dyDescent="0.2">
      <c r="B19" s="16" t="s">
        <v>104</v>
      </c>
      <c r="C19" s="84">
        <v>5</v>
      </c>
      <c r="D19" s="93">
        <v>5</v>
      </c>
      <c r="E19" s="195">
        <v>1</v>
      </c>
      <c r="F19" s="90">
        <v>51</v>
      </c>
      <c r="G19" s="88">
        <v>51</v>
      </c>
      <c r="H19" s="71">
        <v>0</v>
      </c>
      <c r="I19" s="33"/>
      <c r="J19" s="33"/>
    </row>
    <row r="20" spans="2:10" ht="15" x14ac:dyDescent="0.2">
      <c r="B20" s="15" t="s">
        <v>98</v>
      </c>
      <c r="C20" s="83">
        <v>5</v>
      </c>
      <c r="D20" s="94">
        <v>26</v>
      </c>
      <c r="E20" s="194">
        <v>5.2</v>
      </c>
      <c r="F20" s="89">
        <v>137</v>
      </c>
      <c r="G20" s="87">
        <v>137</v>
      </c>
      <c r="H20" s="69">
        <v>0</v>
      </c>
    </row>
    <row r="21" spans="2:10" ht="15" x14ac:dyDescent="0.2">
      <c r="B21" s="16" t="s">
        <v>10</v>
      </c>
      <c r="C21" s="84">
        <v>0</v>
      </c>
      <c r="D21" s="93" t="s">
        <v>137</v>
      </c>
      <c r="E21" s="195" t="s">
        <v>137</v>
      </c>
      <c r="F21" s="90" t="s">
        <v>137</v>
      </c>
      <c r="G21" s="88" t="s">
        <v>137</v>
      </c>
      <c r="H21" s="71" t="s">
        <v>137</v>
      </c>
    </row>
    <row r="22" spans="2:10" ht="15" x14ac:dyDescent="0.2">
      <c r="B22" s="15" t="s">
        <v>105</v>
      </c>
      <c r="C22" s="83">
        <v>2</v>
      </c>
      <c r="D22" s="94">
        <v>11</v>
      </c>
      <c r="E22" s="194">
        <v>5.5</v>
      </c>
      <c r="F22" s="89">
        <v>156</v>
      </c>
      <c r="G22" s="87">
        <v>156</v>
      </c>
      <c r="H22" s="69">
        <v>0</v>
      </c>
    </row>
    <row r="23" spans="2:10" ht="15" x14ac:dyDescent="0.2">
      <c r="B23" s="16" t="s">
        <v>15</v>
      </c>
      <c r="C23" s="84">
        <v>1</v>
      </c>
      <c r="D23" s="93">
        <v>4</v>
      </c>
      <c r="E23" s="195">
        <v>4</v>
      </c>
      <c r="F23" s="90">
        <v>37</v>
      </c>
      <c r="G23" s="88">
        <v>37</v>
      </c>
      <c r="H23" s="71">
        <v>0</v>
      </c>
    </row>
    <row r="24" spans="2:10" ht="15" x14ac:dyDescent="0.2">
      <c r="B24" s="15" t="s">
        <v>9</v>
      </c>
      <c r="C24" s="83">
        <v>1</v>
      </c>
      <c r="D24" s="94">
        <v>5</v>
      </c>
      <c r="E24" s="194">
        <v>5</v>
      </c>
      <c r="F24" s="89">
        <v>31</v>
      </c>
      <c r="G24" s="87">
        <v>31</v>
      </c>
      <c r="H24" s="69">
        <v>0</v>
      </c>
    </row>
    <row r="25" spans="2:10" ht="15" x14ac:dyDescent="0.2">
      <c r="B25" s="18" t="s">
        <v>148</v>
      </c>
      <c r="C25" s="72">
        <v>144</v>
      </c>
      <c r="D25" s="73">
        <v>746</v>
      </c>
      <c r="E25" s="197">
        <v>5.1805555555555554</v>
      </c>
      <c r="F25" s="73">
        <v>7275</v>
      </c>
      <c r="G25" s="73">
        <v>7275</v>
      </c>
      <c r="H25" s="82">
        <v>0</v>
      </c>
    </row>
    <row r="27" spans="2:10" ht="13.5" x14ac:dyDescent="0.2">
      <c r="B27" s="17" t="s">
        <v>17</v>
      </c>
    </row>
  </sheetData>
  <mergeCells count="4">
    <mergeCell ref="B4:B5"/>
    <mergeCell ref="C4:C5"/>
    <mergeCell ref="F4:H4"/>
    <mergeCell ref="D4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CAPÍTULO</vt:lpstr>
      <vt:lpstr>T.16.1</vt:lpstr>
      <vt:lpstr>T.16.2</vt:lpstr>
      <vt:lpstr>T.16.3</vt:lpstr>
      <vt:lpstr>T.16.4</vt:lpstr>
      <vt:lpstr>T.16.5</vt:lpstr>
      <vt:lpstr>T.16.6</vt:lpstr>
      <vt:lpstr>T.16.7</vt:lpstr>
      <vt:lpstr>T.16.8</vt:lpstr>
      <vt:lpstr>T.16.9</vt:lpstr>
      <vt:lpstr>T.16.10</vt:lpstr>
      <vt:lpstr>T.16.11</vt:lpstr>
      <vt:lpstr>T.16.12</vt:lpstr>
      <vt:lpstr>T.16.13</vt:lpstr>
      <vt:lpstr>T.16.14</vt:lpstr>
      <vt:lpstr>T.16.15</vt:lpstr>
      <vt:lpstr>ANEXO</vt:lpstr>
      <vt:lpstr>G.16.1</vt:lpstr>
      <vt:lpstr>G.16.2</vt:lpstr>
      <vt:lpstr>G.16.3</vt:lpstr>
      <vt:lpstr>T.16.16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2017-07-18T08:36:12Z</cp:lastPrinted>
  <dcterms:created xsi:type="dcterms:W3CDTF">2013-12-04T13:00:53Z</dcterms:created>
  <dcterms:modified xsi:type="dcterms:W3CDTF">2026-04-23T12:50:22Z</dcterms:modified>
</cp:coreProperties>
</file>