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K:\ANUARIO\Anuario 2024 (XVIII)\00 Informe completo\20260422 Publicación Web\"/>
    </mc:Choice>
  </mc:AlternateContent>
  <xr:revisionPtr revIDLastSave="0" documentId="13_ncr:1_{4BE755CC-319B-4CAF-936C-5CC2229BA2B3}" xr6:coauthVersionLast="47" xr6:coauthVersionMax="47" xr10:uidLastSave="{00000000-0000-0000-0000-000000000000}"/>
  <bookViews>
    <workbookView xWindow="-120" yWindow="-120" windowWidth="29040" windowHeight="15720" tabRatio="784" xr2:uid="{2E73A3EA-89E6-4CBC-A882-71BDB6624AA2}"/>
  </bookViews>
  <sheets>
    <sheet name="Índice" sheetId="65" r:id="rId1"/>
    <sheet name="CAPÍTULO" sheetId="64" r:id="rId2"/>
    <sheet name="T.10.1" sheetId="41" r:id="rId3"/>
    <sheet name="G.10.1" sheetId="80" r:id="rId4"/>
    <sheet name="T.10.2" sheetId="53" r:id="rId5"/>
    <sheet name="G.10.2" sheetId="77" r:id="rId6"/>
    <sheet name="T.10.3" sheetId="39" r:id="rId7"/>
    <sheet name="G.10.3" sheetId="40" r:id="rId8"/>
    <sheet name="G.10.4" sheetId="70" r:id="rId9"/>
    <sheet name="T.10.4" sheetId="45" r:id="rId10"/>
    <sheet name="G.10.5" sheetId="78" r:id="rId11"/>
    <sheet name="G.10.6" sheetId="74" r:id="rId12"/>
    <sheet name="T.10.5" sheetId="49" r:id="rId13"/>
    <sheet name="T.10.6" sheetId="35" r:id="rId14"/>
    <sheet name="G.10.7" sheetId="52" r:id="rId15"/>
    <sheet name="ANEXO" sheetId="61" r:id="rId16"/>
    <sheet name="G.10.8" sheetId="55" r:id="rId17"/>
    <sheet name="G.10.9 " sheetId="81" r:id="rId18"/>
  </sheets>
  <externalReferences>
    <externalReference r:id="rId19"/>
  </externalReferences>
  <definedNames>
    <definedName name="_xlnm._FilterDatabase" localSheetId="5" hidden="1">'G.10.2'!#REF!</definedName>
    <definedName name="_xlnm._FilterDatabase" localSheetId="17" hidden="1">'G.10.9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65" l="1"/>
  <c r="B23" i="65"/>
  <c r="B15" i="65" l="1"/>
  <c r="C15" i="65"/>
  <c r="C14" i="65"/>
  <c r="B14" i="65"/>
  <c r="C13" i="65"/>
  <c r="B13" i="65"/>
  <c r="C11" i="65"/>
  <c r="B11" i="65"/>
  <c r="C17" i="65" l="1"/>
  <c r="B17" i="65"/>
  <c r="B18" i="65" l="1"/>
  <c r="B22" i="65" l="1"/>
  <c r="B21" i="65"/>
  <c r="B20" i="65"/>
  <c r="B19" i="65"/>
  <c r="B16" i="65"/>
  <c r="B12" i="65"/>
  <c r="B10" i="65"/>
  <c r="B9" i="65"/>
  <c r="C9" i="65"/>
  <c r="C21" i="65"/>
  <c r="C22" i="65"/>
  <c r="C19" i="65" l="1"/>
  <c r="C18" i="65"/>
  <c r="C16" i="65"/>
  <c r="C20" i="65"/>
  <c r="C12" i="65"/>
  <c r="C10" i="65"/>
</calcChain>
</file>

<file path=xl/sharedStrings.xml><?xml version="1.0" encoding="utf-8"?>
<sst xmlns="http://schemas.openxmlformats.org/spreadsheetml/2006/main" count="155" uniqueCount="91">
  <si>
    <t>Andalucía</t>
  </si>
  <si>
    <t>Aragón</t>
  </si>
  <si>
    <t>Canarias</t>
  </si>
  <si>
    <t>Cantabria</t>
  </si>
  <si>
    <t>Castilla-La Mancha</t>
  </si>
  <si>
    <t>Cataluña</t>
  </si>
  <si>
    <t>Extremadura</t>
  </si>
  <si>
    <t>Galicia</t>
  </si>
  <si>
    <t>La Rioja</t>
  </si>
  <si>
    <t>España</t>
  </si>
  <si>
    <t>Extranjera</t>
  </si>
  <si>
    <t>Resto de Europa</t>
  </si>
  <si>
    <t>África</t>
  </si>
  <si>
    <t>Asia</t>
  </si>
  <si>
    <t>De 21 a 30 años</t>
  </si>
  <si>
    <t>De 31 a 40 años</t>
  </si>
  <si>
    <t>De 41 a 50 años</t>
  </si>
  <si>
    <t>De 51 a 64 años</t>
  </si>
  <si>
    <t>Más de 64 años</t>
  </si>
  <si>
    <t>Castilla y León</t>
  </si>
  <si>
    <t>Española</t>
  </si>
  <si>
    <t>6 meses</t>
  </si>
  <si>
    <t>12 meses</t>
  </si>
  <si>
    <t>18 meses</t>
  </si>
  <si>
    <t>24 meses</t>
  </si>
  <si>
    <t>No consta</t>
  </si>
  <si>
    <t>País Vasco</t>
  </si>
  <si>
    <t>Principado de Asturias</t>
  </si>
  <si>
    <t>Illes Balears</t>
  </si>
  <si>
    <t>Comunidad de Madrid</t>
  </si>
  <si>
    <t>Comunitat Valenciana</t>
  </si>
  <si>
    <t>Comunidad Foral de Navarra</t>
  </si>
  <si>
    <t xml:space="preserve">Año </t>
  </si>
  <si>
    <t>Valores absolutos</t>
  </si>
  <si>
    <t>De 16 a 17 años</t>
  </si>
  <si>
    <t>De 18 a 20 años</t>
  </si>
  <si>
    <t>Distribución porcentual</t>
  </si>
  <si>
    <t>Fuente: Delegación del Gobierno para la Violencia de Género. Ministerio de la Presidencia, Relaciones con las Cortes e Igualdad.</t>
  </si>
  <si>
    <t>TOTAL de perceptoras</t>
  </si>
  <si>
    <t>PORCENTAJE de perceptoras</t>
  </si>
  <si>
    <t>TOTAL de ayudas</t>
  </si>
  <si>
    <t>TOTAL</t>
  </si>
  <si>
    <t xml:space="preserve">Región geográfica </t>
  </si>
  <si>
    <t>Resto de la Unión Europea</t>
  </si>
  <si>
    <t>Oceanía</t>
  </si>
  <si>
    <t>Ceuta</t>
  </si>
  <si>
    <t>Melilla</t>
  </si>
  <si>
    <t>Año</t>
  </si>
  <si>
    <t>Variación interanual (%)</t>
  </si>
  <si>
    <t>-</t>
  </si>
  <si>
    <t>Tabla 10.1. Perceptoras de la ayuda económica prevista en el art. 27 de la Ley Integral.</t>
  </si>
  <si>
    <t>Perceptoras</t>
  </si>
  <si>
    <t>1. Duración significa en este caso número de meses del subsidio de desempleo (6, 12, 18 o 24) al que equivale el pago único en que se abona la ayuda.</t>
  </si>
  <si>
    <t>1. Se dispone de información sobre Región de Murcia desde el año 2013.</t>
  </si>
  <si>
    <t xml:space="preserve"> Comunidad autónoma</t>
  </si>
  <si>
    <t xml:space="preserve"> Grupo de edad</t>
  </si>
  <si>
    <t xml:space="preserve"> Nacionalidad</t>
  </si>
  <si>
    <t xml:space="preserve"> Número de meses</t>
  </si>
  <si>
    <t>Fuentes de información:</t>
  </si>
  <si>
    <t>CAPÍTULO 10: MUJERES PERCEPTORAS DE LA AYUDA ECONÓMICA PREVISTA EN EL ARTÍCULO 27 DE LA LEY INTEGRAL.</t>
  </si>
  <si>
    <t>Gráfico 10.3. Distribución porcentual de las mujeres perceptoras de la ayuda económica prevista en el art. 27 de la Ley Integral según el grupo de edad.</t>
  </si>
  <si>
    <t>Tabla 10.3. Perceptoras de la ayuda económica prevista en el art. 27 de la Ley Integral, por grupo de edad.</t>
  </si>
  <si>
    <t>Tabla 10.2. Perceptoras de la ayuda económica prevista en el art. 27 de la Ley Integral, por comunidad autónoma.</t>
  </si>
  <si>
    <t>Fuente: Delegación del Gobierno contra la Violencia de Género. Ministerio de Igualdad.</t>
  </si>
  <si>
    <t>América²</t>
  </si>
  <si>
    <t>Tabla 10.4. Perceptoras de la ayuda económica prevista en el art. 27 de la Ley Integral, por nacionalidad¹.</t>
  </si>
  <si>
    <t>Gráfico 10.5. Distribución porcentual de las mujeres perceptoras de la ayuda económica prevista en el art. 27 de la Ley Integral según región geográfica de nacionalidad¹.</t>
  </si>
  <si>
    <t>Tabla 10.5. Perceptoras de la ayuda económica prevista en el art. 27 de la Ley Integral, por grupo de edad y región geográfica de nacionalidad¹.</t>
  </si>
  <si>
    <t>Región de Murcia¹</t>
  </si>
  <si>
    <t>Delegación del Gobierno contra la Violencia de Género. Ministerio de Igualdad.</t>
  </si>
  <si>
    <r>
      <t>Tabla 10.6. Ayudas concedidas al amparo del art. 27 de la Ley Integral, por duración</t>
    </r>
    <r>
      <rPr>
        <b/>
        <sz val="11"/>
        <color rgb="FF800080"/>
        <rFont val="Century Gothic"/>
        <family val="2"/>
      </rPr>
      <t>¹</t>
    </r>
    <r>
      <rPr>
        <b/>
        <sz val="11"/>
        <color indexed="36"/>
        <rFont val="Century Gothic"/>
        <family val="2"/>
      </rPr>
      <t>.</t>
    </r>
  </si>
  <si>
    <t>1. Los datos de País Vasco (364 perceptoras) se refieren al país de nacimiento de las perceptoras y podría haber una  diferencia, aunque poco significativa, respecto de la variable nacionalidad.</t>
  </si>
  <si>
    <t>2. Todas las mujeres de América tienen nacionalidad de América del Sur, del Centro o Caribe excepto tres.</t>
  </si>
  <si>
    <t>2. Todas las mujeres de América tienen nacionalidad de América del Sur, del Centro o Caribe excepto cuatro.</t>
  </si>
  <si>
    <t>2. Todas las mujeres de América tienen nacionalidad de América del Sur, del Centro o Caribe excepto 3.</t>
  </si>
  <si>
    <t>Gráfico 10.1. Perceptoras de la ayuda económica prevista en el art. 27 de la Ley Integral.</t>
  </si>
  <si>
    <t>1. Los datos de País Vasco se refieren al país de nacimiento de las perceptoras y podría haber una diferencia, aunque poco significativa, respecto de la variable nacionalidad.</t>
  </si>
  <si>
    <t>1. Los datos de País Vasco (364 perceptoras) se refieren al país de nacimiento de las perceptoras y podría haber una diferencia, aunque poco significativa, respecto de la variable nacionalidad.</t>
  </si>
  <si>
    <t>Gráfico 10.9. Perceptoras de la ayuda económica prevista en el art. 27 de la Ley Integral, por comunidad autónoma. Valores absolutos y tasas por millón de mujeres de 16 y más años.</t>
  </si>
  <si>
    <t>Gráfico 10.8. Perceptoras de la ayuda económica prevista en el art. 27 de la Ley Integral, por comunidad autónoma.</t>
  </si>
  <si>
    <r>
      <t>Gráfico 10.7. Distribución porcentual de las ayudas concedidas al amparo del art. 27 de la Ley Integral según su duración</t>
    </r>
    <r>
      <rPr>
        <b/>
        <sz val="11"/>
        <color rgb="FF800080"/>
        <rFont val="Century Gothic"/>
        <family val="2"/>
      </rPr>
      <t>¹</t>
    </r>
    <r>
      <rPr>
        <b/>
        <sz val="11"/>
        <color indexed="36"/>
        <rFont val="Century Gothic"/>
        <family val="2"/>
      </rPr>
      <t>.</t>
    </r>
  </si>
  <si>
    <t>Gráfico 10.6. Distribución porcentual de las mujeres perceptoras de la ayuda económica prevista en el art. 27 de la Ley Integral según región geográfica de nacionalidad¹.</t>
  </si>
  <si>
    <t>Gráfico 10.4. Distribución porcentual de las mujeres perceptoras de la ayuda económica prevista en el art. 27 de la Ley Integral según el grupo de edad.</t>
  </si>
  <si>
    <t>Gráfico 10.2. Perceptoras de la ayuda económica prevista en el art. 27 de la Ley Integral según comunidad autónoma. Tasas por millón de mujeres de 16 años o más y tasas medias por millón de mujeres para el periodo.</t>
  </si>
  <si>
    <t>Año 2024.</t>
  </si>
  <si>
    <t>Periodo 2006-2024.</t>
  </si>
  <si>
    <t>Último quinquenio, año 2006 y periodo 2006-2024.</t>
  </si>
  <si>
    <t>Periodo
2006-2024</t>
  </si>
  <si>
    <t>Año 2024 y periodo 2006-2024.</t>
  </si>
  <si>
    <t>TOTAL 2006-2024</t>
  </si>
  <si>
    <t>XVIII INFORME ANUAL DEL OBSERVATORIO ESTATAL DE  VIOLENCIA SOBRE LA MUJER.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</si>
</sst>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0.0"/>
    <numFmt numFmtId="166" formatCode="#,##0.0"/>
    <numFmt numFmtId="167" formatCode="[$€-2]\ #,##0.00_);[Red]\([$€-2]\ #,##0.00\)"/>
    <numFmt numFmtId="168" formatCode="_-* #,##0.00\ &quot;Pts&quot;_-;\-* #,##0.00\ &quot;Pts&quot;_-;_-* &quot;-&quot;??\ &quot;Pts&quot;_-;_-@_-"/>
    <numFmt numFmtId="169" formatCode="_-* #,##0_-;\-* #,##0_-;_-* &quot;-&quot;??_-;_-@_-"/>
  </numFmts>
  <fonts count="6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name val="Arial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Century Gothic"/>
      <family val="2"/>
    </font>
    <font>
      <b/>
      <sz val="11"/>
      <color indexed="10"/>
      <name val="Century Gothic"/>
      <family val="2"/>
    </font>
    <font>
      <sz val="10"/>
      <name val="Arial"/>
      <family val="2"/>
    </font>
    <font>
      <sz val="10"/>
      <name val="Georgia"/>
      <family val="1"/>
    </font>
    <font>
      <u/>
      <sz val="10"/>
      <color indexed="12"/>
      <name val="Georgia"/>
      <family val="1"/>
    </font>
    <font>
      <sz val="11"/>
      <name val="Calibri"/>
      <family val="2"/>
    </font>
    <font>
      <b/>
      <sz val="11"/>
      <name val="Calibri"/>
      <family val="2"/>
    </font>
    <font>
      <b/>
      <sz val="11"/>
      <color indexed="36"/>
      <name val="Century Gothic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7030A0"/>
      <name val="Century Gothic"/>
      <family val="2"/>
    </font>
    <font>
      <b/>
      <sz val="11"/>
      <color rgb="FF339966"/>
      <name val="Century Gothic"/>
      <family val="2"/>
    </font>
    <font>
      <sz val="11"/>
      <color rgb="FF7030A0"/>
      <name val="Century Gothic"/>
      <family val="2"/>
    </font>
    <font>
      <sz val="11"/>
      <color rgb="FF339966"/>
      <name val="Century Gothic"/>
      <family val="2"/>
    </font>
    <font>
      <b/>
      <sz val="11"/>
      <color rgb="FFFF0000"/>
      <name val="Century Gothic"/>
      <family val="2"/>
    </font>
    <font>
      <b/>
      <sz val="11"/>
      <color indexed="9"/>
      <name val="Calibri"/>
      <family val="2"/>
      <scheme val="minor"/>
    </font>
    <font>
      <sz val="8"/>
      <color rgb="FF7030A0"/>
      <name val="Century Gothic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theme="0"/>
      <name val="Calibri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16"/>
      <color theme="3"/>
      <name val="Calibri"/>
      <family val="2"/>
      <scheme val="minor"/>
    </font>
    <font>
      <sz val="12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i/>
      <sz val="11"/>
      <color theme="3"/>
      <name val="Calibri"/>
      <family val="2"/>
      <scheme val="minor"/>
    </font>
    <font>
      <i/>
      <sz val="11"/>
      <color theme="3"/>
      <name val="Calibri"/>
      <family val="2"/>
      <scheme val="minor"/>
    </font>
    <font>
      <i/>
      <sz val="10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u/>
      <sz val="11"/>
      <color indexed="12"/>
      <name val="Calibri"/>
      <family val="2"/>
      <scheme val="minor"/>
    </font>
    <font>
      <sz val="11"/>
      <color rgb="FFFF0000"/>
      <name val="Century Gothic"/>
      <family val="2"/>
    </font>
    <font>
      <sz val="9"/>
      <color theme="1"/>
      <name val="Century Gothic"/>
      <family val="2"/>
    </font>
    <font>
      <b/>
      <sz val="9"/>
      <color rgb="FFFF0000"/>
      <name val="Century Gothic"/>
      <family val="2"/>
    </font>
    <font>
      <b/>
      <sz val="11"/>
      <color rgb="FF800080"/>
      <name val="Century Gothic"/>
      <family val="2"/>
    </font>
    <font>
      <sz val="10"/>
      <color theme="1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8064A2"/>
        <bgColor indexed="9"/>
      </patternFill>
    </fill>
    <fill>
      <patternFill patternType="solid">
        <fgColor rgb="FFCCCCFF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9"/>
      </patternFill>
    </fill>
  </fills>
  <borders count="5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 style="thin">
        <color rgb="FF7030A0"/>
      </right>
      <top/>
      <bottom/>
      <diagonal/>
    </border>
    <border>
      <left/>
      <right style="thin">
        <color rgb="FF7030A0"/>
      </right>
      <top style="thin">
        <color theme="0"/>
      </top>
      <bottom style="thin">
        <color rgb="FF7030A0"/>
      </bottom>
      <diagonal/>
    </border>
    <border>
      <left/>
      <right style="thin">
        <color theme="0"/>
      </right>
      <top style="thin">
        <color rgb="FF7030A0"/>
      </top>
      <bottom style="thin">
        <color theme="0"/>
      </bottom>
      <diagonal/>
    </border>
    <border>
      <left style="thin">
        <color rgb="FF7030A0"/>
      </left>
      <right style="thick">
        <color theme="0"/>
      </right>
      <top style="thin">
        <color rgb="FF7030A0"/>
      </top>
      <bottom style="thin">
        <color theme="0"/>
      </bottom>
      <diagonal/>
    </border>
    <border>
      <left style="thin">
        <color rgb="FF7030A0"/>
      </left>
      <right style="thick">
        <color theme="0"/>
      </right>
      <top style="thin">
        <color theme="0"/>
      </top>
      <bottom style="thin">
        <color rgb="FF7030A0"/>
      </bottom>
      <diagonal/>
    </border>
    <border>
      <left style="thin">
        <color rgb="FF7030A0"/>
      </left>
      <right style="thick">
        <color rgb="FF7030A0"/>
      </right>
      <top style="thin">
        <color theme="0"/>
      </top>
      <bottom style="thin">
        <color theme="0"/>
      </bottom>
      <diagonal/>
    </border>
    <border>
      <left style="thin">
        <color rgb="FF7030A0"/>
      </left>
      <right style="thick">
        <color rgb="FF7030A0"/>
      </right>
      <top/>
      <bottom/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theme="0"/>
      </bottom>
      <diagonal/>
    </border>
    <border>
      <left/>
      <right style="thin">
        <color rgb="FF7030A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ck">
        <color theme="0"/>
      </right>
      <top style="thin">
        <color rgb="FF7030A0"/>
      </top>
      <bottom/>
      <diagonal/>
    </border>
    <border>
      <left/>
      <right style="thick">
        <color theme="0"/>
      </right>
      <top/>
      <bottom style="thin">
        <color rgb="FF7030A0"/>
      </bottom>
      <diagonal/>
    </border>
    <border>
      <left style="thin">
        <color rgb="FF7030A0"/>
      </left>
      <right/>
      <top/>
      <bottom style="thin">
        <color rgb="FF7030A0"/>
      </bottom>
      <diagonal/>
    </border>
    <border>
      <left/>
      <right style="thin">
        <color theme="0"/>
      </right>
      <top style="thin">
        <color rgb="FF7030A0"/>
      </top>
      <bottom/>
      <diagonal/>
    </border>
    <border>
      <left style="thin">
        <color theme="0"/>
      </left>
      <right style="thin">
        <color theme="0"/>
      </right>
      <top style="thin">
        <color rgb="FF7030A0"/>
      </top>
      <bottom/>
      <diagonal/>
    </border>
    <border>
      <left style="thin">
        <color theme="0"/>
      </left>
      <right style="thick">
        <color rgb="FF7030A0"/>
      </right>
      <top style="thin">
        <color rgb="FF7030A0"/>
      </top>
      <bottom/>
      <diagonal/>
    </border>
    <border>
      <left/>
      <right style="thick">
        <color rgb="FF7030A0"/>
      </right>
      <top style="thin">
        <color rgb="FF7030A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ck">
        <color rgb="FF7030A0"/>
      </right>
      <top/>
      <bottom/>
      <diagonal/>
    </border>
    <border>
      <left/>
      <right style="thick">
        <color rgb="FF7030A0"/>
      </right>
      <top/>
      <bottom/>
      <diagonal/>
    </border>
    <border>
      <left/>
      <right style="thin">
        <color theme="0"/>
      </right>
      <top/>
      <bottom style="thin">
        <color rgb="FF7030A0"/>
      </bottom>
      <diagonal/>
    </border>
    <border>
      <left style="thin">
        <color theme="0"/>
      </left>
      <right style="thin">
        <color theme="0"/>
      </right>
      <top/>
      <bottom style="thin">
        <color rgb="FF7030A0"/>
      </bottom>
      <diagonal/>
    </border>
    <border>
      <left style="thin">
        <color theme="0"/>
      </left>
      <right style="thick">
        <color theme="0"/>
      </right>
      <top/>
      <bottom style="thin">
        <color rgb="FF7030A0"/>
      </bottom>
      <diagonal/>
    </border>
    <border>
      <left style="thin">
        <color rgb="FF7030A0"/>
      </left>
      <right/>
      <top/>
      <bottom/>
      <diagonal/>
    </border>
    <border>
      <left/>
      <right style="thick">
        <color theme="0"/>
      </right>
      <top/>
      <bottom/>
      <diagonal/>
    </border>
    <border>
      <left/>
      <right/>
      <top style="thick">
        <color theme="0" tint="-0.24994659260841701"/>
      </top>
      <bottom/>
      <diagonal/>
    </border>
    <border>
      <left/>
      <right/>
      <top/>
      <bottom style="thick">
        <color theme="0" tint="-0.24994659260841701"/>
      </bottom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 style="thin">
        <color theme="0"/>
      </left>
      <right/>
      <top/>
      <bottom/>
      <diagonal/>
    </border>
    <border>
      <left/>
      <right style="thin">
        <color rgb="FF7030A0"/>
      </right>
      <top style="thin">
        <color rgb="FF7030A0"/>
      </top>
      <bottom/>
      <diagonal/>
    </border>
    <border>
      <left style="thin">
        <color theme="0"/>
      </left>
      <right style="thick">
        <color theme="0"/>
      </right>
      <top style="thin">
        <color rgb="FF7030A0"/>
      </top>
      <bottom/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theme="0"/>
      </left>
      <right style="thick">
        <color theme="0"/>
      </right>
      <top/>
      <bottom/>
      <diagonal/>
    </border>
  </borders>
  <cellStyleXfs count="690">
    <xf numFmtId="0" fontId="0" fillId="0" borderId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/>
    <xf numFmtId="0" fontId="2" fillId="16" borderId="1"/>
    <xf numFmtId="0" fontId="2" fillId="16" borderId="1"/>
    <xf numFmtId="0" fontId="2" fillId="16" borderId="1"/>
    <xf numFmtId="0" fontId="2" fillId="16" borderId="1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10" fillId="17" borderId="2" applyNumberFormat="0" applyAlignment="0" applyProtection="0"/>
    <xf numFmtId="0" fontId="10" fillId="17" borderId="2" applyNumberFormat="0" applyAlignment="0" applyProtection="0"/>
    <xf numFmtId="0" fontId="10" fillId="17" borderId="2" applyNumberFormat="0" applyAlignment="0" applyProtection="0"/>
    <xf numFmtId="0" fontId="10" fillId="17" borderId="2" applyNumberFormat="0" applyAlignment="0" applyProtection="0"/>
    <xf numFmtId="0" fontId="10" fillId="17" borderId="2" applyNumberFormat="0" applyAlignment="0" applyProtection="0"/>
    <xf numFmtId="0" fontId="10" fillId="17" borderId="2" applyNumberFormat="0" applyAlignment="0" applyProtection="0"/>
    <xf numFmtId="0" fontId="10" fillId="17" borderId="2" applyNumberFormat="0" applyAlignment="0" applyProtection="0"/>
    <xf numFmtId="0" fontId="11" fillId="18" borderId="3" applyNumberFormat="0" applyAlignment="0" applyProtection="0"/>
    <xf numFmtId="0" fontId="11" fillId="18" borderId="3" applyNumberFormat="0" applyAlignment="0" applyProtection="0"/>
    <xf numFmtId="0" fontId="11" fillId="18" borderId="3" applyNumberFormat="0" applyAlignment="0" applyProtection="0"/>
    <xf numFmtId="0" fontId="11" fillId="18" borderId="3" applyNumberFormat="0" applyAlignment="0" applyProtection="0"/>
    <xf numFmtId="0" fontId="11" fillId="18" borderId="3" applyNumberFormat="0" applyAlignment="0" applyProtection="0"/>
    <xf numFmtId="0" fontId="11" fillId="18" borderId="3" applyNumberFormat="0" applyAlignment="0" applyProtection="0"/>
    <xf numFmtId="0" fontId="11" fillId="18" borderId="3" applyNumberFormat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8" fillId="0" borderId="5"/>
    <xf numFmtId="0" fontId="2" fillId="0" borderId="5"/>
    <xf numFmtId="0" fontId="2" fillId="0" borderId="5"/>
    <xf numFmtId="0" fontId="2" fillId="0" borderId="5"/>
    <xf numFmtId="0" fontId="2" fillId="0" borderId="5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14" fillId="7" borderId="2" applyNumberFormat="0" applyAlignment="0" applyProtection="0"/>
    <xf numFmtId="0" fontId="14" fillId="7" borderId="2" applyNumberFormat="0" applyAlignment="0" applyProtection="0"/>
    <xf numFmtId="0" fontId="14" fillId="7" borderId="2" applyNumberFormat="0" applyAlignment="0" applyProtection="0"/>
    <xf numFmtId="0" fontId="14" fillId="7" borderId="2" applyNumberFormat="0" applyAlignment="0" applyProtection="0"/>
    <xf numFmtId="0" fontId="14" fillId="7" borderId="2" applyNumberFormat="0" applyAlignment="0" applyProtection="0"/>
    <xf numFmtId="0" fontId="14" fillId="7" borderId="2" applyNumberFormat="0" applyAlignment="0" applyProtection="0"/>
    <xf numFmtId="0" fontId="14" fillId="7" borderId="2" applyNumberFormat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2" fontId="27" fillId="0" borderId="0" applyFont="0" applyFill="0" applyBorder="0" applyAlignment="0" applyProtection="0"/>
    <xf numFmtId="42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33" fillId="0" borderId="0"/>
    <xf numFmtId="0" fontId="33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27" fillId="0" borderId="0"/>
    <xf numFmtId="0" fontId="33" fillId="0" borderId="0"/>
    <xf numFmtId="0" fontId="3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3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6" fillId="0" borderId="0"/>
    <xf numFmtId="0" fontId="6" fillId="0" borderId="0"/>
    <xf numFmtId="0" fontId="33" fillId="0" borderId="0"/>
    <xf numFmtId="0" fontId="6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6" fillId="0" borderId="0"/>
    <xf numFmtId="0" fontId="4" fillId="0" borderId="0"/>
    <xf numFmtId="0" fontId="34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4" fillId="0" borderId="0"/>
    <xf numFmtId="0" fontId="34" fillId="0" borderId="0"/>
    <xf numFmtId="0" fontId="4" fillId="0" borderId="0"/>
    <xf numFmtId="0" fontId="33" fillId="0" borderId="0"/>
    <xf numFmtId="0" fontId="17" fillId="0" borderId="0"/>
    <xf numFmtId="0" fontId="17" fillId="0" borderId="0"/>
    <xf numFmtId="0" fontId="33" fillId="0" borderId="0"/>
    <xf numFmtId="0" fontId="34" fillId="0" borderId="0"/>
    <xf numFmtId="0" fontId="34" fillId="0" borderId="0"/>
    <xf numFmtId="0" fontId="4" fillId="0" borderId="0"/>
    <xf numFmtId="0" fontId="4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0" fontId="4" fillId="24" borderId="7" applyNumberFormat="0" applyFont="0" applyAlignment="0" applyProtection="0"/>
    <xf numFmtId="9" fontId="2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8" fillId="17" borderId="8" applyNumberFormat="0" applyAlignment="0" applyProtection="0"/>
    <xf numFmtId="0" fontId="18" fillId="17" borderId="8" applyNumberFormat="0" applyAlignment="0" applyProtection="0"/>
    <xf numFmtId="0" fontId="18" fillId="17" borderId="8" applyNumberFormat="0" applyAlignment="0" applyProtection="0"/>
    <xf numFmtId="0" fontId="18" fillId="17" borderId="8" applyNumberFormat="0" applyAlignment="0" applyProtection="0"/>
    <xf numFmtId="0" fontId="18" fillId="17" borderId="8" applyNumberFormat="0" applyAlignment="0" applyProtection="0"/>
    <xf numFmtId="0" fontId="18" fillId="17" borderId="8" applyNumberFormat="0" applyAlignment="0" applyProtection="0"/>
    <xf numFmtId="0" fontId="18" fillId="17" borderId="8" applyNumberFormat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13" fillId="0" borderId="10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167">
    <xf numFmtId="0" fontId="0" fillId="0" borderId="0" xfId="0"/>
    <xf numFmtId="0" fontId="25" fillId="0" borderId="0" xfId="0" applyFont="1"/>
    <xf numFmtId="0" fontId="26" fillId="0" borderId="0" xfId="0" applyFont="1"/>
    <xf numFmtId="0" fontId="35" fillId="0" borderId="0" xfId="251" applyFont="1" applyAlignment="1">
      <alignment vertical="center"/>
    </xf>
    <xf numFmtId="0" fontId="36" fillId="0" borderId="0" xfId="251" applyFont="1" applyAlignment="1">
      <alignment vertical="center"/>
    </xf>
    <xf numFmtId="0" fontId="25" fillId="0" borderId="0" xfId="251" applyFont="1"/>
    <xf numFmtId="0" fontId="25" fillId="0" borderId="0" xfId="251" applyFont="1" applyAlignment="1">
      <alignment wrapText="1"/>
    </xf>
    <xf numFmtId="0" fontId="37" fillId="0" borderId="0" xfId="251" applyFont="1" applyAlignment="1">
      <alignment vertical="center"/>
    </xf>
    <xf numFmtId="0" fontId="38" fillId="0" borderId="0" xfId="251" applyFont="1" applyAlignment="1">
      <alignment vertical="center"/>
    </xf>
    <xf numFmtId="0" fontId="39" fillId="0" borderId="0" xfId="251" applyFont="1"/>
    <xf numFmtId="0" fontId="40" fillId="25" borderId="12" xfId="251" applyFont="1" applyFill="1" applyBorder="1" applyAlignment="1">
      <alignment wrapText="1"/>
    </xf>
    <xf numFmtId="0" fontId="41" fillId="0" borderId="0" xfId="251" applyFont="1" applyAlignment="1">
      <alignment horizontal="left"/>
    </xf>
    <xf numFmtId="0" fontId="25" fillId="0" borderId="0" xfId="251" applyFont="1" applyAlignment="1">
      <alignment horizontal="left"/>
    </xf>
    <xf numFmtId="0" fontId="43" fillId="0" borderId="0" xfId="0" applyFont="1"/>
    <xf numFmtId="0" fontId="44" fillId="0" borderId="0" xfId="0" applyFont="1"/>
    <xf numFmtId="0" fontId="3" fillId="0" borderId="0" xfId="225" applyAlignment="1" applyProtection="1">
      <alignment horizontal="justify" vertical="center"/>
    </xf>
    <xf numFmtId="165" fontId="0" fillId="0" borderId="0" xfId="0" applyNumberFormat="1"/>
    <xf numFmtId="3" fontId="45" fillId="27" borderId="14" xfId="0" applyNumberFormat="1" applyFont="1" applyFill="1" applyBorder="1" applyAlignment="1" applyProtection="1">
      <alignment horizontal="right" vertical="center" wrapText="1" indent="2"/>
      <protection locked="0"/>
    </xf>
    <xf numFmtId="0" fontId="0" fillId="28" borderId="0" xfId="0" applyFill="1"/>
    <xf numFmtId="3" fontId="25" fillId="0" borderId="0" xfId="251" applyNumberFormat="1" applyFont="1"/>
    <xf numFmtId="0" fontId="0" fillId="0" borderId="0" xfId="0" applyAlignment="1">
      <alignment vertical="center"/>
    </xf>
    <xf numFmtId="0" fontId="45" fillId="27" borderId="15" xfId="0" applyFont="1" applyFill="1" applyBorder="1" applyAlignment="1" applyProtection="1">
      <alignment horizontal="center" vertical="center" wrapText="1"/>
      <protection locked="0"/>
    </xf>
    <xf numFmtId="0" fontId="45" fillId="27" borderId="16" xfId="0" applyFont="1" applyFill="1" applyBorder="1" applyAlignment="1" applyProtection="1">
      <alignment horizontal="center" vertical="center" wrapText="1"/>
      <protection locked="0"/>
    </xf>
    <xf numFmtId="0" fontId="45" fillId="27" borderId="17" xfId="0" applyFont="1" applyFill="1" applyBorder="1" applyAlignment="1" applyProtection="1">
      <alignment horizontal="center" vertical="center" wrapText="1"/>
      <protection locked="0"/>
    </xf>
    <xf numFmtId="0" fontId="31" fillId="26" borderId="18" xfId="0" applyFont="1" applyFill="1" applyBorder="1" applyAlignment="1" applyProtection="1">
      <alignment horizontal="center" vertical="center"/>
      <protection locked="0"/>
    </xf>
    <xf numFmtId="0" fontId="31" fillId="0" borderId="19" xfId="0" applyFont="1" applyBorder="1" applyAlignment="1" applyProtection="1">
      <alignment horizontal="center" vertical="center"/>
      <protection locked="0"/>
    </xf>
    <xf numFmtId="3" fontId="45" fillId="27" borderId="20" xfId="0" applyNumberFormat="1" applyFont="1" applyFill="1" applyBorder="1" applyAlignment="1" applyProtection="1">
      <alignment horizontal="right" vertical="center" wrapText="1" indent="2"/>
      <protection locked="0"/>
    </xf>
    <xf numFmtId="0" fontId="45" fillId="27" borderId="21" xfId="0" applyFont="1" applyFill="1" applyBorder="1" applyAlignment="1" applyProtection="1">
      <alignment horizontal="center" vertical="center" wrapText="1"/>
      <protection locked="0"/>
    </xf>
    <xf numFmtId="165" fontId="47" fillId="26" borderId="22" xfId="0" applyNumberFormat="1" applyFont="1" applyFill="1" applyBorder="1" applyAlignment="1" applyProtection="1">
      <alignment horizontal="right" indent="2"/>
      <protection locked="0"/>
    </xf>
    <xf numFmtId="165" fontId="47" fillId="0" borderId="13" xfId="0" applyNumberFormat="1" applyFont="1" applyBorder="1" applyAlignment="1" applyProtection="1">
      <alignment horizontal="right" indent="2"/>
      <protection locked="0"/>
    </xf>
    <xf numFmtId="3" fontId="30" fillId="26" borderId="23" xfId="0" applyNumberFormat="1" applyFont="1" applyFill="1" applyBorder="1" applyAlignment="1" applyProtection="1">
      <alignment horizontal="right" indent="2"/>
      <protection locked="0"/>
    </xf>
    <xf numFmtId="3" fontId="30" fillId="0" borderId="24" xfId="0" applyNumberFormat="1" applyFont="1" applyBorder="1" applyAlignment="1" applyProtection="1">
      <alignment horizontal="right" indent="2"/>
      <protection locked="0"/>
    </xf>
    <xf numFmtId="0" fontId="40" fillId="25" borderId="25" xfId="251" applyFont="1" applyFill="1" applyBorder="1" applyAlignment="1">
      <alignment horizontal="right" vertical="top"/>
    </xf>
    <xf numFmtId="0" fontId="40" fillId="25" borderId="26" xfId="251" applyFont="1" applyFill="1" applyBorder="1" applyAlignment="1">
      <alignment horizontal="center" vertical="center" wrapText="1"/>
    </xf>
    <xf numFmtId="0" fontId="40" fillId="25" borderId="27" xfId="251" applyFont="1" applyFill="1" applyBorder="1" applyAlignment="1">
      <alignment horizontal="left" wrapText="1"/>
    </xf>
    <xf numFmtId="166" fontId="42" fillId="26" borderId="28" xfId="282" applyNumberFormat="1" applyFont="1" applyFill="1" applyBorder="1" applyAlignment="1">
      <alignment horizontal="right" vertical="center" indent="1"/>
    </xf>
    <xf numFmtId="166" fontId="42" fillId="26" borderId="29" xfId="282" applyNumberFormat="1" applyFont="1" applyFill="1" applyBorder="1" applyAlignment="1">
      <alignment horizontal="right" vertical="center" indent="1"/>
    </xf>
    <xf numFmtId="166" fontId="42" fillId="26" borderId="30" xfId="282" applyNumberFormat="1" applyFont="1" applyFill="1" applyBorder="1" applyAlignment="1">
      <alignment horizontal="right" vertical="center" indent="1"/>
    </xf>
    <xf numFmtId="166" fontId="42" fillId="26" borderId="31" xfId="282" applyNumberFormat="1" applyFont="1" applyFill="1" applyBorder="1" applyAlignment="1">
      <alignment horizontal="right" vertical="center" indent="1"/>
    </xf>
    <xf numFmtId="166" fontId="42" fillId="0" borderId="24" xfId="251" applyNumberFormat="1" applyFont="1" applyBorder="1" applyAlignment="1">
      <alignment horizontal="right" vertical="center" indent="1"/>
    </xf>
    <xf numFmtId="166" fontId="42" fillId="0" borderId="32" xfId="251" applyNumberFormat="1" applyFont="1" applyBorder="1" applyAlignment="1">
      <alignment horizontal="right" vertical="center" indent="1"/>
    </xf>
    <xf numFmtId="166" fontId="42" fillId="0" borderId="33" xfId="251" applyNumberFormat="1" applyFont="1" applyBorder="1" applyAlignment="1">
      <alignment horizontal="right" vertical="center" indent="1"/>
    </xf>
    <xf numFmtId="166" fontId="42" fillId="0" borderId="34" xfId="251" applyNumberFormat="1" applyFont="1" applyBorder="1" applyAlignment="1">
      <alignment horizontal="right" vertical="center" indent="1"/>
    </xf>
    <xf numFmtId="166" fontId="42" fillId="26" borderId="24" xfId="251" applyNumberFormat="1" applyFont="1" applyFill="1" applyBorder="1" applyAlignment="1">
      <alignment horizontal="right" vertical="center" indent="1"/>
    </xf>
    <xf numFmtId="166" fontId="42" fillId="26" borderId="32" xfId="251" applyNumberFormat="1" applyFont="1" applyFill="1" applyBorder="1" applyAlignment="1">
      <alignment horizontal="right" vertical="center" indent="1"/>
    </xf>
    <xf numFmtId="166" fontId="42" fillId="26" borderId="33" xfId="251" applyNumberFormat="1" applyFont="1" applyFill="1" applyBorder="1" applyAlignment="1">
      <alignment horizontal="right" vertical="center" indent="1"/>
    </xf>
    <xf numFmtId="166" fontId="42" fillId="26" borderId="34" xfId="251" applyNumberFormat="1" applyFont="1" applyFill="1" applyBorder="1" applyAlignment="1">
      <alignment horizontal="right" vertical="center" indent="1"/>
    </xf>
    <xf numFmtId="166" fontId="48" fillId="27" borderId="35" xfId="410" applyNumberFormat="1" applyFont="1" applyFill="1" applyBorder="1" applyAlignment="1">
      <alignment horizontal="right" vertical="center" wrapText="1" indent="1"/>
    </xf>
    <xf numFmtId="166" fontId="48" fillId="27" borderId="36" xfId="410" applyNumberFormat="1" applyFont="1" applyFill="1" applyBorder="1" applyAlignment="1">
      <alignment horizontal="right" vertical="center" wrapText="1" indent="1"/>
    </xf>
    <xf numFmtId="166" fontId="48" fillId="27" borderId="37" xfId="410" applyNumberFormat="1" applyFont="1" applyFill="1" applyBorder="1" applyAlignment="1">
      <alignment horizontal="right" vertical="center" wrapText="1" indent="1"/>
    </xf>
    <xf numFmtId="166" fontId="48" fillId="27" borderId="26" xfId="410" applyNumberFormat="1" applyFont="1" applyFill="1" applyBorder="1" applyAlignment="1">
      <alignment horizontal="right" vertical="center" wrapText="1" indent="1"/>
    </xf>
    <xf numFmtId="3" fontId="42" fillId="26" borderId="28" xfId="282" applyNumberFormat="1" applyFont="1" applyFill="1" applyBorder="1" applyAlignment="1">
      <alignment horizontal="right" vertical="center" indent="1"/>
    </xf>
    <xf numFmtId="3" fontId="42" fillId="26" borderId="29" xfId="282" applyNumberFormat="1" applyFont="1" applyFill="1" applyBorder="1" applyAlignment="1">
      <alignment horizontal="right" vertical="center" indent="1"/>
    </xf>
    <xf numFmtId="3" fontId="42" fillId="26" borderId="30" xfId="282" applyNumberFormat="1" applyFont="1" applyFill="1" applyBorder="1" applyAlignment="1">
      <alignment horizontal="right" vertical="center" indent="1"/>
    </xf>
    <xf numFmtId="3" fontId="42" fillId="26" borderId="31" xfId="282" applyNumberFormat="1" applyFont="1" applyFill="1" applyBorder="1" applyAlignment="1">
      <alignment horizontal="right" vertical="center" indent="1"/>
    </xf>
    <xf numFmtId="3" fontId="42" fillId="0" borderId="24" xfId="251" applyNumberFormat="1" applyFont="1" applyBorder="1" applyAlignment="1">
      <alignment horizontal="right" vertical="center" indent="1"/>
    </xf>
    <xf numFmtId="3" fontId="42" fillId="0" borderId="32" xfId="251" applyNumberFormat="1" applyFont="1" applyBorder="1" applyAlignment="1">
      <alignment horizontal="right" vertical="center" indent="1"/>
    </xf>
    <xf numFmtId="3" fontId="42" fillId="0" borderId="33" xfId="251" applyNumberFormat="1" applyFont="1" applyBorder="1" applyAlignment="1">
      <alignment horizontal="right" vertical="center" indent="1"/>
    </xf>
    <xf numFmtId="3" fontId="42" fillId="0" borderId="34" xfId="251" applyNumberFormat="1" applyFont="1" applyBorder="1" applyAlignment="1">
      <alignment horizontal="right" vertical="center" indent="1"/>
    </xf>
    <xf numFmtId="3" fontId="42" fillId="26" borderId="24" xfId="282" applyNumberFormat="1" applyFont="1" applyFill="1" applyBorder="1" applyAlignment="1">
      <alignment horizontal="right" vertical="center" indent="1"/>
    </xf>
    <xf numFmtId="3" fontId="42" fillId="26" borderId="32" xfId="282" applyNumberFormat="1" applyFont="1" applyFill="1" applyBorder="1" applyAlignment="1">
      <alignment horizontal="right" vertical="center" indent="1"/>
    </xf>
    <xf numFmtId="3" fontId="42" fillId="26" borderId="33" xfId="282" applyNumberFormat="1" applyFont="1" applyFill="1" applyBorder="1" applyAlignment="1">
      <alignment horizontal="right" vertical="center" indent="1"/>
    </xf>
    <xf numFmtId="3" fontId="42" fillId="26" borderId="34" xfId="282" applyNumberFormat="1" applyFont="1" applyFill="1" applyBorder="1" applyAlignment="1">
      <alignment horizontal="right" vertical="center" indent="1"/>
    </xf>
    <xf numFmtId="3" fontId="48" fillId="27" borderId="35" xfId="410" applyNumberFormat="1" applyFont="1" applyFill="1" applyBorder="1" applyAlignment="1">
      <alignment horizontal="right" vertical="center" wrapText="1" indent="1"/>
    </xf>
    <xf numFmtId="3" fontId="48" fillId="27" borderId="36" xfId="410" applyNumberFormat="1" applyFont="1" applyFill="1" applyBorder="1" applyAlignment="1">
      <alignment horizontal="right" vertical="center" wrapText="1" indent="1"/>
    </xf>
    <xf numFmtId="3" fontId="48" fillId="27" borderId="37" xfId="410" applyNumberFormat="1" applyFont="1" applyFill="1" applyBorder="1" applyAlignment="1">
      <alignment horizontal="right" vertical="center" wrapText="1" indent="1"/>
    </xf>
    <xf numFmtId="3" fontId="48" fillId="27" borderId="26" xfId="410" applyNumberFormat="1" applyFont="1" applyFill="1" applyBorder="1" applyAlignment="1">
      <alignment horizontal="right" vertical="center" wrapText="1" indent="1"/>
    </xf>
    <xf numFmtId="0" fontId="48" fillId="27" borderId="38" xfId="251" applyFont="1" applyFill="1" applyBorder="1" applyAlignment="1">
      <alignment horizontal="left" wrapText="1"/>
    </xf>
    <xf numFmtId="0" fontId="48" fillId="27" borderId="27" xfId="251" applyFont="1" applyFill="1" applyBorder="1" applyAlignment="1">
      <alignment horizontal="left" wrapText="1"/>
    </xf>
    <xf numFmtId="0" fontId="48" fillId="27" borderId="26" xfId="251" applyFont="1" applyFill="1" applyBorder="1"/>
    <xf numFmtId="0" fontId="48" fillId="27" borderId="39" xfId="251" applyFont="1" applyFill="1" applyBorder="1"/>
    <xf numFmtId="165" fontId="42" fillId="26" borderId="24" xfId="282" applyNumberFormat="1" applyFont="1" applyFill="1" applyBorder="1" applyAlignment="1">
      <alignment horizontal="right" vertical="center" indent="1"/>
    </xf>
    <xf numFmtId="165" fontId="42" fillId="26" borderId="32" xfId="282" applyNumberFormat="1" applyFont="1" applyFill="1" applyBorder="1" applyAlignment="1">
      <alignment horizontal="right" vertical="center" indent="1"/>
    </xf>
    <xf numFmtId="165" fontId="42" fillId="26" borderId="30" xfId="282" applyNumberFormat="1" applyFont="1" applyFill="1" applyBorder="1" applyAlignment="1">
      <alignment horizontal="right" vertical="center" indent="1"/>
    </xf>
    <xf numFmtId="165" fontId="42" fillId="26" borderId="31" xfId="282" applyNumberFormat="1" applyFont="1" applyFill="1" applyBorder="1" applyAlignment="1">
      <alignment horizontal="right" vertical="center" indent="1"/>
    </xf>
    <xf numFmtId="165" fontId="42" fillId="0" borderId="24" xfId="251" applyNumberFormat="1" applyFont="1" applyBorder="1" applyAlignment="1">
      <alignment horizontal="right" vertical="center" indent="1"/>
    </xf>
    <xf numFmtId="165" fontId="42" fillId="0" borderId="32" xfId="251" applyNumberFormat="1" applyFont="1" applyBorder="1" applyAlignment="1">
      <alignment horizontal="right" vertical="center" indent="1"/>
    </xf>
    <xf numFmtId="165" fontId="42" fillId="0" borderId="33" xfId="251" applyNumberFormat="1" applyFont="1" applyBorder="1" applyAlignment="1">
      <alignment horizontal="right" vertical="center" indent="1"/>
    </xf>
    <xf numFmtId="165" fontId="42" fillId="0" borderId="34" xfId="251" applyNumberFormat="1" applyFont="1" applyBorder="1" applyAlignment="1">
      <alignment horizontal="right" vertical="center" indent="1"/>
    </xf>
    <xf numFmtId="165" fontId="42" fillId="26" borderId="33" xfId="282" applyNumberFormat="1" applyFont="1" applyFill="1" applyBorder="1" applyAlignment="1">
      <alignment horizontal="right" vertical="center" indent="1"/>
    </xf>
    <xf numFmtId="165" fontId="42" fillId="26" borderId="34" xfId="282" applyNumberFormat="1" applyFont="1" applyFill="1" applyBorder="1" applyAlignment="1">
      <alignment horizontal="right" vertical="center" indent="1"/>
    </xf>
    <xf numFmtId="165" fontId="48" fillId="27" borderId="35" xfId="410" applyNumberFormat="1" applyFont="1" applyFill="1" applyBorder="1" applyAlignment="1">
      <alignment horizontal="right" vertical="center" wrapText="1" indent="1"/>
    </xf>
    <xf numFmtId="165" fontId="48" fillId="27" borderId="36" xfId="410" applyNumberFormat="1" applyFont="1" applyFill="1" applyBorder="1" applyAlignment="1">
      <alignment horizontal="right" vertical="center" wrapText="1" indent="1"/>
    </xf>
    <xf numFmtId="165" fontId="48" fillId="27" borderId="37" xfId="410" applyNumberFormat="1" applyFont="1" applyFill="1" applyBorder="1" applyAlignment="1">
      <alignment horizontal="right" vertical="center" wrapText="1" indent="1"/>
    </xf>
    <xf numFmtId="165" fontId="48" fillId="27" borderId="26" xfId="410" applyNumberFormat="1" applyFont="1" applyFill="1" applyBorder="1" applyAlignment="1">
      <alignment horizontal="right" vertical="center" wrapText="1" indent="1"/>
    </xf>
    <xf numFmtId="0" fontId="40" fillId="25" borderId="38" xfId="251" applyFont="1" applyFill="1" applyBorder="1" applyAlignment="1">
      <alignment horizontal="left"/>
    </xf>
    <xf numFmtId="0" fontId="40" fillId="25" borderId="39" xfId="251" applyFont="1" applyFill="1" applyBorder="1" applyAlignment="1">
      <alignment horizontal="center" vertical="center" wrapText="1"/>
    </xf>
    <xf numFmtId="0" fontId="49" fillId="28" borderId="0" xfId="287" applyFont="1" applyFill="1" applyAlignment="1">
      <alignment vertical="top"/>
    </xf>
    <xf numFmtId="0" fontId="50" fillId="29" borderId="0" xfId="287" applyFont="1" applyFill="1" applyAlignment="1">
      <alignment vertical="top"/>
    </xf>
    <xf numFmtId="0" fontId="51" fillId="29" borderId="0" xfId="287" applyFont="1" applyFill="1" applyAlignment="1">
      <alignment vertical="top"/>
    </xf>
    <xf numFmtId="0" fontId="52" fillId="28" borderId="0" xfId="287" applyFont="1" applyFill="1" applyAlignment="1">
      <alignment vertical="top"/>
    </xf>
    <xf numFmtId="0" fontId="42" fillId="28" borderId="0" xfId="287" applyFont="1" applyFill="1" applyAlignment="1">
      <alignment vertical="top"/>
    </xf>
    <xf numFmtId="0" fontId="53" fillId="28" borderId="0" xfId="287" applyFont="1" applyFill="1" applyAlignment="1">
      <alignment vertical="top"/>
    </xf>
    <xf numFmtId="0" fontId="54" fillId="28" borderId="0" xfId="287" quotePrefix="1" applyFont="1" applyFill="1" applyAlignment="1">
      <alignment vertical="top"/>
    </xf>
    <xf numFmtId="0" fontId="55" fillId="28" borderId="0" xfId="287" quotePrefix="1" applyFont="1" applyFill="1" applyAlignment="1">
      <alignment vertical="top"/>
    </xf>
    <xf numFmtId="0" fontId="56" fillId="28" borderId="0" xfId="287" applyFont="1" applyFill="1" applyAlignment="1">
      <alignment vertical="top"/>
    </xf>
    <xf numFmtId="0" fontId="57" fillId="30" borderId="40" xfId="230" applyFont="1" applyFill="1" applyBorder="1" applyAlignment="1" applyProtection="1">
      <alignment horizontal="left" vertical="top" wrapText="1"/>
    </xf>
    <xf numFmtId="0" fontId="49" fillId="28" borderId="0" xfId="287" applyFont="1" applyFill="1" applyAlignment="1">
      <alignment vertical="top" wrapText="1"/>
    </xf>
    <xf numFmtId="0" fontId="57" fillId="30" borderId="0" xfId="230" applyFont="1" applyFill="1" applyBorder="1" applyAlignment="1" applyProtection="1">
      <alignment horizontal="left" vertical="top" wrapText="1"/>
    </xf>
    <xf numFmtId="0" fontId="57" fillId="30" borderId="41" xfId="230" applyFont="1" applyFill="1" applyBorder="1" applyAlignment="1" applyProtection="1">
      <alignment horizontal="left" vertical="top" wrapText="1"/>
    </xf>
    <xf numFmtId="0" fontId="58" fillId="30" borderId="40" xfId="225" applyFont="1" applyFill="1" applyBorder="1" applyAlignment="1" applyProtection="1">
      <alignment vertical="top"/>
    </xf>
    <xf numFmtId="0" fontId="58" fillId="30" borderId="0" xfId="225" applyFont="1" applyFill="1" applyBorder="1" applyAlignment="1" applyProtection="1">
      <alignment vertical="top"/>
    </xf>
    <xf numFmtId="3" fontId="0" fillId="0" borderId="0" xfId="0" applyNumberFormat="1"/>
    <xf numFmtId="3" fontId="42" fillId="26" borderId="13" xfId="282" applyNumberFormat="1" applyFont="1" applyFill="1" applyBorder="1" applyAlignment="1">
      <alignment horizontal="right" vertical="center" indent="1"/>
    </xf>
    <xf numFmtId="3" fontId="42" fillId="0" borderId="13" xfId="251" applyNumberFormat="1" applyFont="1" applyBorder="1" applyAlignment="1">
      <alignment horizontal="right" vertical="center" indent="1"/>
    </xf>
    <xf numFmtId="3" fontId="48" fillId="27" borderId="42" xfId="410" applyNumberFormat="1" applyFont="1" applyFill="1" applyBorder="1" applyAlignment="1">
      <alignment horizontal="right" vertical="center" wrapText="1" indent="1"/>
    </xf>
    <xf numFmtId="3" fontId="42" fillId="26" borderId="43" xfId="282" applyNumberFormat="1" applyFont="1" applyFill="1" applyBorder="1" applyAlignment="1">
      <alignment horizontal="right" vertical="center" indent="1"/>
    </xf>
    <xf numFmtId="3" fontId="46" fillId="26" borderId="13" xfId="282" applyNumberFormat="1" applyFont="1" applyFill="1" applyBorder="1" applyAlignment="1">
      <alignment horizontal="right" vertical="center" indent="1"/>
    </xf>
    <xf numFmtId="3" fontId="42" fillId="0" borderId="43" xfId="251" applyNumberFormat="1" applyFont="1" applyBorder="1" applyAlignment="1">
      <alignment horizontal="right" vertical="center" indent="1"/>
    </xf>
    <xf numFmtId="3" fontId="46" fillId="0" borderId="13" xfId="251" applyNumberFormat="1" applyFont="1" applyBorder="1" applyAlignment="1">
      <alignment horizontal="right" vertical="center" indent="1"/>
    </xf>
    <xf numFmtId="0" fontId="60" fillId="0" borderId="0" xfId="0" applyFont="1" applyAlignment="1">
      <alignment horizontal="left" vertical="center" wrapText="1"/>
    </xf>
    <xf numFmtId="167" fontId="0" fillId="0" borderId="0" xfId="0" applyNumberFormat="1"/>
    <xf numFmtId="3" fontId="42" fillId="26" borderId="44" xfId="282" applyNumberFormat="1" applyFont="1" applyFill="1" applyBorder="1" applyAlignment="1">
      <alignment horizontal="right" vertical="center" indent="1"/>
    </xf>
    <xf numFmtId="166" fontId="42" fillId="26" borderId="44" xfId="282" applyNumberFormat="1" applyFont="1" applyFill="1" applyBorder="1" applyAlignment="1">
      <alignment horizontal="right" vertical="center" indent="1"/>
    </xf>
    <xf numFmtId="166" fontId="42" fillId="0" borderId="13" xfId="251" applyNumberFormat="1" applyFont="1" applyBorder="1" applyAlignment="1">
      <alignment horizontal="right" vertical="center" indent="1"/>
    </xf>
    <xf numFmtId="166" fontId="42" fillId="26" borderId="13" xfId="251" applyNumberFormat="1" applyFont="1" applyFill="1" applyBorder="1" applyAlignment="1">
      <alignment horizontal="right" vertical="center" indent="1"/>
    </xf>
    <xf numFmtId="166" fontId="48" fillId="27" borderId="42" xfId="410" applyNumberFormat="1" applyFont="1" applyFill="1" applyBorder="1" applyAlignment="1">
      <alignment horizontal="right" vertical="center" wrapText="1" indent="1"/>
    </xf>
    <xf numFmtId="165" fontId="42" fillId="26" borderId="13" xfId="282" applyNumberFormat="1" applyFont="1" applyFill="1" applyBorder="1" applyAlignment="1">
      <alignment horizontal="right" vertical="center" indent="1"/>
    </xf>
    <xf numFmtId="165" fontId="42" fillId="0" borderId="13" xfId="251" applyNumberFormat="1" applyFont="1" applyBorder="1" applyAlignment="1">
      <alignment horizontal="right" vertical="center" indent="1"/>
    </xf>
    <xf numFmtId="165" fontId="48" fillId="27" borderId="42" xfId="410" applyNumberFormat="1" applyFont="1" applyFill="1" applyBorder="1" applyAlignment="1">
      <alignment horizontal="right" vertical="center" wrapText="1" indent="1"/>
    </xf>
    <xf numFmtId="169" fontId="0" fillId="0" borderId="0" xfId="688" applyNumberFormat="1" applyFont="1"/>
    <xf numFmtId="0" fontId="1" fillId="0" borderId="0" xfId="0" applyFont="1"/>
    <xf numFmtId="2" fontId="25" fillId="0" borderId="0" xfId="251" applyNumberFormat="1" applyFont="1"/>
    <xf numFmtId="0" fontId="3" fillId="28" borderId="0" xfId="225" applyFill="1" applyAlignment="1" applyProtection="1">
      <alignment horizontal="justify" vertical="center"/>
    </xf>
    <xf numFmtId="0" fontId="59" fillId="0" borderId="0" xfId="251" applyFont="1"/>
    <xf numFmtId="0" fontId="5" fillId="0" borderId="0" xfId="0" applyFont="1"/>
    <xf numFmtId="0" fontId="63" fillId="0" borderId="0" xfId="0" applyFont="1" applyAlignment="1">
      <alignment vertical="center"/>
    </xf>
    <xf numFmtId="0" fontId="49" fillId="0" borderId="0" xfId="0" applyFont="1" applyAlignment="1">
      <alignment vertical="center"/>
    </xf>
    <xf numFmtId="0" fontId="49" fillId="0" borderId="0" xfId="251" applyFont="1"/>
    <xf numFmtId="0" fontId="60" fillId="0" borderId="0" xfId="0" applyFont="1" applyAlignment="1">
      <alignment vertical="center" wrapText="1"/>
    </xf>
    <xf numFmtId="0" fontId="61" fillId="0" borderId="0" xfId="0" applyFont="1"/>
    <xf numFmtId="0" fontId="61" fillId="0" borderId="0" xfId="0" applyFont="1" applyAlignment="1">
      <alignment vertical="center"/>
    </xf>
    <xf numFmtId="0" fontId="61" fillId="0" borderId="0" xfId="0" applyFont="1" applyAlignment="1">
      <alignment vertical="center" wrapText="1"/>
    </xf>
    <xf numFmtId="0" fontId="58" fillId="30" borderId="41" xfId="225" applyFont="1" applyFill="1" applyBorder="1" applyAlignment="1" applyProtection="1">
      <alignment horizontal="left" vertical="top" wrapText="1"/>
    </xf>
    <xf numFmtId="0" fontId="54" fillId="28" borderId="0" xfId="287" quotePrefix="1" applyFont="1" applyFill="1" applyAlignment="1">
      <alignment horizontal="left" vertical="top" wrapText="1"/>
    </xf>
    <xf numFmtId="0" fontId="40" fillId="25" borderId="29" xfId="251" applyFont="1" applyFill="1" applyBorder="1" applyAlignment="1">
      <alignment horizontal="center" vertical="center" wrapText="1"/>
    </xf>
    <xf numFmtId="0" fontId="40" fillId="25" borderId="36" xfId="251" applyFont="1" applyFill="1" applyBorder="1" applyAlignment="1">
      <alignment horizontal="center" vertical="center" wrapText="1"/>
    </xf>
    <xf numFmtId="0" fontId="40" fillId="25" borderId="45" xfId="251" applyFont="1" applyFill="1" applyBorder="1" applyAlignment="1">
      <alignment horizontal="center" vertical="center" wrapText="1"/>
    </xf>
    <xf numFmtId="0" fontId="40" fillId="25" borderId="37" xfId="251" applyFont="1" applyFill="1" applyBorder="1" applyAlignment="1">
      <alignment horizontal="center" vertical="center" wrapText="1"/>
    </xf>
    <xf numFmtId="0" fontId="40" fillId="25" borderId="25" xfId="251" applyFont="1" applyFill="1" applyBorder="1" applyAlignment="1">
      <alignment horizontal="center" vertical="center" wrapText="1"/>
    </xf>
    <xf numFmtId="0" fontId="40" fillId="25" borderId="26" xfId="251" applyFont="1" applyFill="1" applyBorder="1" applyAlignment="1">
      <alignment horizontal="center" vertical="center" wrapText="1"/>
    </xf>
    <xf numFmtId="0" fontId="40" fillId="25" borderId="44" xfId="251" applyFont="1" applyFill="1" applyBorder="1" applyAlignment="1">
      <alignment horizontal="center" vertical="center" wrapText="1"/>
    </xf>
    <xf numFmtId="0" fontId="40" fillId="25" borderId="42" xfId="251" applyFont="1" applyFill="1" applyBorder="1" applyAlignment="1">
      <alignment horizontal="center" vertical="center" wrapText="1"/>
    </xf>
    <xf numFmtId="3" fontId="46" fillId="0" borderId="38" xfId="282" applyNumberFormat="1" applyFont="1" applyBorder="1" applyAlignment="1">
      <alignment horizontal="left" vertical="center" indent="1"/>
    </xf>
    <xf numFmtId="3" fontId="46" fillId="0" borderId="34" xfId="282" applyNumberFormat="1" applyFont="1" applyBorder="1" applyAlignment="1">
      <alignment horizontal="left" vertical="center" indent="1"/>
    </xf>
    <xf numFmtId="3" fontId="46" fillId="26" borderId="12" xfId="282" applyNumberFormat="1" applyFont="1" applyFill="1" applyBorder="1" applyAlignment="1">
      <alignment horizontal="left" vertical="center" indent="1"/>
    </xf>
    <xf numFmtId="3" fontId="46" fillId="26" borderId="31" xfId="282" applyNumberFormat="1" applyFont="1" applyFill="1" applyBorder="1" applyAlignment="1">
      <alignment horizontal="left" vertical="center" indent="1"/>
    </xf>
    <xf numFmtId="3" fontId="46" fillId="26" borderId="38" xfId="282" applyNumberFormat="1" applyFont="1" applyFill="1" applyBorder="1" applyAlignment="1">
      <alignment horizontal="left" vertical="center" indent="1"/>
    </xf>
    <xf numFmtId="3" fontId="46" fillId="26" borderId="34" xfId="282" applyNumberFormat="1" applyFont="1" applyFill="1" applyBorder="1" applyAlignment="1">
      <alignment horizontal="left" vertical="center" indent="1"/>
    </xf>
    <xf numFmtId="0" fontId="40" fillId="25" borderId="28" xfId="251" applyFont="1" applyFill="1" applyBorder="1" applyAlignment="1">
      <alignment horizontal="center" vertical="center" wrapText="1"/>
    </xf>
    <xf numFmtId="0" fontId="40" fillId="25" borderId="35" xfId="251" applyFont="1" applyFill="1" applyBorder="1" applyAlignment="1">
      <alignment horizontal="center" vertical="center" wrapText="1"/>
    </xf>
    <xf numFmtId="0" fontId="63" fillId="0" borderId="0" xfId="0" applyFont="1" applyAlignment="1">
      <alignment horizontal="left" vertical="center" wrapText="1"/>
    </xf>
    <xf numFmtId="3" fontId="48" fillId="27" borderId="27" xfId="282" applyNumberFormat="1" applyFont="1" applyFill="1" applyBorder="1" applyAlignment="1">
      <alignment horizontal="left" vertical="center" indent="1"/>
    </xf>
    <xf numFmtId="3" fontId="48" fillId="27" borderId="26" xfId="282" applyNumberFormat="1" applyFont="1" applyFill="1" applyBorder="1" applyAlignment="1">
      <alignment horizontal="left" vertical="center" indent="1"/>
    </xf>
    <xf numFmtId="0" fontId="46" fillId="31" borderId="38" xfId="251" applyFont="1" applyFill="1" applyBorder="1" applyAlignment="1">
      <alignment horizontal="center" vertical="center" wrapText="1"/>
    </xf>
    <xf numFmtId="0" fontId="46" fillId="31" borderId="0" xfId="251" applyFont="1" applyFill="1" applyAlignment="1">
      <alignment horizontal="center" vertical="center" wrapText="1"/>
    </xf>
    <xf numFmtId="0" fontId="46" fillId="31" borderId="13" xfId="251" applyFont="1" applyFill="1" applyBorder="1" applyAlignment="1">
      <alignment horizontal="center" vertical="center" wrapText="1"/>
    </xf>
    <xf numFmtId="0" fontId="46" fillId="31" borderId="46" xfId="251" applyFont="1" applyFill="1" applyBorder="1" applyAlignment="1">
      <alignment horizontal="center" vertical="center" wrapText="1"/>
    </xf>
    <xf numFmtId="0" fontId="46" fillId="31" borderId="47" xfId="251" applyFont="1" applyFill="1" applyBorder="1" applyAlignment="1">
      <alignment horizontal="center" vertical="center" wrapText="1"/>
    </xf>
    <xf numFmtId="0" fontId="46" fillId="31" borderId="48" xfId="251" applyFont="1" applyFill="1" applyBorder="1" applyAlignment="1">
      <alignment horizontal="center" vertical="center" wrapText="1"/>
    </xf>
    <xf numFmtId="0" fontId="48" fillId="27" borderId="12" xfId="251" applyFont="1" applyFill="1" applyBorder="1" applyAlignment="1">
      <alignment horizontal="right" vertical="top"/>
    </xf>
    <xf numFmtId="0" fontId="48" fillId="27" borderId="25" xfId="251" applyFont="1" applyFill="1" applyBorder="1" applyAlignment="1">
      <alignment horizontal="right" vertical="top"/>
    </xf>
    <xf numFmtId="0" fontId="40" fillId="25" borderId="32" xfId="251" applyFont="1" applyFill="1" applyBorder="1" applyAlignment="1">
      <alignment horizontal="center" vertical="center" wrapText="1"/>
    </xf>
    <xf numFmtId="0" fontId="40" fillId="25" borderId="49" xfId="251" applyFont="1" applyFill="1" applyBorder="1" applyAlignment="1">
      <alignment horizontal="center" vertical="center" wrapText="1"/>
    </xf>
    <xf numFmtId="0" fontId="48" fillId="25" borderId="44" xfId="251" applyFont="1" applyFill="1" applyBorder="1" applyAlignment="1">
      <alignment horizontal="center" vertical="center" wrapText="1"/>
    </xf>
    <xf numFmtId="0" fontId="48" fillId="25" borderId="13" xfId="251" applyFont="1" applyFill="1" applyBorder="1" applyAlignment="1">
      <alignment horizontal="center" vertical="center" wrapText="1"/>
    </xf>
    <xf numFmtId="0" fontId="40" fillId="25" borderId="24" xfId="251" applyFont="1" applyFill="1" applyBorder="1" applyAlignment="1">
      <alignment horizontal="center" vertical="center" wrapText="1"/>
    </xf>
  </cellXfs>
  <cellStyles count="690">
    <cellStyle name="20% - Énfasis1" xfId="1" builtinId="30" customBuiltin="1"/>
    <cellStyle name="20% - Énfasis1 2" xfId="2" xr:uid="{00000000-0005-0000-0000-000001000000}"/>
    <cellStyle name="20% - Énfasis1 3" xfId="3" xr:uid="{00000000-0005-0000-0000-000002000000}"/>
    <cellStyle name="20% - Énfasis1 4" xfId="4" xr:uid="{00000000-0005-0000-0000-000003000000}"/>
    <cellStyle name="20% - Énfasis1 5" xfId="5" xr:uid="{00000000-0005-0000-0000-000004000000}"/>
    <cellStyle name="20% - Énfasis1 6" xfId="6" xr:uid="{00000000-0005-0000-0000-000005000000}"/>
    <cellStyle name="20% - Énfasis1 7" xfId="7" xr:uid="{00000000-0005-0000-0000-000006000000}"/>
    <cellStyle name="20% - Énfasis2" xfId="8" builtinId="34" customBuiltin="1"/>
    <cellStyle name="20% - Énfasis2 2" xfId="9" xr:uid="{00000000-0005-0000-0000-000008000000}"/>
    <cellStyle name="20% - Énfasis2 3" xfId="10" xr:uid="{00000000-0005-0000-0000-000009000000}"/>
    <cellStyle name="20% - Énfasis2 4" xfId="11" xr:uid="{00000000-0005-0000-0000-00000A000000}"/>
    <cellStyle name="20% - Énfasis2 5" xfId="12" xr:uid="{00000000-0005-0000-0000-00000B000000}"/>
    <cellStyle name="20% - Énfasis2 6" xfId="13" xr:uid="{00000000-0005-0000-0000-00000C000000}"/>
    <cellStyle name="20% - Énfasis2 7" xfId="14" xr:uid="{00000000-0005-0000-0000-00000D000000}"/>
    <cellStyle name="20% - Énfasis3" xfId="15" builtinId="38" customBuiltin="1"/>
    <cellStyle name="20% - Énfasis3 2" xfId="16" xr:uid="{00000000-0005-0000-0000-00000F000000}"/>
    <cellStyle name="20% - Énfasis3 3" xfId="17" xr:uid="{00000000-0005-0000-0000-000010000000}"/>
    <cellStyle name="20% - Énfasis3 4" xfId="18" xr:uid="{00000000-0005-0000-0000-000011000000}"/>
    <cellStyle name="20% - Énfasis3 5" xfId="19" xr:uid="{00000000-0005-0000-0000-000012000000}"/>
    <cellStyle name="20% - Énfasis3 6" xfId="20" xr:uid="{00000000-0005-0000-0000-000013000000}"/>
    <cellStyle name="20% - Énfasis3 7" xfId="21" xr:uid="{00000000-0005-0000-0000-000014000000}"/>
    <cellStyle name="20% - Énfasis4" xfId="22" builtinId="42" customBuiltin="1"/>
    <cellStyle name="20% - Énfasis4 2" xfId="23" xr:uid="{00000000-0005-0000-0000-000016000000}"/>
    <cellStyle name="20% - Énfasis4 3" xfId="24" xr:uid="{00000000-0005-0000-0000-000017000000}"/>
    <cellStyle name="20% - Énfasis4 4" xfId="25" xr:uid="{00000000-0005-0000-0000-000018000000}"/>
    <cellStyle name="20% - Énfasis4 5" xfId="26" xr:uid="{00000000-0005-0000-0000-000019000000}"/>
    <cellStyle name="20% - Énfasis4 6" xfId="27" xr:uid="{00000000-0005-0000-0000-00001A000000}"/>
    <cellStyle name="20% - Énfasis4 7" xfId="28" xr:uid="{00000000-0005-0000-0000-00001B000000}"/>
    <cellStyle name="20% - Énfasis5" xfId="29" builtinId="46" customBuiltin="1"/>
    <cellStyle name="20% - Énfasis5 2" xfId="30" xr:uid="{00000000-0005-0000-0000-00001D000000}"/>
    <cellStyle name="20% - Énfasis5 3" xfId="31" xr:uid="{00000000-0005-0000-0000-00001E000000}"/>
    <cellStyle name="20% - Énfasis5 4" xfId="32" xr:uid="{00000000-0005-0000-0000-00001F000000}"/>
    <cellStyle name="20% - Énfasis5 5" xfId="33" xr:uid="{00000000-0005-0000-0000-000020000000}"/>
    <cellStyle name="20% - Énfasis5 6" xfId="34" xr:uid="{00000000-0005-0000-0000-000021000000}"/>
    <cellStyle name="20% - Énfasis5 7" xfId="35" xr:uid="{00000000-0005-0000-0000-000022000000}"/>
    <cellStyle name="20% - Énfasis6" xfId="36" builtinId="50" customBuiltin="1"/>
    <cellStyle name="20% - Énfasis6 2" xfId="37" xr:uid="{00000000-0005-0000-0000-000024000000}"/>
    <cellStyle name="20% - Énfasis6 3" xfId="38" xr:uid="{00000000-0005-0000-0000-000025000000}"/>
    <cellStyle name="20% - Énfasis6 4" xfId="39" xr:uid="{00000000-0005-0000-0000-000026000000}"/>
    <cellStyle name="20% - Énfasis6 5" xfId="40" xr:uid="{00000000-0005-0000-0000-000027000000}"/>
    <cellStyle name="20% - Énfasis6 6" xfId="41" xr:uid="{00000000-0005-0000-0000-000028000000}"/>
    <cellStyle name="20% - Énfasis6 7" xfId="42" xr:uid="{00000000-0005-0000-0000-000029000000}"/>
    <cellStyle name="40% - Énfasis1" xfId="43" builtinId="31" customBuiltin="1"/>
    <cellStyle name="40% - Énfasis1 2" xfId="44" xr:uid="{00000000-0005-0000-0000-00002B000000}"/>
    <cellStyle name="40% - Énfasis1 3" xfId="45" xr:uid="{00000000-0005-0000-0000-00002C000000}"/>
    <cellStyle name="40% - Énfasis1 4" xfId="46" xr:uid="{00000000-0005-0000-0000-00002D000000}"/>
    <cellStyle name="40% - Énfasis1 5" xfId="47" xr:uid="{00000000-0005-0000-0000-00002E000000}"/>
    <cellStyle name="40% - Énfasis1 6" xfId="48" xr:uid="{00000000-0005-0000-0000-00002F000000}"/>
    <cellStyle name="40% - Énfasis1 7" xfId="49" xr:uid="{00000000-0005-0000-0000-000030000000}"/>
    <cellStyle name="40% - Énfasis2" xfId="50" builtinId="35" customBuiltin="1"/>
    <cellStyle name="40% - Énfasis2 2" xfId="51" xr:uid="{00000000-0005-0000-0000-000032000000}"/>
    <cellStyle name="40% - Énfasis2 3" xfId="52" xr:uid="{00000000-0005-0000-0000-000033000000}"/>
    <cellStyle name="40% - Énfasis2 4" xfId="53" xr:uid="{00000000-0005-0000-0000-000034000000}"/>
    <cellStyle name="40% - Énfasis2 5" xfId="54" xr:uid="{00000000-0005-0000-0000-000035000000}"/>
    <cellStyle name="40% - Énfasis2 6" xfId="55" xr:uid="{00000000-0005-0000-0000-000036000000}"/>
    <cellStyle name="40% - Énfasis2 7" xfId="56" xr:uid="{00000000-0005-0000-0000-000037000000}"/>
    <cellStyle name="40% - Énfasis3" xfId="57" builtinId="39" customBuiltin="1"/>
    <cellStyle name="40% - Énfasis3 2" xfId="58" xr:uid="{00000000-0005-0000-0000-000039000000}"/>
    <cellStyle name="40% - Énfasis3 3" xfId="59" xr:uid="{00000000-0005-0000-0000-00003A000000}"/>
    <cellStyle name="40% - Énfasis3 4" xfId="60" xr:uid="{00000000-0005-0000-0000-00003B000000}"/>
    <cellStyle name="40% - Énfasis3 5" xfId="61" xr:uid="{00000000-0005-0000-0000-00003C000000}"/>
    <cellStyle name="40% - Énfasis3 6" xfId="62" xr:uid="{00000000-0005-0000-0000-00003D000000}"/>
    <cellStyle name="40% - Énfasis3 7" xfId="63" xr:uid="{00000000-0005-0000-0000-00003E000000}"/>
    <cellStyle name="40% - Énfasis4" xfId="64" builtinId="43" customBuiltin="1"/>
    <cellStyle name="40% - Énfasis4 2" xfId="65" xr:uid="{00000000-0005-0000-0000-000040000000}"/>
    <cellStyle name="40% - Énfasis4 3" xfId="66" xr:uid="{00000000-0005-0000-0000-000041000000}"/>
    <cellStyle name="40% - Énfasis4 4" xfId="67" xr:uid="{00000000-0005-0000-0000-000042000000}"/>
    <cellStyle name="40% - Énfasis4 5" xfId="68" xr:uid="{00000000-0005-0000-0000-000043000000}"/>
    <cellStyle name="40% - Énfasis4 6" xfId="69" xr:uid="{00000000-0005-0000-0000-000044000000}"/>
    <cellStyle name="40% - Énfasis4 7" xfId="70" xr:uid="{00000000-0005-0000-0000-000045000000}"/>
    <cellStyle name="40% - Énfasis5" xfId="71" builtinId="47" customBuiltin="1"/>
    <cellStyle name="40% - Énfasis5 2" xfId="72" xr:uid="{00000000-0005-0000-0000-000047000000}"/>
    <cellStyle name="40% - Énfasis5 3" xfId="73" xr:uid="{00000000-0005-0000-0000-000048000000}"/>
    <cellStyle name="40% - Énfasis5 4" xfId="74" xr:uid="{00000000-0005-0000-0000-000049000000}"/>
    <cellStyle name="40% - Énfasis5 5" xfId="75" xr:uid="{00000000-0005-0000-0000-00004A000000}"/>
    <cellStyle name="40% - Énfasis5 6" xfId="76" xr:uid="{00000000-0005-0000-0000-00004B000000}"/>
    <cellStyle name="40% - Énfasis5 7" xfId="77" xr:uid="{00000000-0005-0000-0000-00004C000000}"/>
    <cellStyle name="40% - Énfasis6" xfId="78" builtinId="51" customBuiltin="1"/>
    <cellStyle name="40% - Énfasis6 2" xfId="79" xr:uid="{00000000-0005-0000-0000-00004E000000}"/>
    <cellStyle name="40% - Énfasis6 3" xfId="80" xr:uid="{00000000-0005-0000-0000-00004F000000}"/>
    <cellStyle name="40% - Énfasis6 4" xfId="81" xr:uid="{00000000-0005-0000-0000-000050000000}"/>
    <cellStyle name="40% - Énfasis6 5" xfId="82" xr:uid="{00000000-0005-0000-0000-000051000000}"/>
    <cellStyle name="40% - Énfasis6 6" xfId="83" xr:uid="{00000000-0005-0000-0000-000052000000}"/>
    <cellStyle name="40% - Énfasis6 7" xfId="84" xr:uid="{00000000-0005-0000-0000-000053000000}"/>
    <cellStyle name="60% - Énfasis1" xfId="85" builtinId="32" customBuiltin="1"/>
    <cellStyle name="60% - Énfasis1 2" xfId="86" xr:uid="{00000000-0005-0000-0000-000055000000}"/>
    <cellStyle name="60% - Énfasis1 3" xfId="87" xr:uid="{00000000-0005-0000-0000-000056000000}"/>
    <cellStyle name="60% - Énfasis1 4" xfId="88" xr:uid="{00000000-0005-0000-0000-000057000000}"/>
    <cellStyle name="60% - Énfasis1 5" xfId="89" xr:uid="{00000000-0005-0000-0000-000058000000}"/>
    <cellStyle name="60% - Énfasis1 6" xfId="90" xr:uid="{00000000-0005-0000-0000-000059000000}"/>
    <cellStyle name="60% - Énfasis1 7" xfId="91" xr:uid="{00000000-0005-0000-0000-00005A000000}"/>
    <cellStyle name="60% - Énfasis2" xfId="92" builtinId="36" customBuiltin="1"/>
    <cellStyle name="60% - Énfasis2 2" xfId="93" xr:uid="{00000000-0005-0000-0000-00005C000000}"/>
    <cellStyle name="60% - Énfasis2 3" xfId="94" xr:uid="{00000000-0005-0000-0000-00005D000000}"/>
    <cellStyle name="60% - Énfasis2 4" xfId="95" xr:uid="{00000000-0005-0000-0000-00005E000000}"/>
    <cellStyle name="60% - Énfasis2 5" xfId="96" xr:uid="{00000000-0005-0000-0000-00005F000000}"/>
    <cellStyle name="60% - Énfasis2 6" xfId="97" xr:uid="{00000000-0005-0000-0000-000060000000}"/>
    <cellStyle name="60% - Énfasis2 7" xfId="98" xr:uid="{00000000-0005-0000-0000-000061000000}"/>
    <cellStyle name="60% - Énfasis3" xfId="99" builtinId="40" customBuiltin="1"/>
    <cellStyle name="60% - Énfasis3 2" xfId="100" xr:uid="{00000000-0005-0000-0000-000063000000}"/>
    <cellStyle name="60% - Énfasis3 3" xfId="101" xr:uid="{00000000-0005-0000-0000-000064000000}"/>
    <cellStyle name="60% - Énfasis3 4" xfId="102" xr:uid="{00000000-0005-0000-0000-000065000000}"/>
    <cellStyle name="60% - Énfasis3 5" xfId="103" xr:uid="{00000000-0005-0000-0000-000066000000}"/>
    <cellStyle name="60% - Énfasis3 6" xfId="104" xr:uid="{00000000-0005-0000-0000-000067000000}"/>
    <cellStyle name="60% - Énfasis3 7" xfId="105" xr:uid="{00000000-0005-0000-0000-000068000000}"/>
    <cellStyle name="60% - Énfasis4" xfId="106" builtinId="44" customBuiltin="1"/>
    <cellStyle name="60% - Énfasis4 2" xfId="107" xr:uid="{00000000-0005-0000-0000-00006A000000}"/>
    <cellStyle name="60% - Énfasis4 3" xfId="108" xr:uid="{00000000-0005-0000-0000-00006B000000}"/>
    <cellStyle name="60% - Énfasis4 4" xfId="109" xr:uid="{00000000-0005-0000-0000-00006C000000}"/>
    <cellStyle name="60% - Énfasis4 5" xfId="110" xr:uid="{00000000-0005-0000-0000-00006D000000}"/>
    <cellStyle name="60% - Énfasis4 6" xfId="111" xr:uid="{00000000-0005-0000-0000-00006E000000}"/>
    <cellStyle name="60% - Énfasis4 7" xfId="112" xr:uid="{00000000-0005-0000-0000-00006F000000}"/>
    <cellStyle name="60% - Énfasis5" xfId="113" builtinId="48" customBuiltin="1"/>
    <cellStyle name="60% - Énfasis5 2" xfId="114" xr:uid="{00000000-0005-0000-0000-000071000000}"/>
    <cellStyle name="60% - Énfasis5 3" xfId="115" xr:uid="{00000000-0005-0000-0000-000072000000}"/>
    <cellStyle name="60% - Énfasis5 4" xfId="116" xr:uid="{00000000-0005-0000-0000-000073000000}"/>
    <cellStyle name="60% - Énfasis5 5" xfId="117" xr:uid="{00000000-0005-0000-0000-000074000000}"/>
    <cellStyle name="60% - Énfasis5 6" xfId="118" xr:uid="{00000000-0005-0000-0000-000075000000}"/>
    <cellStyle name="60% - Énfasis5 7" xfId="119" xr:uid="{00000000-0005-0000-0000-000076000000}"/>
    <cellStyle name="60% - Énfasis6" xfId="120" builtinId="52" customBuiltin="1"/>
    <cellStyle name="60% - Énfasis6 2" xfId="121" xr:uid="{00000000-0005-0000-0000-000078000000}"/>
    <cellStyle name="60% - Énfasis6 3" xfId="122" xr:uid="{00000000-0005-0000-0000-000079000000}"/>
    <cellStyle name="60% - Énfasis6 4" xfId="123" xr:uid="{00000000-0005-0000-0000-00007A000000}"/>
    <cellStyle name="60% - Énfasis6 5" xfId="124" xr:uid="{00000000-0005-0000-0000-00007B000000}"/>
    <cellStyle name="60% - Énfasis6 6" xfId="125" xr:uid="{00000000-0005-0000-0000-00007C000000}"/>
    <cellStyle name="60% - Énfasis6 7" xfId="126" xr:uid="{00000000-0005-0000-0000-00007D000000}"/>
    <cellStyle name="bin" xfId="127" xr:uid="{00000000-0005-0000-0000-00007E000000}"/>
    <cellStyle name="bin 2" xfId="128" xr:uid="{00000000-0005-0000-0000-00007F000000}"/>
    <cellStyle name="bin 2 2" xfId="129" xr:uid="{00000000-0005-0000-0000-000080000000}"/>
    <cellStyle name="bin 3" xfId="130" xr:uid="{00000000-0005-0000-0000-000081000000}"/>
    <cellStyle name="bin_órdenes de protección" xfId="131" xr:uid="{00000000-0005-0000-0000-000082000000}"/>
    <cellStyle name="Buena 2" xfId="132" xr:uid="{00000000-0005-0000-0000-000083000000}"/>
    <cellStyle name="Buena 3" xfId="133" xr:uid="{00000000-0005-0000-0000-000084000000}"/>
    <cellStyle name="Buena 4" xfId="134" xr:uid="{00000000-0005-0000-0000-000085000000}"/>
    <cellStyle name="Buena 5" xfId="135" xr:uid="{00000000-0005-0000-0000-000086000000}"/>
    <cellStyle name="Buena 6" xfId="136" xr:uid="{00000000-0005-0000-0000-000087000000}"/>
    <cellStyle name="Buena 7" xfId="137" xr:uid="{00000000-0005-0000-0000-000088000000}"/>
    <cellStyle name="Cálculo" xfId="138" builtinId="22" customBuiltin="1"/>
    <cellStyle name="Cálculo 2" xfId="139" xr:uid="{00000000-0005-0000-0000-00008A000000}"/>
    <cellStyle name="Cálculo 3" xfId="140" xr:uid="{00000000-0005-0000-0000-00008B000000}"/>
    <cellStyle name="Cálculo 4" xfId="141" xr:uid="{00000000-0005-0000-0000-00008C000000}"/>
    <cellStyle name="Cálculo 5" xfId="142" xr:uid="{00000000-0005-0000-0000-00008D000000}"/>
    <cellStyle name="Cálculo 6" xfId="143" xr:uid="{00000000-0005-0000-0000-00008E000000}"/>
    <cellStyle name="Cálculo 7" xfId="144" xr:uid="{00000000-0005-0000-0000-00008F000000}"/>
    <cellStyle name="Celda de comprobación" xfId="145" builtinId="23" customBuiltin="1"/>
    <cellStyle name="Celda de comprobación 2" xfId="146" xr:uid="{00000000-0005-0000-0000-000091000000}"/>
    <cellStyle name="Celda de comprobación 3" xfId="147" xr:uid="{00000000-0005-0000-0000-000092000000}"/>
    <cellStyle name="Celda de comprobación 4" xfId="148" xr:uid="{00000000-0005-0000-0000-000093000000}"/>
    <cellStyle name="Celda de comprobación 5" xfId="149" xr:uid="{00000000-0005-0000-0000-000094000000}"/>
    <cellStyle name="Celda de comprobación 6" xfId="150" xr:uid="{00000000-0005-0000-0000-000095000000}"/>
    <cellStyle name="Celda de comprobación 7" xfId="151" xr:uid="{00000000-0005-0000-0000-000096000000}"/>
    <cellStyle name="Celda vinculada" xfId="152" builtinId="24" customBuiltin="1"/>
    <cellStyle name="Celda vinculada 2" xfId="153" xr:uid="{00000000-0005-0000-0000-000098000000}"/>
    <cellStyle name="Celda vinculada 3" xfId="154" xr:uid="{00000000-0005-0000-0000-000099000000}"/>
    <cellStyle name="Celda vinculada 4" xfId="155" xr:uid="{00000000-0005-0000-0000-00009A000000}"/>
    <cellStyle name="Celda vinculada 5" xfId="156" xr:uid="{00000000-0005-0000-0000-00009B000000}"/>
    <cellStyle name="Celda vinculada 6" xfId="157" xr:uid="{00000000-0005-0000-0000-00009C000000}"/>
    <cellStyle name="Celda vinculada 7" xfId="158" xr:uid="{00000000-0005-0000-0000-00009D000000}"/>
    <cellStyle name="cell" xfId="159" xr:uid="{00000000-0005-0000-0000-00009E000000}"/>
    <cellStyle name="cell 2" xfId="160" xr:uid="{00000000-0005-0000-0000-00009F000000}"/>
    <cellStyle name="cell 2 2" xfId="161" xr:uid="{00000000-0005-0000-0000-0000A0000000}"/>
    <cellStyle name="cell 3" xfId="162" xr:uid="{00000000-0005-0000-0000-0000A1000000}"/>
    <cellStyle name="cell_órdenes de protección" xfId="163" xr:uid="{00000000-0005-0000-0000-0000A2000000}"/>
    <cellStyle name="Encabezado 4" xfId="164" builtinId="19" customBuiltin="1"/>
    <cellStyle name="Encabezado 4 2" xfId="165" xr:uid="{00000000-0005-0000-0000-0000A4000000}"/>
    <cellStyle name="Encabezado 4 3" xfId="166" xr:uid="{00000000-0005-0000-0000-0000A5000000}"/>
    <cellStyle name="Encabezado 4 4" xfId="167" xr:uid="{00000000-0005-0000-0000-0000A6000000}"/>
    <cellStyle name="Encabezado 4 5" xfId="168" xr:uid="{00000000-0005-0000-0000-0000A7000000}"/>
    <cellStyle name="Encabezado 4 6" xfId="169" xr:uid="{00000000-0005-0000-0000-0000A8000000}"/>
    <cellStyle name="Encabezado 4 7" xfId="170" xr:uid="{00000000-0005-0000-0000-0000A9000000}"/>
    <cellStyle name="Énfasis1" xfId="171" builtinId="29" customBuiltin="1"/>
    <cellStyle name="Énfasis1 2" xfId="172" xr:uid="{00000000-0005-0000-0000-0000AB000000}"/>
    <cellStyle name="Énfasis1 3" xfId="173" xr:uid="{00000000-0005-0000-0000-0000AC000000}"/>
    <cellStyle name="Énfasis1 4" xfId="174" xr:uid="{00000000-0005-0000-0000-0000AD000000}"/>
    <cellStyle name="Énfasis1 5" xfId="175" xr:uid="{00000000-0005-0000-0000-0000AE000000}"/>
    <cellStyle name="Énfasis1 6" xfId="176" xr:uid="{00000000-0005-0000-0000-0000AF000000}"/>
    <cellStyle name="Énfasis1 7" xfId="177" xr:uid="{00000000-0005-0000-0000-0000B0000000}"/>
    <cellStyle name="Énfasis2" xfId="178" builtinId="33" customBuiltin="1"/>
    <cellStyle name="Énfasis2 2" xfId="179" xr:uid="{00000000-0005-0000-0000-0000B2000000}"/>
    <cellStyle name="Énfasis2 3" xfId="180" xr:uid="{00000000-0005-0000-0000-0000B3000000}"/>
    <cellStyle name="Énfasis2 4" xfId="181" xr:uid="{00000000-0005-0000-0000-0000B4000000}"/>
    <cellStyle name="Énfasis2 5" xfId="182" xr:uid="{00000000-0005-0000-0000-0000B5000000}"/>
    <cellStyle name="Énfasis2 6" xfId="183" xr:uid="{00000000-0005-0000-0000-0000B6000000}"/>
    <cellStyle name="Énfasis2 7" xfId="184" xr:uid="{00000000-0005-0000-0000-0000B7000000}"/>
    <cellStyle name="Énfasis3" xfId="185" builtinId="37" customBuiltin="1"/>
    <cellStyle name="Énfasis3 2" xfId="186" xr:uid="{00000000-0005-0000-0000-0000B9000000}"/>
    <cellStyle name="Énfasis3 3" xfId="187" xr:uid="{00000000-0005-0000-0000-0000BA000000}"/>
    <cellStyle name="Énfasis3 4" xfId="188" xr:uid="{00000000-0005-0000-0000-0000BB000000}"/>
    <cellStyle name="Énfasis3 5" xfId="189" xr:uid="{00000000-0005-0000-0000-0000BC000000}"/>
    <cellStyle name="Énfasis3 6" xfId="190" xr:uid="{00000000-0005-0000-0000-0000BD000000}"/>
    <cellStyle name="Énfasis3 7" xfId="191" xr:uid="{00000000-0005-0000-0000-0000BE000000}"/>
    <cellStyle name="Énfasis4" xfId="192" builtinId="41" customBuiltin="1"/>
    <cellStyle name="Énfasis4 2" xfId="193" xr:uid="{00000000-0005-0000-0000-0000C0000000}"/>
    <cellStyle name="Énfasis4 3" xfId="194" xr:uid="{00000000-0005-0000-0000-0000C1000000}"/>
    <cellStyle name="Énfasis4 4" xfId="195" xr:uid="{00000000-0005-0000-0000-0000C2000000}"/>
    <cellStyle name="Énfasis4 5" xfId="196" xr:uid="{00000000-0005-0000-0000-0000C3000000}"/>
    <cellStyle name="Énfasis4 6" xfId="197" xr:uid="{00000000-0005-0000-0000-0000C4000000}"/>
    <cellStyle name="Énfasis4 7" xfId="198" xr:uid="{00000000-0005-0000-0000-0000C5000000}"/>
    <cellStyle name="Énfasis5" xfId="199" builtinId="45" customBuiltin="1"/>
    <cellStyle name="Énfasis5 2" xfId="200" xr:uid="{00000000-0005-0000-0000-0000C7000000}"/>
    <cellStyle name="Énfasis5 3" xfId="201" xr:uid="{00000000-0005-0000-0000-0000C8000000}"/>
    <cellStyle name="Énfasis5 4" xfId="202" xr:uid="{00000000-0005-0000-0000-0000C9000000}"/>
    <cellStyle name="Énfasis5 5" xfId="203" xr:uid="{00000000-0005-0000-0000-0000CA000000}"/>
    <cellStyle name="Énfasis5 6" xfId="204" xr:uid="{00000000-0005-0000-0000-0000CB000000}"/>
    <cellStyle name="Énfasis5 7" xfId="205" xr:uid="{00000000-0005-0000-0000-0000CC000000}"/>
    <cellStyle name="Énfasis6" xfId="206" builtinId="49" customBuiltin="1"/>
    <cellStyle name="Énfasis6 2" xfId="207" xr:uid="{00000000-0005-0000-0000-0000CE000000}"/>
    <cellStyle name="Énfasis6 3" xfId="208" xr:uid="{00000000-0005-0000-0000-0000CF000000}"/>
    <cellStyle name="Énfasis6 4" xfId="209" xr:uid="{00000000-0005-0000-0000-0000D0000000}"/>
    <cellStyle name="Énfasis6 5" xfId="210" xr:uid="{00000000-0005-0000-0000-0000D1000000}"/>
    <cellStyle name="Énfasis6 6" xfId="211" xr:uid="{00000000-0005-0000-0000-0000D2000000}"/>
    <cellStyle name="Énfasis6 7" xfId="212" xr:uid="{00000000-0005-0000-0000-0000D3000000}"/>
    <cellStyle name="Entrada" xfId="213" builtinId="20" customBuiltin="1"/>
    <cellStyle name="Entrada 2" xfId="214" xr:uid="{00000000-0005-0000-0000-0000D5000000}"/>
    <cellStyle name="Entrada 3" xfId="215" xr:uid="{00000000-0005-0000-0000-0000D6000000}"/>
    <cellStyle name="Entrada 4" xfId="216" xr:uid="{00000000-0005-0000-0000-0000D7000000}"/>
    <cellStyle name="Entrada 5" xfId="217" xr:uid="{00000000-0005-0000-0000-0000D8000000}"/>
    <cellStyle name="Entrada 6" xfId="218" xr:uid="{00000000-0005-0000-0000-0000D9000000}"/>
    <cellStyle name="Entrada 7" xfId="219" xr:uid="{00000000-0005-0000-0000-0000DA000000}"/>
    <cellStyle name="Euro" xfId="220" xr:uid="{00000000-0005-0000-0000-0000DB000000}"/>
    <cellStyle name="Euro 2" xfId="221" xr:uid="{00000000-0005-0000-0000-0000DC000000}"/>
    <cellStyle name="Euro 2 2" xfId="222" xr:uid="{00000000-0005-0000-0000-0000DD000000}"/>
    <cellStyle name="Euro 3" xfId="223" xr:uid="{00000000-0005-0000-0000-0000DE000000}"/>
    <cellStyle name="Euro 3 2" xfId="224" xr:uid="{00000000-0005-0000-0000-0000DF000000}"/>
    <cellStyle name="Hipervínculo" xfId="225" builtinId="8"/>
    <cellStyle name="Hipervínculo 2" xfId="226" xr:uid="{00000000-0005-0000-0000-0000E1000000}"/>
    <cellStyle name="Hipervínculo 2 2" xfId="227" xr:uid="{00000000-0005-0000-0000-0000E2000000}"/>
    <cellStyle name="Hipervínculo 2 3" xfId="228" xr:uid="{00000000-0005-0000-0000-0000E3000000}"/>
    <cellStyle name="Hipervínculo 3" xfId="229" xr:uid="{00000000-0005-0000-0000-0000E4000000}"/>
    <cellStyle name="Hipervínculo 4" xfId="230" xr:uid="{00000000-0005-0000-0000-0000E5000000}"/>
    <cellStyle name="Incorrecto" xfId="231" builtinId="27" customBuiltin="1"/>
    <cellStyle name="Incorrecto 2" xfId="232" xr:uid="{00000000-0005-0000-0000-0000E7000000}"/>
    <cellStyle name="Incorrecto 3" xfId="233" xr:uid="{00000000-0005-0000-0000-0000E8000000}"/>
    <cellStyle name="Incorrecto 4" xfId="234" xr:uid="{00000000-0005-0000-0000-0000E9000000}"/>
    <cellStyle name="Incorrecto 5" xfId="235" xr:uid="{00000000-0005-0000-0000-0000EA000000}"/>
    <cellStyle name="Incorrecto 6" xfId="236" xr:uid="{00000000-0005-0000-0000-0000EB000000}"/>
    <cellStyle name="Incorrecto 7" xfId="237" xr:uid="{00000000-0005-0000-0000-0000EC000000}"/>
    <cellStyle name="Millares" xfId="688" builtinId="3"/>
    <cellStyle name="Millares 2" xfId="238" xr:uid="{00000000-0005-0000-0000-0000EE000000}"/>
    <cellStyle name="Millares 2 2" xfId="239" xr:uid="{00000000-0005-0000-0000-0000EF000000}"/>
    <cellStyle name="Moneda [0] 2" xfId="240" xr:uid="{00000000-0005-0000-0000-0000F0000000}"/>
    <cellStyle name="Moneda [0] 3" xfId="241" xr:uid="{00000000-0005-0000-0000-0000F1000000}"/>
    <cellStyle name="Moneda 2" xfId="242" xr:uid="{00000000-0005-0000-0000-0000F2000000}"/>
    <cellStyle name="Moneda 2 2" xfId="243" xr:uid="{00000000-0005-0000-0000-0000F3000000}"/>
    <cellStyle name="Neutral" xfId="244" builtinId="28" customBuiltin="1"/>
    <cellStyle name="Neutral 2" xfId="245" xr:uid="{00000000-0005-0000-0000-0000F5000000}"/>
    <cellStyle name="Neutral 3" xfId="246" xr:uid="{00000000-0005-0000-0000-0000F6000000}"/>
    <cellStyle name="Neutral 4" xfId="247" xr:uid="{00000000-0005-0000-0000-0000F7000000}"/>
    <cellStyle name="Neutral 5" xfId="248" xr:uid="{00000000-0005-0000-0000-0000F8000000}"/>
    <cellStyle name="Neutral 6" xfId="249" xr:uid="{00000000-0005-0000-0000-0000F9000000}"/>
    <cellStyle name="Neutral 7" xfId="250" xr:uid="{00000000-0005-0000-0000-0000FA000000}"/>
    <cellStyle name="Normal" xfId="0" builtinId="0"/>
    <cellStyle name="Normal 10" xfId="251" xr:uid="{00000000-0005-0000-0000-0000FC000000}"/>
    <cellStyle name="Normal 10 2" xfId="252" xr:uid="{00000000-0005-0000-0000-0000FD000000}"/>
    <cellStyle name="Normal 11" xfId="253" xr:uid="{00000000-0005-0000-0000-0000FE000000}"/>
    <cellStyle name="Normal 11 2" xfId="254" xr:uid="{00000000-0005-0000-0000-0000FF000000}"/>
    <cellStyle name="Normal 12" xfId="255" xr:uid="{00000000-0005-0000-0000-000000010000}"/>
    <cellStyle name="Normal 12 2" xfId="256" xr:uid="{00000000-0005-0000-0000-000001010000}"/>
    <cellStyle name="Normal 13" xfId="257" xr:uid="{00000000-0005-0000-0000-000002010000}"/>
    <cellStyle name="Normal 13 2" xfId="258" xr:uid="{00000000-0005-0000-0000-000003010000}"/>
    <cellStyle name="Normal 14" xfId="259" xr:uid="{00000000-0005-0000-0000-000004010000}"/>
    <cellStyle name="Normal 14 2" xfId="260" xr:uid="{00000000-0005-0000-0000-000005010000}"/>
    <cellStyle name="Normal 15" xfId="261" xr:uid="{00000000-0005-0000-0000-000006010000}"/>
    <cellStyle name="Normal 15 2" xfId="262" xr:uid="{00000000-0005-0000-0000-000007010000}"/>
    <cellStyle name="Normal 16" xfId="263" xr:uid="{00000000-0005-0000-0000-000008010000}"/>
    <cellStyle name="Normal 16 2" xfId="264" xr:uid="{00000000-0005-0000-0000-000009010000}"/>
    <cellStyle name="Normal 17" xfId="265" xr:uid="{00000000-0005-0000-0000-00000A010000}"/>
    <cellStyle name="Normal 17 2" xfId="266" xr:uid="{00000000-0005-0000-0000-00000B010000}"/>
    <cellStyle name="Normal 18" xfId="267" xr:uid="{00000000-0005-0000-0000-00000C010000}"/>
    <cellStyle name="Normal 19" xfId="268" xr:uid="{00000000-0005-0000-0000-00000D010000}"/>
    <cellStyle name="Normal 19 2" xfId="269" xr:uid="{00000000-0005-0000-0000-00000E010000}"/>
    <cellStyle name="Normal 2" xfId="270" xr:uid="{00000000-0005-0000-0000-00000F010000}"/>
    <cellStyle name="Normal 2 2" xfId="271" xr:uid="{00000000-0005-0000-0000-000010010000}"/>
    <cellStyle name="Normal 2 2 2" xfId="272" xr:uid="{00000000-0005-0000-0000-000011010000}"/>
    <cellStyle name="Normal 2 2 2 2" xfId="273" xr:uid="{00000000-0005-0000-0000-000012010000}"/>
    <cellStyle name="Normal 2 2 2 2 2" xfId="274" xr:uid="{00000000-0005-0000-0000-000013010000}"/>
    <cellStyle name="Normal 2 2 2 2 3" xfId="275" xr:uid="{00000000-0005-0000-0000-000014010000}"/>
    <cellStyle name="Normal 2 2 3" xfId="276" xr:uid="{00000000-0005-0000-0000-000015010000}"/>
    <cellStyle name="Normal 2 2 3 2" xfId="277" xr:uid="{00000000-0005-0000-0000-000016010000}"/>
    <cellStyle name="Normal 2 2 3 3" xfId="278" xr:uid="{00000000-0005-0000-0000-000017010000}"/>
    <cellStyle name="Normal 2 2 4" xfId="279" xr:uid="{00000000-0005-0000-0000-000018010000}"/>
    <cellStyle name="Normal 2 2 5" xfId="280" xr:uid="{00000000-0005-0000-0000-000019010000}"/>
    <cellStyle name="Normal 2 2 6" xfId="281" xr:uid="{00000000-0005-0000-0000-00001A010000}"/>
    <cellStyle name="Normal 2 3" xfId="282" xr:uid="{00000000-0005-0000-0000-00001B010000}"/>
    <cellStyle name="Normal 2 3 2" xfId="283" xr:uid="{00000000-0005-0000-0000-00001C010000}"/>
    <cellStyle name="Normal 2 3 2 2" xfId="284" xr:uid="{00000000-0005-0000-0000-00001D010000}"/>
    <cellStyle name="Normal 2 3 3" xfId="285" xr:uid="{00000000-0005-0000-0000-00001E010000}"/>
    <cellStyle name="Normal 2 4" xfId="286" xr:uid="{00000000-0005-0000-0000-00001F010000}"/>
    <cellStyle name="Normal 2 5" xfId="287" xr:uid="{00000000-0005-0000-0000-000020010000}"/>
    <cellStyle name="Normal 2 5 2" xfId="288" xr:uid="{00000000-0005-0000-0000-000021010000}"/>
    <cellStyle name="Normal 2 6" xfId="289" xr:uid="{00000000-0005-0000-0000-000022010000}"/>
    <cellStyle name="Normal 2_órdenes de protección" xfId="290" xr:uid="{00000000-0005-0000-0000-000023010000}"/>
    <cellStyle name="Normal 20" xfId="291" xr:uid="{00000000-0005-0000-0000-000024010000}"/>
    <cellStyle name="Normal 21" xfId="292" xr:uid="{00000000-0005-0000-0000-000025010000}"/>
    <cellStyle name="Normal 22" xfId="293" xr:uid="{00000000-0005-0000-0000-000026010000}"/>
    <cellStyle name="Normal 23" xfId="294" xr:uid="{00000000-0005-0000-0000-000027010000}"/>
    <cellStyle name="Normal 24" xfId="295" xr:uid="{00000000-0005-0000-0000-000028010000}"/>
    <cellStyle name="Normal 25" xfId="296" xr:uid="{00000000-0005-0000-0000-000029010000}"/>
    <cellStyle name="Normal 26" xfId="297" xr:uid="{00000000-0005-0000-0000-00002A010000}"/>
    <cellStyle name="Normal 26 2" xfId="298" xr:uid="{00000000-0005-0000-0000-00002B010000}"/>
    <cellStyle name="Normal 27" xfId="299" xr:uid="{00000000-0005-0000-0000-00002C010000}"/>
    <cellStyle name="Normal 27 2" xfId="300" xr:uid="{00000000-0005-0000-0000-00002D010000}"/>
    <cellStyle name="Normal 28" xfId="301" xr:uid="{00000000-0005-0000-0000-00002E010000}"/>
    <cellStyle name="Normal 28 2" xfId="302" xr:uid="{00000000-0005-0000-0000-00002F010000}"/>
    <cellStyle name="Normal 29" xfId="303" xr:uid="{00000000-0005-0000-0000-000030010000}"/>
    <cellStyle name="Normal 29 2" xfId="304" xr:uid="{00000000-0005-0000-0000-000031010000}"/>
    <cellStyle name="Normal 3" xfId="305" xr:uid="{00000000-0005-0000-0000-000032010000}"/>
    <cellStyle name="Normal 3 2" xfId="306" xr:uid="{00000000-0005-0000-0000-000033010000}"/>
    <cellStyle name="Normal 3 3" xfId="307" xr:uid="{00000000-0005-0000-0000-000034010000}"/>
    <cellStyle name="Normal 3 4" xfId="308" xr:uid="{00000000-0005-0000-0000-000035010000}"/>
    <cellStyle name="Normal 30" xfId="309" xr:uid="{00000000-0005-0000-0000-000036010000}"/>
    <cellStyle name="Normal 30 2" xfId="310" xr:uid="{00000000-0005-0000-0000-000037010000}"/>
    <cellStyle name="Normal 31" xfId="311" xr:uid="{00000000-0005-0000-0000-000038010000}"/>
    <cellStyle name="Normal 31 2" xfId="312" xr:uid="{00000000-0005-0000-0000-000039010000}"/>
    <cellStyle name="Normal 32" xfId="313" xr:uid="{00000000-0005-0000-0000-00003A010000}"/>
    <cellStyle name="Normal 32 2" xfId="314" xr:uid="{00000000-0005-0000-0000-00003B010000}"/>
    <cellStyle name="Normal 33" xfId="315" xr:uid="{00000000-0005-0000-0000-00003C010000}"/>
    <cellStyle name="Normal 33 2" xfId="316" xr:uid="{00000000-0005-0000-0000-00003D010000}"/>
    <cellStyle name="Normal 34" xfId="317" xr:uid="{00000000-0005-0000-0000-00003E010000}"/>
    <cellStyle name="Normal 34 2" xfId="318" xr:uid="{00000000-0005-0000-0000-00003F010000}"/>
    <cellStyle name="Normal 35" xfId="319" xr:uid="{00000000-0005-0000-0000-000040010000}"/>
    <cellStyle name="Normal 35 2" xfId="320" xr:uid="{00000000-0005-0000-0000-000041010000}"/>
    <cellStyle name="Normal 36" xfId="321" xr:uid="{00000000-0005-0000-0000-000042010000}"/>
    <cellStyle name="Normal 36 2" xfId="322" xr:uid="{00000000-0005-0000-0000-000043010000}"/>
    <cellStyle name="Normal 37" xfId="323" xr:uid="{00000000-0005-0000-0000-000044010000}"/>
    <cellStyle name="Normal 37 2" xfId="324" xr:uid="{00000000-0005-0000-0000-000045010000}"/>
    <cellStyle name="Normal 38" xfId="325" xr:uid="{00000000-0005-0000-0000-000046010000}"/>
    <cellStyle name="Normal 38 2" xfId="326" xr:uid="{00000000-0005-0000-0000-000047010000}"/>
    <cellStyle name="Normal 39" xfId="327" xr:uid="{00000000-0005-0000-0000-000048010000}"/>
    <cellStyle name="Normal 39 2" xfId="328" xr:uid="{00000000-0005-0000-0000-000049010000}"/>
    <cellStyle name="Normal 4" xfId="329" xr:uid="{00000000-0005-0000-0000-00004A010000}"/>
    <cellStyle name="Normal 4 2" xfId="330" xr:uid="{00000000-0005-0000-0000-00004B010000}"/>
    <cellStyle name="Normal 4 2 2" xfId="331" xr:uid="{00000000-0005-0000-0000-00004C010000}"/>
    <cellStyle name="Normal 4 3" xfId="332" xr:uid="{00000000-0005-0000-0000-00004D010000}"/>
    <cellStyle name="Normal 4_órdenes de protección" xfId="333" xr:uid="{00000000-0005-0000-0000-00004E010000}"/>
    <cellStyle name="Normal 40" xfId="334" xr:uid="{00000000-0005-0000-0000-00004F010000}"/>
    <cellStyle name="Normal 40 2" xfId="335" xr:uid="{00000000-0005-0000-0000-000050010000}"/>
    <cellStyle name="Normal 41" xfId="336" xr:uid="{00000000-0005-0000-0000-000051010000}"/>
    <cellStyle name="Normal 41 2" xfId="337" xr:uid="{00000000-0005-0000-0000-000052010000}"/>
    <cellStyle name="Normal 42" xfId="338" xr:uid="{00000000-0005-0000-0000-000053010000}"/>
    <cellStyle name="Normal 42 2" xfId="339" xr:uid="{00000000-0005-0000-0000-000054010000}"/>
    <cellStyle name="Normal 43" xfId="340" xr:uid="{00000000-0005-0000-0000-000055010000}"/>
    <cellStyle name="Normal 43 2" xfId="341" xr:uid="{00000000-0005-0000-0000-000056010000}"/>
    <cellStyle name="Normal 44" xfId="342" xr:uid="{00000000-0005-0000-0000-000057010000}"/>
    <cellStyle name="Normal 44 2" xfId="343" xr:uid="{00000000-0005-0000-0000-000058010000}"/>
    <cellStyle name="Normal 45" xfId="344" xr:uid="{00000000-0005-0000-0000-000059010000}"/>
    <cellStyle name="Normal 45 2" xfId="345" xr:uid="{00000000-0005-0000-0000-00005A010000}"/>
    <cellStyle name="Normal 46" xfId="346" xr:uid="{00000000-0005-0000-0000-00005B010000}"/>
    <cellStyle name="Normal 46 2" xfId="347" xr:uid="{00000000-0005-0000-0000-00005C010000}"/>
    <cellStyle name="Normal 47" xfId="348" xr:uid="{00000000-0005-0000-0000-00005D010000}"/>
    <cellStyle name="Normal 47 2" xfId="349" xr:uid="{00000000-0005-0000-0000-00005E010000}"/>
    <cellStyle name="Normal 48" xfId="350" xr:uid="{00000000-0005-0000-0000-00005F010000}"/>
    <cellStyle name="Normal 48 2" xfId="351" xr:uid="{00000000-0005-0000-0000-000060010000}"/>
    <cellStyle name="Normal 49" xfId="352" xr:uid="{00000000-0005-0000-0000-000061010000}"/>
    <cellStyle name="Normal 5" xfId="353" xr:uid="{00000000-0005-0000-0000-000062010000}"/>
    <cellStyle name="Normal 5 2" xfId="354" xr:uid="{00000000-0005-0000-0000-000063010000}"/>
    <cellStyle name="Normal 5 2 2" xfId="355" xr:uid="{00000000-0005-0000-0000-000064010000}"/>
    <cellStyle name="Normal 5 2 3" xfId="356" xr:uid="{00000000-0005-0000-0000-000065010000}"/>
    <cellStyle name="Normal 5 3" xfId="357" xr:uid="{00000000-0005-0000-0000-000066010000}"/>
    <cellStyle name="Normal 5 4" xfId="358" xr:uid="{00000000-0005-0000-0000-000067010000}"/>
    <cellStyle name="Normal 5 5" xfId="359" xr:uid="{00000000-0005-0000-0000-000068010000}"/>
    <cellStyle name="Normal 5 5 2" xfId="360" xr:uid="{00000000-0005-0000-0000-000069010000}"/>
    <cellStyle name="Normal 5 6" xfId="361" xr:uid="{00000000-0005-0000-0000-00006A010000}"/>
    <cellStyle name="Normal 5 7" xfId="362" xr:uid="{00000000-0005-0000-0000-00006B010000}"/>
    <cellStyle name="Normal 5_órdenes de protección" xfId="363" xr:uid="{00000000-0005-0000-0000-00006C010000}"/>
    <cellStyle name="Normal 50" xfId="364" xr:uid="{00000000-0005-0000-0000-00006D010000}"/>
    <cellStyle name="Normal 51" xfId="365" xr:uid="{00000000-0005-0000-0000-00006E010000}"/>
    <cellStyle name="Normal 52" xfId="366" xr:uid="{00000000-0005-0000-0000-00006F010000}"/>
    <cellStyle name="Normal 53" xfId="367" xr:uid="{00000000-0005-0000-0000-000070010000}"/>
    <cellStyle name="Normal 53 2" xfId="368" xr:uid="{00000000-0005-0000-0000-000071010000}"/>
    <cellStyle name="Normal 54" xfId="369" xr:uid="{00000000-0005-0000-0000-000072010000}"/>
    <cellStyle name="Normal 54 2" xfId="370" xr:uid="{00000000-0005-0000-0000-000073010000}"/>
    <cellStyle name="Normal 55" xfId="371" xr:uid="{00000000-0005-0000-0000-000074010000}"/>
    <cellStyle name="Normal 55 2" xfId="372" xr:uid="{00000000-0005-0000-0000-000075010000}"/>
    <cellStyle name="Normal 56" xfId="373" xr:uid="{00000000-0005-0000-0000-000076010000}"/>
    <cellStyle name="Normal 57" xfId="374" xr:uid="{00000000-0005-0000-0000-000077010000}"/>
    <cellStyle name="Normal 58" xfId="375" xr:uid="{00000000-0005-0000-0000-000078010000}"/>
    <cellStyle name="Normal 59" xfId="376" xr:uid="{00000000-0005-0000-0000-000079010000}"/>
    <cellStyle name="Normal 6" xfId="377" xr:uid="{00000000-0005-0000-0000-00007A010000}"/>
    <cellStyle name="Normal 6 2" xfId="378" xr:uid="{00000000-0005-0000-0000-00007B010000}"/>
    <cellStyle name="Normal 6 3" xfId="379" xr:uid="{00000000-0005-0000-0000-00007C010000}"/>
    <cellStyle name="Normal 6 4" xfId="380" xr:uid="{00000000-0005-0000-0000-00007D010000}"/>
    <cellStyle name="Normal 6 5" xfId="381" xr:uid="{00000000-0005-0000-0000-00007E010000}"/>
    <cellStyle name="Normal 60" xfId="382" xr:uid="{00000000-0005-0000-0000-00007F010000}"/>
    <cellStyle name="Normal 61" xfId="383" xr:uid="{00000000-0005-0000-0000-000080010000}"/>
    <cellStyle name="Normal 62" xfId="689" xr:uid="{82A60E94-DE8C-4882-A718-001BDE90F51C}"/>
    <cellStyle name="Normal 7" xfId="384" xr:uid="{00000000-0005-0000-0000-000081010000}"/>
    <cellStyle name="Normal 7 2" xfId="385" xr:uid="{00000000-0005-0000-0000-000082010000}"/>
    <cellStyle name="Normal 7 2 2" xfId="386" xr:uid="{00000000-0005-0000-0000-000083010000}"/>
    <cellStyle name="Normal 7 2 3" xfId="387" xr:uid="{00000000-0005-0000-0000-000084010000}"/>
    <cellStyle name="Normal 7 3" xfId="388" xr:uid="{00000000-0005-0000-0000-000085010000}"/>
    <cellStyle name="Normal 7 3 2" xfId="389" xr:uid="{00000000-0005-0000-0000-000086010000}"/>
    <cellStyle name="Normal 7 4" xfId="390" xr:uid="{00000000-0005-0000-0000-000087010000}"/>
    <cellStyle name="Normal 7 5" xfId="391" xr:uid="{00000000-0005-0000-0000-000088010000}"/>
    <cellStyle name="Normal 8" xfId="392" xr:uid="{00000000-0005-0000-0000-000089010000}"/>
    <cellStyle name="Normal 8 2" xfId="393" xr:uid="{00000000-0005-0000-0000-00008A010000}"/>
    <cellStyle name="Normal 9" xfId="394" xr:uid="{00000000-0005-0000-0000-00008B010000}"/>
    <cellStyle name="Normal 9 2" xfId="395" xr:uid="{00000000-0005-0000-0000-00008C010000}"/>
    <cellStyle name="Notas" xfId="396" builtinId="10" customBuiltin="1"/>
    <cellStyle name="Notas 2" xfId="397" xr:uid="{00000000-0005-0000-0000-000091010000}"/>
    <cellStyle name="Notas 2 2" xfId="398" xr:uid="{00000000-0005-0000-0000-000092010000}"/>
    <cellStyle name="Notas 3" xfId="399" xr:uid="{00000000-0005-0000-0000-000093010000}"/>
    <cellStyle name="Notas 3 2" xfId="400" xr:uid="{00000000-0005-0000-0000-000094010000}"/>
    <cellStyle name="Notas 4" xfId="401" xr:uid="{00000000-0005-0000-0000-000095010000}"/>
    <cellStyle name="Notas 4 2" xfId="402" xr:uid="{00000000-0005-0000-0000-000096010000}"/>
    <cellStyle name="Notas 5" xfId="403" xr:uid="{00000000-0005-0000-0000-000097010000}"/>
    <cellStyle name="Notas 6" xfId="404" xr:uid="{00000000-0005-0000-0000-000098010000}"/>
    <cellStyle name="Notas 7" xfId="405" xr:uid="{00000000-0005-0000-0000-000099010000}"/>
    <cellStyle name="Notas 7 2" xfId="406" xr:uid="{00000000-0005-0000-0000-00009A010000}"/>
    <cellStyle name="Notas 8" xfId="407" xr:uid="{00000000-0005-0000-0000-00009B010000}"/>
    <cellStyle name="Notas 8 2" xfId="408" xr:uid="{00000000-0005-0000-0000-00009C010000}"/>
    <cellStyle name="Porcentaje 2" xfId="409" xr:uid="{00000000-0005-0000-0000-00009D010000}"/>
    <cellStyle name="Porcentaje 2 2" xfId="410" xr:uid="{00000000-0005-0000-0000-00009E010000}"/>
    <cellStyle name="Porcentaje 2 3" xfId="411" xr:uid="{00000000-0005-0000-0000-00009F010000}"/>
    <cellStyle name="Porcentaje 2 4" xfId="412" xr:uid="{00000000-0005-0000-0000-0000A0010000}"/>
    <cellStyle name="Porcentaje 2 5" xfId="413" xr:uid="{00000000-0005-0000-0000-0000A1010000}"/>
    <cellStyle name="Porcentaje 3" xfId="414" xr:uid="{00000000-0005-0000-0000-0000A2010000}"/>
    <cellStyle name="Porcentaje 3 2" xfId="415" xr:uid="{00000000-0005-0000-0000-0000A3010000}"/>
    <cellStyle name="Porcentaje 3 2 2" xfId="416" xr:uid="{00000000-0005-0000-0000-0000A4010000}"/>
    <cellStyle name="Porcentaje 3 3" xfId="417" xr:uid="{00000000-0005-0000-0000-0000A5010000}"/>
    <cellStyle name="Porcentaje 4" xfId="418" xr:uid="{00000000-0005-0000-0000-0000A6010000}"/>
    <cellStyle name="Porcentaje 4 2" xfId="419" xr:uid="{00000000-0005-0000-0000-0000A7010000}"/>
    <cellStyle name="Porcentaje 5" xfId="420" xr:uid="{00000000-0005-0000-0000-0000A8010000}"/>
    <cellStyle name="Porcentaje 6" xfId="421" xr:uid="{00000000-0005-0000-0000-0000A9010000}"/>
    <cellStyle name="Porcentaje 6 2" xfId="422" xr:uid="{00000000-0005-0000-0000-0000AA010000}"/>
    <cellStyle name="Porcentaje 7" xfId="423" xr:uid="{00000000-0005-0000-0000-0000AB010000}"/>
    <cellStyle name="Porcentaje 7 2" xfId="424" xr:uid="{00000000-0005-0000-0000-0000AC010000}"/>
    <cellStyle name="Porcentaje 8" xfId="425" xr:uid="{00000000-0005-0000-0000-0000AD010000}"/>
    <cellStyle name="Salida" xfId="426" builtinId="21" customBuiltin="1"/>
    <cellStyle name="Salida 2" xfId="427" xr:uid="{00000000-0005-0000-0000-0000AF010000}"/>
    <cellStyle name="Salida 3" xfId="428" xr:uid="{00000000-0005-0000-0000-0000B0010000}"/>
    <cellStyle name="Salida 4" xfId="429" xr:uid="{00000000-0005-0000-0000-0000B1010000}"/>
    <cellStyle name="Salida 5" xfId="430" xr:uid="{00000000-0005-0000-0000-0000B2010000}"/>
    <cellStyle name="Salida 6" xfId="431" xr:uid="{00000000-0005-0000-0000-0000B3010000}"/>
    <cellStyle name="Salida 7" xfId="432" xr:uid="{00000000-0005-0000-0000-0000B4010000}"/>
    <cellStyle name="style1621334428737" xfId="433" xr:uid="{00000000-0005-0000-0000-0000B5010000}"/>
    <cellStyle name="style1621334428753" xfId="434" xr:uid="{00000000-0005-0000-0000-0000B6010000}"/>
    <cellStyle name="style1621334428784" xfId="435" xr:uid="{00000000-0005-0000-0000-0000B7010000}"/>
    <cellStyle name="style1621334428925" xfId="436" xr:uid="{00000000-0005-0000-0000-0000B8010000}"/>
    <cellStyle name="style1621334428945" xfId="437" xr:uid="{00000000-0005-0000-0000-0000B9010000}"/>
    <cellStyle name="style1621334428956" xfId="438" xr:uid="{00000000-0005-0000-0000-0000BA010000}"/>
    <cellStyle name="style1621334428987" xfId="439" xr:uid="{00000000-0005-0000-0000-0000BB010000}"/>
    <cellStyle name="style1621334429003" xfId="440" xr:uid="{00000000-0005-0000-0000-0000BC010000}"/>
    <cellStyle name="style1621334429034" xfId="441" xr:uid="{00000000-0005-0000-0000-0000BD010000}"/>
    <cellStyle name="style1621334429049" xfId="442" xr:uid="{00000000-0005-0000-0000-0000BE010000}"/>
    <cellStyle name="style1621334429081" xfId="443" xr:uid="{00000000-0005-0000-0000-0000BF010000}"/>
    <cellStyle name="style1621334429096" xfId="444" xr:uid="{00000000-0005-0000-0000-0000C0010000}"/>
    <cellStyle name="style1621334429128" xfId="445" xr:uid="{00000000-0005-0000-0000-0000C1010000}"/>
    <cellStyle name="style1621334429143" xfId="446" xr:uid="{00000000-0005-0000-0000-0000C2010000}"/>
    <cellStyle name="style1621334429159" xfId="447" xr:uid="{00000000-0005-0000-0000-0000C3010000}"/>
    <cellStyle name="style1621334429190" xfId="448" xr:uid="{00000000-0005-0000-0000-0000C4010000}"/>
    <cellStyle name="style1621334429206" xfId="449" xr:uid="{00000000-0005-0000-0000-0000C5010000}"/>
    <cellStyle name="style1621334429222" xfId="450" xr:uid="{00000000-0005-0000-0000-0000C6010000}"/>
    <cellStyle name="style1621334429253" xfId="451" xr:uid="{00000000-0005-0000-0000-0000C7010000}"/>
    <cellStyle name="style1621334429268" xfId="452" xr:uid="{00000000-0005-0000-0000-0000C8010000}"/>
    <cellStyle name="style1621334429284" xfId="453" xr:uid="{00000000-0005-0000-0000-0000C9010000}"/>
    <cellStyle name="style1621334429300" xfId="454" xr:uid="{00000000-0005-0000-0000-0000CA010000}"/>
    <cellStyle name="style1621334429315" xfId="455" xr:uid="{00000000-0005-0000-0000-0000CB010000}"/>
    <cellStyle name="style1621334429331" xfId="456" xr:uid="{00000000-0005-0000-0000-0000CC010000}"/>
    <cellStyle name="style1621334429346" xfId="457" xr:uid="{00000000-0005-0000-0000-0000CD010000}"/>
    <cellStyle name="style1621334429362" xfId="458" xr:uid="{00000000-0005-0000-0000-0000CE010000}"/>
    <cellStyle name="style1621334429394" xfId="459" xr:uid="{00000000-0005-0000-0000-0000CF010000}"/>
    <cellStyle name="style1621334429413" xfId="460" xr:uid="{00000000-0005-0000-0000-0000D0010000}"/>
    <cellStyle name="style1621334429441" xfId="461" xr:uid="{00000000-0005-0000-0000-0000D1010000}"/>
    <cellStyle name="style1621334429456" xfId="462" xr:uid="{00000000-0005-0000-0000-0000D2010000}"/>
    <cellStyle name="style1621334429487" xfId="463" xr:uid="{00000000-0005-0000-0000-0000D3010000}"/>
    <cellStyle name="style1621334429503" xfId="464" xr:uid="{00000000-0005-0000-0000-0000D4010000}"/>
    <cellStyle name="style1621334429518" xfId="465" xr:uid="{00000000-0005-0000-0000-0000D5010000}"/>
    <cellStyle name="style1621334429550" xfId="466" xr:uid="{00000000-0005-0000-0000-0000D6010000}"/>
    <cellStyle name="style1621334429565" xfId="467" xr:uid="{00000000-0005-0000-0000-0000D7010000}"/>
    <cellStyle name="style1621334429581" xfId="468" xr:uid="{00000000-0005-0000-0000-0000D8010000}"/>
    <cellStyle name="style1621334429596" xfId="469" xr:uid="{00000000-0005-0000-0000-0000D9010000}"/>
    <cellStyle name="style1621334429612" xfId="470" xr:uid="{00000000-0005-0000-0000-0000DA010000}"/>
    <cellStyle name="style1621334429628" xfId="471" xr:uid="{00000000-0005-0000-0000-0000DB010000}"/>
    <cellStyle name="style1621334429643" xfId="472" xr:uid="{00000000-0005-0000-0000-0000DC010000}"/>
    <cellStyle name="style1621334429659" xfId="473" xr:uid="{00000000-0005-0000-0000-0000DD010000}"/>
    <cellStyle name="style1621334429675" xfId="474" xr:uid="{00000000-0005-0000-0000-0000DE010000}"/>
    <cellStyle name="style1621334429693" xfId="475" xr:uid="{00000000-0005-0000-0000-0000DF010000}"/>
    <cellStyle name="style1621334429706" xfId="476" xr:uid="{00000000-0005-0000-0000-0000E0010000}"/>
    <cellStyle name="style1621334429721" xfId="477" xr:uid="{00000000-0005-0000-0000-0000E1010000}"/>
    <cellStyle name="style1621334429737" xfId="478" xr:uid="{00000000-0005-0000-0000-0000E2010000}"/>
    <cellStyle name="style1621334429768" xfId="479" xr:uid="{00000000-0005-0000-0000-0000E3010000}"/>
    <cellStyle name="style1621334429799" xfId="480" xr:uid="{00000000-0005-0000-0000-0000E4010000}"/>
    <cellStyle name="style1621334429815" xfId="481" xr:uid="{00000000-0005-0000-0000-0000E5010000}"/>
    <cellStyle name="style1621334429831" xfId="482" xr:uid="{00000000-0005-0000-0000-0000E6010000}"/>
    <cellStyle name="style1621334429846" xfId="483" xr:uid="{00000000-0005-0000-0000-0000E7010000}"/>
    <cellStyle name="style1621334429862" xfId="484" xr:uid="{00000000-0005-0000-0000-0000E8010000}"/>
    <cellStyle name="style1621334429878" xfId="485" xr:uid="{00000000-0005-0000-0000-0000E9010000}"/>
    <cellStyle name="style1621334429893" xfId="486" xr:uid="{00000000-0005-0000-0000-0000EA010000}"/>
    <cellStyle name="style1621334429914" xfId="487" xr:uid="{00000000-0005-0000-0000-0000EB010000}"/>
    <cellStyle name="style1621334429925" xfId="488" xr:uid="{00000000-0005-0000-0000-0000EC010000}"/>
    <cellStyle name="style1621334430065" xfId="489" xr:uid="{00000000-0005-0000-0000-0000ED010000}"/>
    <cellStyle name="style1621334430081" xfId="490" xr:uid="{00000000-0005-0000-0000-0000EE010000}"/>
    <cellStyle name="style1621334430096" xfId="491" xr:uid="{00000000-0005-0000-0000-0000EF010000}"/>
    <cellStyle name="style1621334430112" xfId="492" xr:uid="{00000000-0005-0000-0000-0000F0010000}"/>
    <cellStyle name="style1621334430128" xfId="493" xr:uid="{00000000-0005-0000-0000-0000F1010000}"/>
    <cellStyle name="style1621334430143" xfId="494" xr:uid="{00000000-0005-0000-0000-0000F2010000}"/>
    <cellStyle name="style1621334430181" xfId="495" xr:uid="{00000000-0005-0000-0000-0000F3010000}"/>
    <cellStyle name="style1621334430197" xfId="496" xr:uid="{00000000-0005-0000-0000-0000F4010000}"/>
    <cellStyle name="style1621334430206" xfId="497" xr:uid="{00000000-0005-0000-0000-0000F5010000}"/>
    <cellStyle name="style1621334430222" xfId="498" xr:uid="{00000000-0005-0000-0000-0000F6010000}"/>
    <cellStyle name="style1621334430237" xfId="499" xr:uid="{00000000-0005-0000-0000-0000F7010000}"/>
    <cellStyle name="style1621334430253" xfId="500" xr:uid="{00000000-0005-0000-0000-0000F8010000}"/>
    <cellStyle name="style1621334430268" xfId="501" xr:uid="{00000000-0005-0000-0000-0000F9010000}"/>
    <cellStyle name="style1621334430315" xfId="502" xr:uid="{00000000-0005-0000-0000-0000FA010000}"/>
    <cellStyle name="style1621334430331" xfId="503" xr:uid="{00000000-0005-0000-0000-0000FB010000}"/>
    <cellStyle name="style1621334430346" xfId="504" xr:uid="{00000000-0005-0000-0000-0000FC010000}"/>
    <cellStyle name="style1621334430581" xfId="505" xr:uid="{00000000-0005-0000-0000-0000FD010000}"/>
    <cellStyle name="style1621334430597" xfId="506" xr:uid="{00000000-0005-0000-0000-0000FE010000}"/>
    <cellStyle name="style1630406444668" xfId="507" xr:uid="{00000000-0005-0000-0000-0000FF010000}"/>
    <cellStyle name="style1630406444686" xfId="508" xr:uid="{00000000-0005-0000-0000-000000020000}"/>
    <cellStyle name="style1630406444706" xfId="509" xr:uid="{00000000-0005-0000-0000-000001020000}"/>
    <cellStyle name="style1630406444724" xfId="510" xr:uid="{00000000-0005-0000-0000-000002020000}"/>
    <cellStyle name="style1630406444753" xfId="511" xr:uid="{00000000-0005-0000-0000-000003020000}"/>
    <cellStyle name="style1630406444776" xfId="512" xr:uid="{00000000-0005-0000-0000-000004020000}"/>
    <cellStyle name="style1630406444795" xfId="513" xr:uid="{00000000-0005-0000-0000-000005020000}"/>
    <cellStyle name="style1630406444814" xfId="514" xr:uid="{00000000-0005-0000-0000-000006020000}"/>
    <cellStyle name="style1630406444832" xfId="515" xr:uid="{00000000-0005-0000-0000-000007020000}"/>
    <cellStyle name="style1630406444850" xfId="516" xr:uid="{00000000-0005-0000-0000-000008020000}"/>
    <cellStyle name="style1630406444871" xfId="517" xr:uid="{00000000-0005-0000-0000-000009020000}"/>
    <cellStyle name="style1630406444891" xfId="518" xr:uid="{00000000-0005-0000-0000-00000A020000}"/>
    <cellStyle name="style1630406444910" xfId="519" xr:uid="{00000000-0005-0000-0000-00000B020000}"/>
    <cellStyle name="style1630406444939" xfId="520" xr:uid="{00000000-0005-0000-0000-00000C020000}"/>
    <cellStyle name="style1630406444958" xfId="521" xr:uid="{00000000-0005-0000-0000-00000D020000}"/>
    <cellStyle name="style1630406444977" xfId="522" xr:uid="{00000000-0005-0000-0000-00000E020000}"/>
    <cellStyle name="style1630406444995" xfId="523" xr:uid="{00000000-0005-0000-0000-00000F020000}"/>
    <cellStyle name="style1630406445011" xfId="524" xr:uid="{00000000-0005-0000-0000-000010020000}"/>
    <cellStyle name="style1630406445029" xfId="525" xr:uid="{00000000-0005-0000-0000-000011020000}"/>
    <cellStyle name="style1630406445045" xfId="526" xr:uid="{00000000-0005-0000-0000-000012020000}"/>
    <cellStyle name="style1630406445060" xfId="527" xr:uid="{00000000-0005-0000-0000-000013020000}"/>
    <cellStyle name="style1630406445077" xfId="528" xr:uid="{00000000-0005-0000-0000-000014020000}"/>
    <cellStyle name="style1630406445092" xfId="529" xr:uid="{00000000-0005-0000-0000-000015020000}"/>
    <cellStyle name="style1630406445109" xfId="530" xr:uid="{00000000-0005-0000-0000-000016020000}"/>
    <cellStyle name="style1630406445126" xfId="531" xr:uid="{00000000-0005-0000-0000-000017020000}"/>
    <cellStyle name="style1630406445143" xfId="532" xr:uid="{00000000-0005-0000-0000-000018020000}"/>
    <cellStyle name="style1630406445159" xfId="533" xr:uid="{00000000-0005-0000-0000-000019020000}"/>
    <cellStyle name="style1630406445188" xfId="534" xr:uid="{00000000-0005-0000-0000-00001A020000}"/>
    <cellStyle name="style1630406445214" xfId="535" xr:uid="{00000000-0005-0000-0000-00001B020000}"/>
    <cellStyle name="style1630406445232" xfId="536" xr:uid="{00000000-0005-0000-0000-00001C020000}"/>
    <cellStyle name="style1630406445251" xfId="537" xr:uid="{00000000-0005-0000-0000-00001D020000}"/>
    <cellStyle name="style1630406445278" xfId="538" xr:uid="{00000000-0005-0000-0000-00001E020000}"/>
    <cellStyle name="style1630406445295" xfId="539" xr:uid="{00000000-0005-0000-0000-00001F020000}"/>
    <cellStyle name="style1630406445312" xfId="540" xr:uid="{00000000-0005-0000-0000-000020020000}"/>
    <cellStyle name="style1630406445329" xfId="541" xr:uid="{00000000-0005-0000-0000-000021020000}"/>
    <cellStyle name="style1630406445345" xfId="542" xr:uid="{00000000-0005-0000-0000-000022020000}"/>
    <cellStyle name="style1630406445368" xfId="543" xr:uid="{00000000-0005-0000-0000-000023020000}"/>
    <cellStyle name="style1630406445386" xfId="544" xr:uid="{00000000-0005-0000-0000-000024020000}"/>
    <cellStyle name="style1630406445405" xfId="545" xr:uid="{00000000-0005-0000-0000-000025020000}"/>
    <cellStyle name="style1630406445471" xfId="546" xr:uid="{00000000-0005-0000-0000-000026020000}"/>
    <cellStyle name="style1630406445487" xfId="547" xr:uid="{00000000-0005-0000-0000-000027020000}"/>
    <cellStyle name="style1630406445504" xfId="548" xr:uid="{00000000-0005-0000-0000-000028020000}"/>
    <cellStyle name="style1630406445604" xfId="549" xr:uid="{00000000-0005-0000-0000-000029020000}"/>
    <cellStyle name="style1630406445620" xfId="550" xr:uid="{00000000-0005-0000-0000-00002A020000}"/>
    <cellStyle name="style1630406445637" xfId="551" xr:uid="{00000000-0005-0000-0000-00002B020000}"/>
    <cellStyle name="style1630406445682" xfId="552" xr:uid="{00000000-0005-0000-0000-00002C020000}"/>
    <cellStyle name="style1630406445697" xfId="553" xr:uid="{00000000-0005-0000-0000-00002D020000}"/>
    <cellStyle name="style1630406445718" xfId="554" xr:uid="{00000000-0005-0000-0000-00002E020000}"/>
    <cellStyle name="style1630406445802" xfId="555" xr:uid="{00000000-0005-0000-0000-00002F020000}"/>
    <cellStyle name="style1630406445829" xfId="556" xr:uid="{00000000-0005-0000-0000-000030020000}"/>
    <cellStyle name="style1630406445845" xfId="557" xr:uid="{00000000-0005-0000-0000-000031020000}"/>
    <cellStyle name="style1630406445860" xfId="558" xr:uid="{00000000-0005-0000-0000-000032020000}"/>
    <cellStyle name="style1630406445874" xfId="559" xr:uid="{00000000-0005-0000-0000-000033020000}"/>
    <cellStyle name="style1630406445890" xfId="560" xr:uid="{00000000-0005-0000-0000-000034020000}"/>
    <cellStyle name="style1630406445906" xfId="561" xr:uid="{00000000-0005-0000-0000-000035020000}"/>
    <cellStyle name="style1630406445921" xfId="562" xr:uid="{00000000-0005-0000-0000-000036020000}"/>
    <cellStyle name="style1630406445937" xfId="563" xr:uid="{00000000-0005-0000-0000-000037020000}"/>
    <cellStyle name="style1630406445958" xfId="564" xr:uid="{00000000-0005-0000-0000-000038020000}"/>
    <cellStyle name="style1630406445973" xfId="565" xr:uid="{00000000-0005-0000-0000-000039020000}"/>
    <cellStyle name="style1630406445988" xfId="566" xr:uid="{00000000-0005-0000-0000-00003A020000}"/>
    <cellStyle name="style1630406446014" xfId="567" xr:uid="{00000000-0005-0000-0000-00003B020000}"/>
    <cellStyle name="style1630406446114" xfId="568" xr:uid="{00000000-0005-0000-0000-00003C020000}"/>
    <cellStyle name="style1630406446357" xfId="569" xr:uid="{00000000-0005-0000-0000-00003D020000}"/>
    <cellStyle name="style1630406446391" xfId="570" xr:uid="{00000000-0005-0000-0000-00003E020000}"/>
    <cellStyle name="style1635500433862" xfId="571" xr:uid="{00000000-0005-0000-0000-00003F020000}"/>
    <cellStyle name="style1635500433881" xfId="572" xr:uid="{00000000-0005-0000-0000-000040020000}"/>
    <cellStyle name="style1635500433901" xfId="573" xr:uid="{00000000-0005-0000-0000-000041020000}"/>
    <cellStyle name="style1635500433920" xfId="574" xr:uid="{00000000-0005-0000-0000-000042020000}"/>
    <cellStyle name="style1635500433938" xfId="575" xr:uid="{00000000-0005-0000-0000-000043020000}"/>
    <cellStyle name="style1635500433957" xfId="576" xr:uid="{00000000-0005-0000-0000-000044020000}"/>
    <cellStyle name="style1635500433975" xfId="577" xr:uid="{00000000-0005-0000-0000-000045020000}"/>
    <cellStyle name="style1635500434070" xfId="578" xr:uid="{00000000-0005-0000-0000-000046020000}"/>
    <cellStyle name="style1635500434089" xfId="579" xr:uid="{00000000-0005-0000-0000-000047020000}"/>
    <cellStyle name="style1635500434108" xfId="580" xr:uid="{00000000-0005-0000-0000-000048020000}"/>
    <cellStyle name="style1635500434127" xfId="581" xr:uid="{00000000-0005-0000-0000-000049020000}"/>
    <cellStyle name="style1635500434147" xfId="582" xr:uid="{00000000-0005-0000-0000-00004A020000}"/>
    <cellStyle name="style1635500434166" xfId="583" xr:uid="{00000000-0005-0000-0000-00004B020000}"/>
    <cellStyle name="style1635500434182" xfId="584" xr:uid="{00000000-0005-0000-0000-00004C020000}"/>
    <cellStyle name="style1635500434201" xfId="585" xr:uid="{00000000-0005-0000-0000-00004D020000}"/>
    <cellStyle name="style1635500434216" xfId="586" xr:uid="{00000000-0005-0000-0000-00004E020000}"/>
    <cellStyle name="style1635500434232" xfId="587" xr:uid="{00000000-0005-0000-0000-00004F020000}"/>
    <cellStyle name="style1635500434262" xfId="588" xr:uid="{00000000-0005-0000-0000-000050020000}"/>
    <cellStyle name="style1635500434278" xfId="589" xr:uid="{00000000-0005-0000-0000-000051020000}"/>
    <cellStyle name="style1635500434295" xfId="590" xr:uid="{00000000-0005-0000-0000-000052020000}"/>
    <cellStyle name="style1635500434313" xfId="591" xr:uid="{00000000-0005-0000-0000-000053020000}"/>
    <cellStyle name="style1635500434331" xfId="592" xr:uid="{00000000-0005-0000-0000-000054020000}"/>
    <cellStyle name="style1635500434348" xfId="593" xr:uid="{00000000-0005-0000-0000-000055020000}"/>
    <cellStyle name="style1635500434366" xfId="594" xr:uid="{00000000-0005-0000-0000-000056020000}"/>
    <cellStyle name="style1635500434391" xfId="595" xr:uid="{00000000-0005-0000-0000-000057020000}"/>
    <cellStyle name="style1635500434408" xfId="596" xr:uid="{00000000-0005-0000-0000-000058020000}"/>
    <cellStyle name="style1635500434426" xfId="597" xr:uid="{00000000-0005-0000-0000-000059020000}"/>
    <cellStyle name="style1655119998138" xfId="598" xr:uid="{00000000-0005-0000-0000-00005A020000}"/>
    <cellStyle name="style1655119998154" xfId="599" xr:uid="{00000000-0005-0000-0000-00005B020000}"/>
    <cellStyle name="style1655119998170" xfId="600" xr:uid="{00000000-0005-0000-0000-00005C020000}"/>
    <cellStyle name="style1655119998201" xfId="601" xr:uid="{00000000-0005-0000-0000-00005D020000}"/>
    <cellStyle name="style1655119998217" xfId="602" xr:uid="{00000000-0005-0000-0000-00005E020000}"/>
    <cellStyle name="style1655119998232" xfId="603" xr:uid="{00000000-0005-0000-0000-00005F020000}"/>
    <cellStyle name="style1655119998248" xfId="604" xr:uid="{00000000-0005-0000-0000-000060020000}"/>
    <cellStyle name="style1655119998269" xfId="605" xr:uid="{00000000-0005-0000-0000-000061020000}"/>
    <cellStyle name="style1655119998270" xfId="606" xr:uid="{00000000-0005-0000-0000-000062020000}"/>
    <cellStyle name="style1655119998348" xfId="607" xr:uid="{00000000-0005-0000-0000-000063020000}"/>
    <cellStyle name="style1655119998449" xfId="608" xr:uid="{00000000-0005-0000-0000-000064020000}"/>
    <cellStyle name="style1655119998465" xfId="609" xr:uid="{00000000-0005-0000-0000-000065020000}"/>
    <cellStyle name="style1655119998480" xfId="610" xr:uid="{00000000-0005-0000-0000-000066020000}"/>
    <cellStyle name="style1655119998496" xfId="611" xr:uid="{00000000-0005-0000-0000-000067020000}"/>
    <cellStyle name="style1655119998512" xfId="612" xr:uid="{00000000-0005-0000-0000-000068020000}"/>
    <cellStyle name="style1655119998527" xfId="613" xr:uid="{00000000-0005-0000-0000-000069020000}"/>
    <cellStyle name="style1655119998543" xfId="614" xr:uid="{00000000-0005-0000-0000-00006A020000}"/>
    <cellStyle name="style1655119998559" xfId="615" xr:uid="{00000000-0005-0000-0000-00006B020000}"/>
    <cellStyle name="style1655119998574" xfId="616" xr:uid="{00000000-0005-0000-0000-00006C020000}"/>
    <cellStyle name="style1655119998590" xfId="617" xr:uid="{00000000-0005-0000-0000-00006D020000}"/>
    <cellStyle name="style1655119998605" xfId="618" xr:uid="{00000000-0005-0000-0000-00006E020000}"/>
    <cellStyle name="style1655119998652" xfId="619" xr:uid="{00000000-0005-0000-0000-00006F020000}"/>
    <cellStyle name="style1655119998668" xfId="620" xr:uid="{00000000-0005-0000-0000-000070020000}"/>
    <cellStyle name="style1655119998684" xfId="621" xr:uid="{00000000-0005-0000-0000-000071020000}"/>
    <cellStyle name="style1655119998699" xfId="622" xr:uid="{00000000-0005-0000-0000-000072020000}"/>
    <cellStyle name="style1655119998715" xfId="623" xr:uid="{00000000-0005-0000-0000-000073020000}"/>
    <cellStyle name="style1655119998730" xfId="624" xr:uid="{00000000-0005-0000-0000-000074020000}"/>
    <cellStyle name="style1655119999406" xfId="625" xr:uid="{00000000-0005-0000-0000-000075020000}"/>
    <cellStyle name="style1655119999421" xfId="626" xr:uid="{00000000-0005-0000-0000-000076020000}"/>
    <cellStyle name="style1655202963200" xfId="627" xr:uid="{00000000-0005-0000-0000-000077020000}"/>
    <cellStyle name="style1655202963365" xfId="628" xr:uid="{00000000-0005-0000-0000-000078020000}"/>
    <cellStyle name="style1655202963514" xfId="629" xr:uid="{00000000-0005-0000-0000-000079020000}"/>
    <cellStyle name="style1655202963537" xfId="630" xr:uid="{00000000-0005-0000-0000-00007A020000}"/>
    <cellStyle name="style1655202963671" xfId="631" xr:uid="{00000000-0005-0000-0000-00007B020000}"/>
    <cellStyle name="style1655202963686" xfId="632" xr:uid="{00000000-0005-0000-0000-00007C020000}"/>
    <cellStyle name="style1655202963702" xfId="633" xr:uid="{00000000-0005-0000-0000-00007D020000}"/>
    <cellStyle name="style1655202963722" xfId="634" xr:uid="{00000000-0005-0000-0000-00007E020000}"/>
    <cellStyle name="style1655202963737" xfId="635" xr:uid="{00000000-0005-0000-0000-00007F020000}"/>
    <cellStyle name="style1655202963753" xfId="636" xr:uid="{00000000-0005-0000-0000-000080020000}"/>
    <cellStyle name="style1655202963829" xfId="637" xr:uid="{00000000-0005-0000-0000-000081020000}"/>
    <cellStyle name="style1655202963848" xfId="638" xr:uid="{00000000-0005-0000-0000-000082020000}"/>
    <cellStyle name="style1655202963865" xfId="639" xr:uid="{00000000-0005-0000-0000-000083020000}"/>
    <cellStyle name="Texto de advertencia" xfId="640" builtinId="11" customBuiltin="1"/>
    <cellStyle name="Texto de advertencia 2" xfId="641" xr:uid="{00000000-0005-0000-0000-000085020000}"/>
    <cellStyle name="Texto de advertencia 3" xfId="642" xr:uid="{00000000-0005-0000-0000-000086020000}"/>
    <cellStyle name="Texto de advertencia 4" xfId="643" xr:uid="{00000000-0005-0000-0000-000087020000}"/>
    <cellStyle name="Texto de advertencia 5" xfId="644" xr:uid="{00000000-0005-0000-0000-000088020000}"/>
    <cellStyle name="Texto de advertencia 6" xfId="645" xr:uid="{00000000-0005-0000-0000-000089020000}"/>
    <cellStyle name="Texto de advertencia 7" xfId="646" xr:uid="{00000000-0005-0000-0000-00008A020000}"/>
    <cellStyle name="Texto explicativo" xfId="647" builtinId="53" customBuiltin="1"/>
    <cellStyle name="Texto explicativo 2" xfId="648" xr:uid="{00000000-0005-0000-0000-00008C020000}"/>
    <cellStyle name="Texto explicativo 3" xfId="649" xr:uid="{00000000-0005-0000-0000-00008D020000}"/>
    <cellStyle name="Texto explicativo 4" xfId="650" xr:uid="{00000000-0005-0000-0000-00008E020000}"/>
    <cellStyle name="Texto explicativo 5" xfId="651" xr:uid="{00000000-0005-0000-0000-00008F020000}"/>
    <cellStyle name="Texto explicativo 6" xfId="652" xr:uid="{00000000-0005-0000-0000-000090020000}"/>
    <cellStyle name="Texto explicativo 7" xfId="653" xr:uid="{00000000-0005-0000-0000-000091020000}"/>
    <cellStyle name="Título" xfId="654" builtinId="15" customBuiltin="1"/>
    <cellStyle name="Título 1 2" xfId="655" xr:uid="{00000000-0005-0000-0000-000093020000}"/>
    <cellStyle name="Título 1 3" xfId="656" xr:uid="{00000000-0005-0000-0000-000094020000}"/>
    <cellStyle name="Título 1 4" xfId="657" xr:uid="{00000000-0005-0000-0000-000095020000}"/>
    <cellStyle name="Título 1 5" xfId="658" xr:uid="{00000000-0005-0000-0000-000096020000}"/>
    <cellStyle name="Título 1 6" xfId="659" xr:uid="{00000000-0005-0000-0000-000097020000}"/>
    <cellStyle name="Título 1 7" xfId="660" xr:uid="{00000000-0005-0000-0000-000098020000}"/>
    <cellStyle name="Título 2" xfId="661" builtinId="17" customBuiltin="1"/>
    <cellStyle name="Título 2 2" xfId="662" xr:uid="{00000000-0005-0000-0000-00009A020000}"/>
    <cellStyle name="Título 2 3" xfId="663" xr:uid="{00000000-0005-0000-0000-00009B020000}"/>
    <cellStyle name="Título 2 4" xfId="664" xr:uid="{00000000-0005-0000-0000-00009C020000}"/>
    <cellStyle name="Título 2 5" xfId="665" xr:uid="{00000000-0005-0000-0000-00009D020000}"/>
    <cellStyle name="Título 2 6" xfId="666" xr:uid="{00000000-0005-0000-0000-00009E020000}"/>
    <cellStyle name="Título 2 7" xfId="667" xr:uid="{00000000-0005-0000-0000-00009F020000}"/>
    <cellStyle name="Título 3" xfId="668" builtinId="18" customBuiltin="1"/>
    <cellStyle name="Título 3 2" xfId="669" xr:uid="{00000000-0005-0000-0000-0000A1020000}"/>
    <cellStyle name="Título 3 3" xfId="670" xr:uid="{00000000-0005-0000-0000-0000A2020000}"/>
    <cellStyle name="Título 3 4" xfId="671" xr:uid="{00000000-0005-0000-0000-0000A3020000}"/>
    <cellStyle name="Título 3 5" xfId="672" xr:uid="{00000000-0005-0000-0000-0000A4020000}"/>
    <cellStyle name="Título 3 6" xfId="673" xr:uid="{00000000-0005-0000-0000-0000A5020000}"/>
    <cellStyle name="Título 3 7" xfId="674" xr:uid="{00000000-0005-0000-0000-0000A6020000}"/>
    <cellStyle name="Título 4" xfId="675" xr:uid="{00000000-0005-0000-0000-0000A7020000}"/>
    <cellStyle name="Título 5" xfId="676" xr:uid="{00000000-0005-0000-0000-0000A8020000}"/>
    <cellStyle name="Título 6" xfId="677" xr:uid="{00000000-0005-0000-0000-0000A9020000}"/>
    <cellStyle name="Título 7" xfId="678" xr:uid="{00000000-0005-0000-0000-0000AA020000}"/>
    <cellStyle name="Título 8" xfId="679" xr:uid="{00000000-0005-0000-0000-0000AB020000}"/>
    <cellStyle name="Título 9" xfId="680" xr:uid="{00000000-0005-0000-0000-0000AC020000}"/>
    <cellStyle name="Total" xfId="681" builtinId="25" customBuiltin="1"/>
    <cellStyle name="Total 2" xfId="682" xr:uid="{00000000-0005-0000-0000-0000AE020000}"/>
    <cellStyle name="Total 3" xfId="683" xr:uid="{00000000-0005-0000-0000-0000AF020000}"/>
    <cellStyle name="Total 4" xfId="684" xr:uid="{00000000-0005-0000-0000-0000B0020000}"/>
    <cellStyle name="Total 5" xfId="685" xr:uid="{00000000-0005-0000-0000-0000B1020000}"/>
    <cellStyle name="Total 6" xfId="686" xr:uid="{00000000-0005-0000-0000-0000B2020000}"/>
    <cellStyle name="Total 7" xfId="687" xr:uid="{00000000-0005-0000-0000-0000B3020000}"/>
  </cellStyles>
  <dxfs count="0"/>
  <tableStyles count="0" defaultTableStyle="TableStyleMedium2" defaultPivotStyle="PivotStyleLight16"/>
  <colors>
    <mruColors>
      <color rgb="FF7030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6350</xdr:colOff>
      <xdr:row>17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C993A1-CFE4-8130-2F6F-8D134630A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71500"/>
          <a:ext cx="5803900" cy="2667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7951</xdr:colOff>
      <xdr:row>3</xdr:row>
      <xdr:rowOff>7951</xdr:rowOff>
    </xdr:from>
    <xdr:to>
      <xdr:col>3</xdr:col>
      <xdr:colOff>14277</xdr:colOff>
      <xdr:row>5</xdr:row>
      <xdr:rowOff>0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CxnSpPr/>
      </xdr:nvCxnSpPr>
      <xdr:spPr>
        <a:xfrm>
          <a:off x="834887" y="580445"/>
          <a:ext cx="1995705" cy="373712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742285</xdr:colOff>
      <xdr:row>3</xdr:row>
      <xdr:rowOff>0</xdr:rowOff>
    </xdr:from>
    <xdr:to>
      <xdr:col>2</xdr:col>
      <xdr:colOff>362691</xdr:colOff>
      <xdr:row>4</xdr:row>
      <xdr:rowOff>182881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CxnSpPr/>
      </xdr:nvCxnSpPr>
      <xdr:spPr>
        <a:xfrm>
          <a:off x="821385" y="572494"/>
          <a:ext cx="1622067" cy="373712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5</xdr:col>
      <xdr:colOff>756234</xdr:colOff>
      <xdr:row>16</xdr:row>
      <xdr:rowOff>181586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7881B12-16D5-ABBF-AAF5-0FA307DE0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71500"/>
          <a:ext cx="3804234" cy="265808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37042</xdr:colOff>
      <xdr:row>24</xdr:row>
      <xdr:rowOff>41498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143703-6C39-98EE-65A5-ACF078BEC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71500"/>
          <a:ext cx="5371042" cy="4041998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24848</xdr:colOff>
      <xdr:row>23</xdr:row>
      <xdr:rowOff>43006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F1DB97-2182-6537-A98C-EBEAC7712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71500"/>
          <a:ext cx="5358848" cy="3853006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16</xdr:col>
      <xdr:colOff>30945</xdr:colOff>
      <xdr:row>23</xdr:row>
      <xdr:rowOff>43006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3748F45-E403-C832-B50C-5F22B5D0B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35800" y="571500"/>
          <a:ext cx="5364945" cy="38530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11126</xdr:colOff>
      <xdr:row>3</xdr:row>
      <xdr:rowOff>11126</xdr:rowOff>
    </xdr:from>
    <xdr:to>
      <xdr:col>3</xdr:col>
      <xdr:colOff>11098</xdr:colOff>
      <xdr:row>5</xdr:row>
      <xdr:rowOff>0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CxnSpPr/>
      </xdr:nvCxnSpPr>
      <xdr:spPr>
        <a:xfrm>
          <a:off x="773126" y="582626"/>
          <a:ext cx="2085947" cy="369874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8</xdr:col>
      <xdr:colOff>6559</xdr:colOff>
      <xdr:row>27</xdr:row>
      <xdr:rowOff>6493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ABAAC44-BB09-A5A7-AFE5-EC0280C9E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71500"/>
          <a:ext cx="5340559" cy="457849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7951</xdr:colOff>
      <xdr:row>3</xdr:row>
      <xdr:rowOff>7951</xdr:rowOff>
    </xdr:from>
    <xdr:to>
      <xdr:col>3</xdr:col>
      <xdr:colOff>14273</xdr:colOff>
      <xdr:row>5</xdr:row>
      <xdr:rowOff>0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CxnSpPr/>
      </xdr:nvCxnSpPr>
      <xdr:spPr>
        <a:xfrm>
          <a:off x="779476" y="579451"/>
          <a:ext cx="1920847" cy="373049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6</xdr:col>
      <xdr:colOff>12523</xdr:colOff>
      <xdr:row>17</xdr:row>
      <xdr:rowOff>9376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A7F0D4D-61D9-0491-2A70-22FACF470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71500"/>
          <a:ext cx="3822523" cy="267637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7</xdr:col>
      <xdr:colOff>760942</xdr:colOff>
      <xdr:row>16</xdr:row>
      <xdr:rowOff>187683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B4193CF-F05A-C8D1-884C-C77EB2105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71500"/>
          <a:ext cx="5371042" cy="266418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12754</xdr:colOff>
      <xdr:row>3</xdr:row>
      <xdr:rowOff>7951</xdr:rowOff>
    </xdr:from>
    <xdr:to>
      <xdr:col>3</xdr:col>
      <xdr:colOff>12755</xdr:colOff>
      <xdr:row>5</xdr:row>
      <xdr:rowOff>0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CxnSpPr/>
      </xdr:nvCxnSpPr>
      <xdr:spPr>
        <a:xfrm>
          <a:off x="850789" y="580445"/>
          <a:ext cx="1478943" cy="373712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5</xdr:col>
      <xdr:colOff>347286</xdr:colOff>
      <xdr:row>17</xdr:row>
      <xdr:rowOff>3279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ADDCED-EDD7-0FD4-B358-EB0123F5B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71500"/>
          <a:ext cx="3712786" cy="267027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7</xdr:col>
      <xdr:colOff>748748</xdr:colOff>
      <xdr:row>16</xdr:row>
      <xdr:rowOff>181586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FC8ADC2-1805-765D-E077-1A176AE7B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71500"/>
          <a:ext cx="5358848" cy="26580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G.10.9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ervaciones"/>
      <sheetName val="INSTRUCCIONES CUMPLIMENTACIÓN"/>
      <sheetName val="Índice"/>
      <sheetName val="CAPÍTULO"/>
      <sheetName val="T.10.1"/>
      <sheetName val="G.10.1"/>
      <sheetName val="T.10.2"/>
      <sheetName val="G.10.2"/>
      <sheetName val="T.10.3"/>
      <sheetName val="G.10.3"/>
      <sheetName val="G.10.4"/>
      <sheetName val="T.10.4"/>
      <sheetName val="G.10.5"/>
      <sheetName val="G.10.6"/>
      <sheetName val="T.10.5"/>
      <sheetName val="T.10.6"/>
      <sheetName val="G.10.7"/>
      <sheetName val="ANEXO"/>
      <sheetName val="G.10.8"/>
      <sheetName val="G.10.9 "/>
      <sheetName val="TABLAS AUXILIARES"/>
      <sheetName val="Datos País Vasco"/>
      <sheetName val="G.10.7.b (TASA)"/>
      <sheetName val="G.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B1" t="str">
            <v>Gráfico 10.9. Perceptoras de la ayuda económica prevista en el art. 27 de la Ley Integral, por comunidad autónoma. Valores absolutos y tasas por millón de mujeres de 16 y más años.</v>
          </cell>
        </row>
        <row r="2">
          <cell r="B2" t="str">
            <v>Año 2024.</v>
          </cell>
        </row>
      </sheetData>
      <sheetData sheetId="20"/>
      <sheetData sheetId="21"/>
      <sheetData sheetId="22"/>
      <sheetData sheetId="2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1:D24"/>
  <sheetViews>
    <sheetView tabSelected="1" workbookViewId="0"/>
  </sheetViews>
  <sheetFormatPr baseColWidth="10" defaultColWidth="11.42578125" defaultRowHeight="12.75" x14ac:dyDescent="0.2"/>
  <cols>
    <col min="1" max="1" width="3.7109375" style="87" customWidth="1"/>
    <col min="2" max="2" width="12.7109375" style="87" customWidth="1"/>
    <col min="3" max="3" width="115.7109375" style="87" customWidth="1"/>
    <col min="4" max="4" width="3.7109375" style="87" customWidth="1"/>
    <col min="5" max="16384" width="11.42578125" style="87"/>
  </cols>
  <sheetData>
    <row r="1" spans="2:4" ht="13.5" customHeight="1" x14ac:dyDescent="0.2"/>
    <row r="2" spans="2:4" ht="21.75" customHeight="1" x14ac:dyDescent="0.2">
      <c r="B2" s="88" t="s">
        <v>90</v>
      </c>
      <c r="C2" s="88"/>
    </row>
    <row r="3" spans="2:4" ht="15.75" x14ac:dyDescent="0.2">
      <c r="B3" s="89" t="s">
        <v>59</v>
      </c>
      <c r="C3" s="89"/>
    </row>
    <row r="4" spans="2:4" s="91" customFormat="1" ht="15" x14ac:dyDescent="0.2">
      <c r="B4" s="90"/>
      <c r="C4" s="90"/>
      <c r="D4" s="90"/>
    </row>
    <row r="5" spans="2:4" s="91" customFormat="1" ht="14.25" customHeight="1" x14ac:dyDescent="0.2">
      <c r="B5" s="92" t="s">
        <v>58</v>
      </c>
      <c r="C5" s="92"/>
      <c r="D5" s="92"/>
    </row>
    <row r="6" spans="2:4" s="91" customFormat="1" ht="15" customHeight="1" x14ac:dyDescent="0.2">
      <c r="B6" s="134" t="s">
        <v>69</v>
      </c>
      <c r="C6" s="134"/>
      <c r="D6" s="93"/>
    </row>
    <row r="7" spans="2:4" ht="15" x14ac:dyDescent="0.2">
      <c r="B7" s="93"/>
      <c r="C7" s="93"/>
      <c r="D7" s="94"/>
    </row>
    <row r="8" spans="2:4" ht="16.5" thickBot="1" x14ac:dyDescent="0.25">
      <c r="B8" s="95"/>
      <c r="C8" s="95"/>
    </row>
    <row r="9" spans="2:4" s="97" customFormat="1" ht="15.75" thickTop="1" x14ac:dyDescent="0.2">
      <c r="B9" s="100" t="str">
        <f>LEFT('T.10.1'!B$1,11)</f>
        <v>Tabla 10.1.</v>
      </c>
      <c r="C9" s="96" t="str">
        <f>CONCATENATE(MID('T.10.1'!B$1,13,200)," ",'T.10.1'!B$2)</f>
        <v>Perceptoras de la ayuda económica prevista en el art. 27 de la Ley Integral. Periodo 2006-2024.</v>
      </c>
    </row>
    <row r="10" spans="2:4" s="97" customFormat="1" ht="30" x14ac:dyDescent="0.2">
      <c r="B10" s="101" t="str">
        <f>LEFT('T.10.2'!B$1,11)</f>
        <v>Tabla 10.2.</v>
      </c>
      <c r="C10" s="98" t="str">
        <f>CONCATENATE(MID('T.10.2'!B$1,13,200)," ",'T.10.2'!B$2)</f>
        <v>Perceptoras de la ayuda económica prevista en el art. 27 de la Ley Integral, por comunidad autónoma. Último quinquenio, año 2006 y periodo 2006-2024.</v>
      </c>
    </row>
    <row r="11" spans="2:4" s="97" customFormat="1" ht="15" x14ac:dyDescent="0.2">
      <c r="B11" s="101" t="str">
        <f>LEFT('G.10.1'!B$1,13)</f>
        <v>Gráfico 10.1.</v>
      </c>
      <c r="C11" s="98" t="str">
        <f>CONCATENATE(MID('G.10.1'!B$1,15,200)," ",'G.10.1'!B$2)</f>
        <v>Perceptoras de la ayuda económica prevista en el art. 27 de la Ley Integral. Periodo 2006-2024.</v>
      </c>
    </row>
    <row r="12" spans="2:4" s="97" customFormat="1" ht="30" x14ac:dyDescent="0.2">
      <c r="B12" s="101" t="str">
        <f>LEFT('T.10.3'!B$1,11)</f>
        <v>Tabla 10.3.</v>
      </c>
      <c r="C12" s="98" t="str">
        <f>CONCATENATE(MID('T.10.3'!B$1,13,200)," ",'T.10.3'!B$2)</f>
        <v>Perceptoras de la ayuda económica prevista en el art. 27 de la Ley Integral, por grupo de edad. Último quinquenio, año 2006 y periodo 2006-2024.</v>
      </c>
    </row>
    <row r="13" spans="2:4" s="97" customFormat="1" ht="30" x14ac:dyDescent="0.2">
      <c r="B13" s="101" t="str">
        <f>LEFT('G.10.2'!B$1,13)</f>
        <v>Gráfico 10.2.</v>
      </c>
      <c r="C13" s="98" t="str">
        <f>CONCATENATE(MID('G.10.2'!B$1,15,200)," ",'G.10.2'!B$2)</f>
        <v>Perceptoras de la ayuda económica prevista en el art. 27 de la Ley Integral según comunidad autónoma. Tasas por millón de mujeres de 16 años o más y tasas medias por millón de mujeres para el periodo. Año 2024 y periodo 2006-2024.</v>
      </c>
    </row>
    <row r="14" spans="2:4" s="97" customFormat="1" ht="30" x14ac:dyDescent="0.2">
      <c r="B14" s="101" t="str">
        <f>LEFT('G.10.3'!B$1,13)</f>
        <v>Gráfico 10.3.</v>
      </c>
      <c r="C14" s="98" t="str">
        <f>CONCATENATE(MID('G.10.3'!B$1,15,200)," ",'G.10.3'!B$2)</f>
        <v>Distribución porcentual de las mujeres perceptoras de la ayuda económica prevista en el art. 27 de la Ley Integral según el grupo de edad. Año 2024.</v>
      </c>
    </row>
    <row r="15" spans="2:4" s="97" customFormat="1" ht="30" x14ac:dyDescent="0.2">
      <c r="B15" s="101" t="str">
        <f>LEFT('G.10.4'!B$1,13)</f>
        <v>Gráfico 10.4.</v>
      </c>
      <c r="C15" s="98" t="str">
        <f>CONCATENATE(MID('G.10.4'!B$1,15,200)," ",'G.10.4'!B$2)</f>
        <v>Distribución porcentual de las mujeres perceptoras de la ayuda económica prevista en el art. 27 de la Ley Integral según el grupo de edad. Último quinquenio, año 2006 y periodo 2006-2024.</v>
      </c>
    </row>
    <row r="16" spans="2:4" s="97" customFormat="1" ht="30" x14ac:dyDescent="0.2">
      <c r="B16" s="101" t="str">
        <f>LEFT('T.10.4'!B$1,11)</f>
        <v>Tabla 10.4.</v>
      </c>
      <c r="C16" s="98" t="str">
        <f>CONCATENATE(MID('T.10.4'!B$1,13,200)," ",'T.10.4'!B$2)</f>
        <v>Perceptoras de la ayuda económica prevista en el art. 27 de la Ley Integral, por nacionalidad¹. Último quinquenio, año 2006 y periodo 2006-2024.</v>
      </c>
    </row>
    <row r="17" spans="2:3" s="97" customFormat="1" ht="30" x14ac:dyDescent="0.2">
      <c r="B17" s="101" t="str">
        <f>LEFT('G.10.5'!B$1,13)</f>
        <v>Gráfico 10.5.</v>
      </c>
      <c r="C17" s="98" t="str">
        <f>CONCATENATE(MID('G.10.5'!B$1,15,200)," ",'G.10.5'!B$2)</f>
        <v>Distribución porcentual de las mujeres perceptoras de la ayuda económica prevista en el art. 27 de la Ley Integral según región geográfica de nacionalidad¹. Año 2024.</v>
      </c>
    </row>
    <row r="18" spans="2:3" s="97" customFormat="1" ht="30" x14ac:dyDescent="0.2">
      <c r="B18" s="101" t="str">
        <f>LEFT('G.10.6'!B$1,13)</f>
        <v>Gráfico 10.6.</v>
      </c>
      <c r="C18" s="98" t="str">
        <f>CONCATENATE(MID('G.10.6'!B$1,15,200)," ",'G.10.6'!B$2)</f>
        <v>Distribución porcentual de las mujeres perceptoras de la ayuda económica prevista en el art. 27 de la Ley Integral según región geográfica de nacionalidad¹. Último quinquenio, año 2006 y periodo 2006-2024.</v>
      </c>
    </row>
    <row r="19" spans="2:3" s="97" customFormat="1" ht="30" x14ac:dyDescent="0.2">
      <c r="B19" s="101" t="str">
        <f>LEFT('T.10.5'!B$1,11)</f>
        <v>Tabla 10.5.</v>
      </c>
      <c r="C19" s="98" t="str">
        <f>CONCATENATE(MID('T.10.5'!B$1,13,200)," ",'T.10.5'!B$2)</f>
        <v>Perceptoras de la ayuda económica prevista en el art. 27 de la Ley Integral, por grupo de edad y región geográfica de nacionalidad¹. Año 2024.</v>
      </c>
    </row>
    <row r="20" spans="2:3" s="97" customFormat="1" ht="15" x14ac:dyDescent="0.2">
      <c r="B20" s="101" t="str">
        <f>LEFT('T.10.6'!B$1,11)</f>
        <v>Tabla 10.6.</v>
      </c>
      <c r="C20" s="98" t="str">
        <f>CONCATENATE(MID('T.10.6'!B$1,13,200)," ",'T.10.6'!B$2)</f>
        <v>Ayudas concedidas al amparo del art. 27 de la Ley Integral, por duración¹. Último quinquenio, año 2006 y periodo 2006-2024.</v>
      </c>
    </row>
    <row r="21" spans="2:3" s="97" customFormat="1" ht="15" x14ac:dyDescent="0.2">
      <c r="B21" s="101" t="str">
        <f>LEFT('G.10.7'!B$1,13)</f>
        <v>Gráfico 10.7.</v>
      </c>
      <c r="C21" s="98" t="str">
        <f>CONCATENATE(MID('G.10.7'!B$1,15,200)," ",'G.10.7'!B$2)</f>
        <v>Distribución porcentual de las ayudas concedidas al amparo del art. 27 de la Ley Integral según su duración¹. Periodo 2006-2024.</v>
      </c>
    </row>
    <row r="22" spans="2:3" s="97" customFormat="1" ht="15.75" customHeight="1" x14ac:dyDescent="0.2">
      <c r="B22" s="101" t="str">
        <f>LEFT('G.10.8'!B$1,13)</f>
        <v>Gráfico 10.8.</v>
      </c>
      <c r="C22" s="98" t="str">
        <f>CONCATENATE(MID('G.10.8'!B$1,15,200)," ",'G.10.8'!B$2)</f>
        <v>Perceptoras de la ayuda económica prevista en el art. 27 de la Ley Integral, por comunidad autónoma. Periodo 2006-2024.</v>
      </c>
    </row>
    <row r="23" spans="2:3" ht="30.75" thickBot="1" x14ac:dyDescent="0.25">
      <c r="B23" s="133" t="str">
        <f>LEFT('[1]G.10.9 '!B$1,13)</f>
        <v>Gráfico 10.9.</v>
      </c>
      <c r="C23" s="99" t="str">
        <f>CONCATENATE(MID('[1]G.10.9 '!B$1,15,200)," ",'[1]G.10.9 '!B$2)</f>
        <v>Perceptoras de la ayuda económica prevista en el art. 27 de la Ley Integral, por comunidad autónoma. Valores absolutos y tasas por millón de mujeres de 16 y más años. Año 2024.</v>
      </c>
    </row>
    <row r="24" spans="2:3" ht="13.5" thickTop="1" x14ac:dyDescent="0.2"/>
  </sheetData>
  <mergeCells count="1">
    <mergeCell ref="B6:C6"/>
  </mergeCells>
  <hyperlinks>
    <hyperlink ref="B9" location="T.10.1!B1" display="T.10.1!B1" xr:uid="{00000000-0004-0000-0200-000000000000}"/>
    <hyperlink ref="B10" location="T.10.2!B1" display="T.10.2!B1" xr:uid="{00000000-0004-0000-0200-000001000000}"/>
    <hyperlink ref="B11" location="G.10.1!B1" display="G.10.1!B1" xr:uid="{00000000-0004-0000-0200-000002000000}"/>
    <hyperlink ref="B12" location="T.10.3!B1" display="T.10.3!B1" xr:uid="{00000000-0004-0000-0200-000003000000}"/>
    <hyperlink ref="B13" location="G.10.2!B1" display="G.10.2!B1" xr:uid="{00000000-0004-0000-0200-000004000000}"/>
    <hyperlink ref="B16" location="T.10.4!B1" display="T.10.4!B1" xr:uid="{00000000-0004-0000-0200-000005000000}"/>
    <hyperlink ref="B19" location="T.10.5!B1" display="T.10.5!B1" xr:uid="{00000000-0004-0000-0200-000008000000}"/>
    <hyperlink ref="B20" location="T.10.6!B1" display="T.10.6!B1" xr:uid="{00000000-0004-0000-0200-000009000000}"/>
    <hyperlink ref="B21" location="G.10.7!B1" display="G.10.7!B1" xr:uid="{00000000-0004-0000-0200-00000A000000}"/>
    <hyperlink ref="B22" location="G.10.8!B1" display="G.10.8!B1" xr:uid="{00000000-0004-0000-0200-00000B000000}"/>
    <hyperlink ref="B14" location="G.10.3!B1" display="G.10.3!B1" xr:uid="{00000000-0004-0000-0200-00000C000000}"/>
    <hyperlink ref="B18" location="G.10.6!B1" display="G.10.6!B1" xr:uid="{DA218141-54C2-4CF0-82DF-FB5428E60012}"/>
    <hyperlink ref="B17" location="G.10.5!B1" display="G.10.5!B1" xr:uid="{FFC205D6-878C-4D5D-AB92-43302DAECF6D}"/>
    <hyperlink ref="B15" location="G.10.4!B1" display="G.10.4!B1" xr:uid="{52A7882F-C4C5-49E3-A25A-1D4E9A695B5B}"/>
    <hyperlink ref="B23" location="'G.10.9 '!B1" display="'G.10.9 '!B1" xr:uid="{DCA74F44-EC52-4DE9-9DF2-FFE82CE05F49}"/>
  </hyperlinks>
  <pageMargins left="0.7" right="0.7" top="0.75" bottom="0.75" header="0.3" footer="0.3"/>
  <pageSetup paperSize="9" orientation="portrait" verticalDpi="9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B1:S18"/>
  <sheetViews>
    <sheetView workbookViewId="0"/>
  </sheetViews>
  <sheetFormatPr baseColWidth="10" defaultColWidth="11.5703125" defaultRowHeight="15" customHeight="1" x14ac:dyDescent="0.3"/>
  <cols>
    <col min="1" max="1" width="11.5703125" style="5" customWidth="1"/>
    <col min="2" max="2" width="18.5703125" style="5" customWidth="1"/>
    <col min="3" max="3" width="5.7109375" style="5" customWidth="1"/>
    <col min="4" max="9" width="8.28515625" style="5" customWidth="1"/>
    <col min="10" max="10" width="10.5703125" style="5" customWidth="1"/>
    <col min="11" max="16384" width="11.5703125" style="5"/>
  </cols>
  <sheetData>
    <row r="1" spans="2:19" ht="15" customHeight="1" x14ac:dyDescent="0.3">
      <c r="B1" s="3" t="s">
        <v>65</v>
      </c>
      <c r="C1" s="4"/>
      <c r="E1" s="6"/>
      <c r="F1" s="6"/>
      <c r="G1" s="6"/>
      <c r="H1" s="6"/>
      <c r="I1" s="6"/>
      <c r="J1" s="6"/>
    </row>
    <row r="2" spans="2:19" ht="15" customHeight="1" x14ac:dyDescent="0.3">
      <c r="B2" s="7" t="s">
        <v>86</v>
      </c>
      <c r="C2" s="8"/>
      <c r="E2" s="6"/>
      <c r="F2" s="6"/>
      <c r="G2" s="6"/>
      <c r="H2" s="6"/>
      <c r="I2" s="6"/>
      <c r="J2" s="6"/>
    </row>
    <row r="3" spans="2:19" ht="15" customHeight="1" x14ac:dyDescent="0.3">
      <c r="B3" s="9"/>
      <c r="C3" s="9"/>
    </row>
    <row r="4" spans="2:19" ht="15" customHeight="1" x14ac:dyDescent="0.3">
      <c r="B4" s="160" t="s">
        <v>32</v>
      </c>
      <c r="C4" s="161" t="s">
        <v>32</v>
      </c>
      <c r="D4" s="149">
        <v>2024</v>
      </c>
      <c r="E4" s="135">
        <v>2023</v>
      </c>
      <c r="F4" s="135">
        <v>2022</v>
      </c>
      <c r="G4" s="135">
        <v>2021</v>
      </c>
      <c r="H4" s="137">
        <v>2020</v>
      </c>
      <c r="I4" s="139">
        <v>2006</v>
      </c>
      <c r="J4" s="141" t="s">
        <v>87</v>
      </c>
      <c r="K4" s="125"/>
    </row>
    <row r="5" spans="2:19" ht="15" customHeight="1" x14ac:dyDescent="0.3">
      <c r="B5" s="68" t="s">
        <v>56</v>
      </c>
      <c r="C5" s="69"/>
      <c r="D5" s="150">
        <v>0</v>
      </c>
      <c r="E5" s="136">
        <v>0</v>
      </c>
      <c r="F5" s="136">
        <v>0</v>
      </c>
      <c r="G5" s="136">
        <v>0</v>
      </c>
      <c r="H5" s="138">
        <v>0</v>
      </c>
      <c r="I5" s="140"/>
      <c r="J5" s="142"/>
      <c r="K5" s="19"/>
      <c r="L5" s="19"/>
    </row>
    <row r="6" spans="2:19" ht="15" customHeight="1" x14ac:dyDescent="0.3">
      <c r="B6" s="157" t="s">
        <v>33</v>
      </c>
      <c r="C6" s="158"/>
      <c r="D6" s="158"/>
      <c r="E6" s="158"/>
      <c r="F6" s="158"/>
      <c r="G6" s="158"/>
      <c r="H6" s="158"/>
      <c r="I6" s="158"/>
      <c r="J6" s="159"/>
    </row>
    <row r="7" spans="2:19" ht="15" customHeight="1" x14ac:dyDescent="0.3">
      <c r="B7" s="145" t="s">
        <v>20</v>
      </c>
      <c r="C7" s="146"/>
      <c r="D7" s="59">
        <v>1235</v>
      </c>
      <c r="E7" s="59">
        <v>1043</v>
      </c>
      <c r="F7" s="60">
        <v>1042</v>
      </c>
      <c r="G7" s="60">
        <v>960</v>
      </c>
      <c r="H7" s="53">
        <v>893</v>
      </c>
      <c r="I7" s="54">
        <v>51</v>
      </c>
      <c r="J7" s="103">
        <v>10103</v>
      </c>
      <c r="N7" s="14"/>
    </row>
    <row r="8" spans="2:19" ht="15" customHeight="1" x14ac:dyDescent="0.3">
      <c r="B8" s="143" t="s">
        <v>10</v>
      </c>
      <c r="C8" s="144"/>
      <c r="D8" s="55">
        <v>461</v>
      </c>
      <c r="E8" s="55">
        <v>409</v>
      </c>
      <c r="F8" s="56">
        <v>363</v>
      </c>
      <c r="G8" s="56">
        <v>337</v>
      </c>
      <c r="H8" s="57">
        <v>301</v>
      </c>
      <c r="I8" s="58">
        <v>9</v>
      </c>
      <c r="J8" s="104">
        <v>2746</v>
      </c>
      <c r="K8" s="14"/>
      <c r="L8" s="14"/>
    </row>
    <row r="9" spans="2:19" ht="15" customHeight="1" x14ac:dyDescent="0.3">
      <c r="B9" s="147" t="s">
        <v>25</v>
      </c>
      <c r="C9" s="148"/>
      <c r="D9" s="59">
        <v>1</v>
      </c>
      <c r="E9" s="59">
        <v>0</v>
      </c>
      <c r="F9" s="60">
        <v>0</v>
      </c>
      <c r="G9" s="60">
        <v>1</v>
      </c>
      <c r="H9" s="61">
        <v>0</v>
      </c>
      <c r="I9" s="62">
        <v>0</v>
      </c>
      <c r="J9" s="103">
        <v>1609</v>
      </c>
    </row>
    <row r="10" spans="2:19" ht="15" customHeight="1" x14ac:dyDescent="0.3">
      <c r="B10" s="152" t="s">
        <v>38</v>
      </c>
      <c r="C10" s="153"/>
      <c r="D10" s="63">
        <v>1697</v>
      </c>
      <c r="E10" s="64">
        <v>1452</v>
      </c>
      <c r="F10" s="64">
        <v>1405</v>
      </c>
      <c r="G10" s="64">
        <v>1298</v>
      </c>
      <c r="H10" s="65">
        <v>1194</v>
      </c>
      <c r="I10" s="66">
        <v>60</v>
      </c>
      <c r="J10" s="105">
        <v>14458</v>
      </c>
    </row>
    <row r="11" spans="2:19" ht="15" customHeight="1" x14ac:dyDescent="0.3">
      <c r="B11" s="157" t="s">
        <v>36</v>
      </c>
      <c r="C11" s="158"/>
      <c r="D11" s="158"/>
      <c r="E11" s="158"/>
      <c r="F11" s="158"/>
      <c r="G11" s="158"/>
      <c r="H11" s="158"/>
      <c r="I11" s="158"/>
      <c r="J11" s="159"/>
    </row>
    <row r="12" spans="2:19" ht="15" customHeight="1" x14ac:dyDescent="0.3">
      <c r="B12" s="145" t="s">
        <v>20</v>
      </c>
      <c r="C12" s="146"/>
      <c r="D12" s="71">
        <v>72.775486152032997</v>
      </c>
      <c r="E12" s="72">
        <v>71.831955922865006</v>
      </c>
      <c r="F12" s="72">
        <v>74.163701067615662</v>
      </c>
      <c r="G12" s="72">
        <v>73.959938366718021</v>
      </c>
      <c r="H12" s="73">
        <v>74.790619765494142</v>
      </c>
      <c r="I12" s="74">
        <v>85</v>
      </c>
      <c r="J12" s="117">
        <v>69.878268086872325</v>
      </c>
    </row>
    <row r="13" spans="2:19" ht="15" customHeight="1" x14ac:dyDescent="0.3">
      <c r="B13" s="143" t="s">
        <v>10</v>
      </c>
      <c r="C13" s="144"/>
      <c r="D13" s="75">
        <v>27.165586328815554</v>
      </c>
      <c r="E13" s="76">
        <v>28.168044077134986</v>
      </c>
      <c r="F13" s="76">
        <v>25.836298932384345</v>
      </c>
      <c r="G13" s="76">
        <v>25.96302003081664</v>
      </c>
      <c r="H13" s="77">
        <v>25.209380234505861</v>
      </c>
      <c r="I13" s="78">
        <v>15</v>
      </c>
      <c r="J13" s="118">
        <v>18.992945082307372</v>
      </c>
      <c r="N13" s="19"/>
    </row>
    <row r="14" spans="2:19" ht="15" customHeight="1" x14ac:dyDescent="0.3">
      <c r="B14" s="147" t="s">
        <v>25</v>
      </c>
      <c r="C14" s="148"/>
      <c r="D14" s="71">
        <v>5.8927519151443723E-2</v>
      </c>
      <c r="E14" s="72">
        <v>0</v>
      </c>
      <c r="F14" s="72">
        <v>0</v>
      </c>
      <c r="G14" s="72">
        <v>7.7041602465331288E-2</v>
      </c>
      <c r="H14" s="79">
        <v>0</v>
      </c>
      <c r="I14" s="80">
        <v>0</v>
      </c>
      <c r="J14" s="117">
        <v>11.128786830820307</v>
      </c>
    </row>
    <row r="15" spans="2:19" ht="15" customHeight="1" x14ac:dyDescent="0.3">
      <c r="B15" s="152" t="s">
        <v>38</v>
      </c>
      <c r="C15" s="153"/>
      <c r="D15" s="81">
        <v>99.999999999999986</v>
      </c>
      <c r="E15" s="82">
        <v>100</v>
      </c>
      <c r="F15" s="82">
        <v>100</v>
      </c>
      <c r="G15" s="82">
        <v>99.999999999999986</v>
      </c>
      <c r="H15" s="83">
        <v>100</v>
      </c>
      <c r="I15" s="84">
        <v>100</v>
      </c>
      <c r="J15" s="119">
        <v>100</v>
      </c>
    </row>
    <row r="16" spans="2:19" customFormat="1" ht="16.5" x14ac:dyDescent="0.3">
      <c r="B16" s="126" t="s">
        <v>76</v>
      </c>
      <c r="C16" s="126"/>
      <c r="D16" s="126"/>
      <c r="E16" s="126"/>
      <c r="F16" s="126"/>
      <c r="G16" s="126"/>
      <c r="H16" s="126"/>
      <c r="I16" s="126"/>
      <c r="J16" s="126"/>
      <c r="N16" s="1"/>
      <c r="S16" s="102"/>
    </row>
    <row r="17" spans="2:10" ht="15" customHeight="1" x14ac:dyDescent="0.3">
      <c r="D17" s="19"/>
      <c r="E17" s="19"/>
      <c r="F17" s="19"/>
      <c r="G17" s="19"/>
      <c r="H17" s="19"/>
      <c r="I17" s="19"/>
      <c r="J17" s="19"/>
    </row>
    <row r="18" spans="2:10" ht="15" customHeight="1" x14ac:dyDescent="0.3">
      <c r="B18" s="11" t="s">
        <v>63</v>
      </c>
      <c r="J18" s="12"/>
    </row>
  </sheetData>
  <mergeCells count="18">
    <mergeCell ref="H4:H5"/>
    <mergeCell ref="G4:G5"/>
    <mergeCell ref="B6:J6"/>
    <mergeCell ref="B14:C14"/>
    <mergeCell ref="B10:C10"/>
    <mergeCell ref="E4:E5"/>
    <mergeCell ref="D4:D5"/>
    <mergeCell ref="B11:J11"/>
    <mergeCell ref="F4:F5"/>
    <mergeCell ref="I4:I5"/>
    <mergeCell ref="B4:C4"/>
    <mergeCell ref="B7:C7"/>
    <mergeCell ref="J4:J5"/>
    <mergeCell ref="B8:C8"/>
    <mergeCell ref="B13:C13"/>
    <mergeCell ref="B9:C9"/>
    <mergeCell ref="B12:C12"/>
    <mergeCell ref="B15:C15"/>
  </mergeCells>
  <pageMargins left="0.75" right="0.75" top="1" bottom="1" header="0" footer="0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9B65B-F6BF-438A-B506-C7626C65FC65}">
  <sheetPr codeName="Hoja25"/>
  <dimension ref="B1:H21"/>
  <sheetViews>
    <sheetView workbookViewId="0"/>
  </sheetViews>
  <sheetFormatPr baseColWidth="10" defaultRowHeight="15" customHeight="1" x14ac:dyDescent="0.2"/>
  <cols>
    <col min="4" max="4" width="15.42578125" bestFit="1" customWidth="1"/>
    <col min="6" max="6" width="10.85546875"/>
  </cols>
  <sheetData>
    <row r="1" spans="2:7" ht="15" customHeight="1" x14ac:dyDescent="0.2">
      <c r="B1" s="3" t="s">
        <v>66</v>
      </c>
    </row>
    <row r="2" spans="2:7" ht="15" customHeight="1" x14ac:dyDescent="0.2">
      <c r="B2" s="7" t="s">
        <v>84</v>
      </c>
    </row>
    <row r="4" spans="2:7" ht="15" customHeight="1" x14ac:dyDescent="0.2">
      <c r="B4" s="18"/>
      <c r="C4" s="18"/>
      <c r="D4" s="18"/>
      <c r="E4" s="18"/>
      <c r="G4" s="125"/>
    </row>
    <row r="5" spans="2:7" ht="15" customHeight="1" x14ac:dyDescent="0.2">
      <c r="B5" s="18"/>
      <c r="C5" s="18"/>
      <c r="D5" s="18"/>
      <c r="E5" s="18"/>
    </row>
    <row r="6" spans="2:7" ht="15" customHeight="1" x14ac:dyDescent="0.2">
      <c r="B6" s="18"/>
      <c r="C6" s="18"/>
      <c r="D6" s="18"/>
      <c r="E6" s="18"/>
    </row>
    <row r="7" spans="2:7" ht="15" customHeight="1" x14ac:dyDescent="0.2">
      <c r="B7" s="18"/>
      <c r="C7" s="18"/>
      <c r="D7" s="18"/>
      <c r="E7" s="18"/>
    </row>
    <row r="8" spans="2:7" ht="15" customHeight="1" x14ac:dyDescent="0.2">
      <c r="B8" s="18"/>
      <c r="C8" s="18"/>
      <c r="D8" s="18"/>
      <c r="E8" s="18"/>
    </row>
    <row r="9" spans="2:7" ht="15" customHeight="1" x14ac:dyDescent="0.2">
      <c r="B9" s="18"/>
      <c r="C9" s="18"/>
      <c r="D9" s="18"/>
      <c r="E9" s="18"/>
    </row>
    <row r="10" spans="2:7" ht="15" customHeight="1" x14ac:dyDescent="0.2">
      <c r="B10" s="18"/>
      <c r="C10" s="18"/>
      <c r="D10" s="18"/>
      <c r="E10" s="18"/>
    </row>
    <row r="11" spans="2:7" ht="15" customHeight="1" x14ac:dyDescent="0.2">
      <c r="B11" s="18"/>
      <c r="C11" s="18"/>
      <c r="D11" s="18"/>
      <c r="E11" s="18"/>
    </row>
    <row r="12" spans="2:7" ht="15" customHeight="1" x14ac:dyDescent="0.2">
      <c r="B12" s="18"/>
      <c r="C12" s="18"/>
      <c r="D12" s="18"/>
      <c r="E12" s="18"/>
    </row>
    <row r="13" spans="2:7" ht="15" customHeight="1" x14ac:dyDescent="0.2">
      <c r="B13" s="18"/>
      <c r="C13" s="18"/>
      <c r="D13" s="18"/>
      <c r="E13" s="18"/>
    </row>
    <row r="14" spans="2:7" ht="15" customHeight="1" x14ac:dyDescent="0.2">
      <c r="B14" s="18"/>
      <c r="C14" s="18"/>
      <c r="D14" s="18"/>
      <c r="E14" s="18"/>
    </row>
    <row r="15" spans="2:7" ht="15" customHeight="1" x14ac:dyDescent="0.2">
      <c r="B15" s="18"/>
      <c r="C15" s="18"/>
      <c r="D15" s="18"/>
      <c r="E15" s="18"/>
    </row>
    <row r="16" spans="2:7" ht="15" customHeight="1" x14ac:dyDescent="0.2">
      <c r="B16" s="18"/>
      <c r="C16" s="18"/>
      <c r="D16" s="18"/>
      <c r="E16" s="18"/>
    </row>
    <row r="17" spans="2:8" ht="15" customHeight="1" x14ac:dyDescent="0.2">
      <c r="B17" s="18"/>
      <c r="C17" s="18"/>
      <c r="D17" s="18"/>
      <c r="E17" s="18"/>
    </row>
    <row r="18" spans="2:8" ht="12.75" x14ac:dyDescent="0.2">
      <c r="B18" s="126" t="s">
        <v>71</v>
      </c>
      <c r="C18" s="126"/>
      <c r="D18" s="126"/>
      <c r="E18" s="126"/>
      <c r="F18" s="126"/>
    </row>
    <row r="19" spans="2:8" ht="12.75" x14ac:dyDescent="0.2">
      <c r="B19" s="126" t="s">
        <v>74</v>
      </c>
      <c r="C19" s="126"/>
      <c r="D19" s="126"/>
      <c r="E19" s="126"/>
      <c r="F19" s="126"/>
      <c r="H19" s="121"/>
    </row>
    <row r="20" spans="2:8" ht="15" customHeight="1" x14ac:dyDescent="0.3">
      <c r="B20" s="11"/>
    </row>
    <row r="21" spans="2:8" ht="15" customHeight="1" x14ac:dyDescent="0.3">
      <c r="B21" s="11" t="s">
        <v>63</v>
      </c>
    </row>
  </sheetData>
  <pageMargins left="0.7" right="0.7" top="0.75" bottom="0.75" header="0.3" footer="0.3"/>
  <pageSetup paperSize="9" orientation="portrait" verticalDpi="9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B1:N21"/>
  <sheetViews>
    <sheetView workbookViewId="0"/>
  </sheetViews>
  <sheetFormatPr baseColWidth="10" defaultRowHeight="15" customHeight="1" x14ac:dyDescent="0.2"/>
  <cols>
    <col min="4" max="4" width="11.42578125" customWidth="1"/>
    <col min="19" max="25" width="11.42578125" bestFit="1" customWidth="1"/>
  </cols>
  <sheetData>
    <row r="1" spans="2:9" ht="15" customHeight="1" x14ac:dyDescent="0.2">
      <c r="B1" s="3" t="s">
        <v>81</v>
      </c>
    </row>
    <row r="2" spans="2:9" ht="15" customHeight="1" x14ac:dyDescent="0.2">
      <c r="B2" s="7" t="s">
        <v>86</v>
      </c>
    </row>
    <row r="4" spans="2:9" ht="15" customHeight="1" x14ac:dyDescent="0.2">
      <c r="B4" s="123"/>
      <c r="C4" s="18"/>
      <c r="D4" s="18"/>
      <c r="E4" s="18"/>
      <c r="F4" s="18"/>
      <c r="G4" s="18"/>
      <c r="H4" s="18"/>
      <c r="I4" s="125"/>
    </row>
    <row r="5" spans="2:9" ht="15" customHeight="1" x14ac:dyDescent="0.2">
      <c r="B5" s="18"/>
      <c r="C5" s="18"/>
      <c r="D5" s="18"/>
      <c r="E5" s="18"/>
      <c r="F5" s="18"/>
      <c r="G5" s="18"/>
      <c r="H5" s="18"/>
    </row>
    <row r="6" spans="2:9" ht="15" customHeight="1" x14ac:dyDescent="0.2">
      <c r="B6" s="18"/>
      <c r="C6" s="18"/>
      <c r="D6" s="18"/>
      <c r="E6" s="18"/>
      <c r="F6" s="18"/>
      <c r="G6" s="18"/>
      <c r="H6" s="18"/>
    </row>
    <row r="7" spans="2:9" ht="15" customHeight="1" x14ac:dyDescent="0.2">
      <c r="B7" s="18"/>
      <c r="C7" s="18"/>
      <c r="D7" s="18"/>
      <c r="E7" s="18"/>
      <c r="F7" s="18"/>
      <c r="G7" s="18"/>
      <c r="H7" s="18"/>
    </row>
    <row r="8" spans="2:9" ht="15" customHeight="1" x14ac:dyDescent="0.2">
      <c r="B8" s="18"/>
      <c r="C8" s="18"/>
      <c r="D8" s="18"/>
      <c r="E8" s="18"/>
      <c r="F8" s="18"/>
      <c r="G8" s="18"/>
      <c r="H8" s="18"/>
    </row>
    <row r="9" spans="2:9" ht="15" customHeight="1" x14ac:dyDescent="0.2">
      <c r="B9" s="18"/>
      <c r="C9" s="18"/>
      <c r="D9" s="18"/>
      <c r="E9" s="18"/>
      <c r="F9" s="18"/>
      <c r="G9" s="18"/>
      <c r="H9" s="18"/>
    </row>
    <row r="10" spans="2:9" ht="15" customHeight="1" x14ac:dyDescent="0.2">
      <c r="B10" s="18"/>
      <c r="C10" s="18"/>
      <c r="D10" s="18"/>
      <c r="E10" s="18"/>
      <c r="F10" s="18"/>
      <c r="G10" s="18"/>
      <c r="H10" s="18"/>
    </row>
    <row r="11" spans="2:9" ht="15" customHeight="1" x14ac:dyDescent="0.2">
      <c r="B11" s="18"/>
      <c r="C11" s="18"/>
      <c r="D11" s="18"/>
      <c r="E11" s="18"/>
      <c r="F11" s="18"/>
      <c r="G11" s="18"/>
      <c r="H11" s="18"/>
    </row>
    <row r="12" spans="2:9" ht="15" customHeight="1" x14ac:dyDescent="0.2">
      <c r="B12" s="18"/>
      <c r="C12" s="18"/>
      <c r="D12" s="18"/>
      <c r="E12" s="18"/>
      <c r="F12" s="18"/>
      <c r="G12" s="18"/>
      <c r="H12" s="18"/>
    </row>
    <row r="13" spans="2:9" ht="15" customHeight="1" x14ac:dyDescent="0.2">
      <c r="B13" s="18"/>
      <c r="C13" s="18"/>
      <c r="D13" s="18"/>
      <c r="E13" s="18"/>
      <c r="F13" s="18"/>
      <c r="G13" s="18"/>
      <c r="H13" s="18"/>
    </row>
    <row r="14" spans="2:9" ht="15" customHeight="1" x14ac:dyDescent="0.2">
      <c r="B14" s="18"/>
      <c r="C14" s="18"/>
      <c r="D14" s="18"/>
      <c r="E14" s="18"/>
      <c r="F14" s="18"/>
      <c r="G14" s="18"/>
      <c r="H14" s="18"/>
    </row>
    <row r="15" spans="2:9" ht="15" customHeight="1" x14ac:dyDescent="0.2">
      <c r="B15" s="18"/>
      <c r="C15" s="18"/>
      <c r="D15" s="18"/>
      <c r="E15" s="18"/>
      <c r="F15" s="18"/>
      <c r="G15" s="18"/>
      <c r="H15" s="18"/>
    </row>
    <row r="16" spans="2:9" ht="15" customHeight="1" x14ac:dyDescent="0.2">
      <c r="B16" s="18"/>
      <c r="C16" s="18"/>
      <c r="D16" s="18"/>
      <c r="E16" s="18"/>
      <c r="F16" s="18"/>
      <c r="G16" s="18"/>
      <c r="H16" s="18"/>
    </row>
    <row r="17" spans="2:14" ht="15" customHeight="1" x14ac:dyDescent="0.2">
      <c r="B17" s="18"/>
      <c r="C17" s="18"/>
      <c r="D17" s="18"/>
      <c r="E17" s="18"/>
      <c r="F17" s="18"/>
      <c r="G17" s="18"/>
      <c r="H17" s="18"/>
    </row>
    <row r="18" spans="2:14" ht="14.25" x14ac:dyDescent="0.2">
      <c r="B18" s="126" t="s">
        <v>76</v>
      </c>
      <c r="C18" s="126"/>
      <c r="D18" s="126"/>
      <c r="E18" s="126"/>
      <c r="F18" s="126"/>
      <c r="G18" s="126"/>
      <c r="H18" s="126"/>
      <c r="I18" s="129"/>
      <c r="J18" s="129"/>
      <c r="K18" s="129"/>
      <c r="L18" s="129"/>
    </row>
    <row r="19" spans="2:14" ht="14.25" x14ac:dyDescent="0.25">
      <c r="B19" s="126" t="s">
        <v>73</v>
      </c>
      <c r="C19" s="126"/>
      <c r="D19" s="126"/>
      <c r="E19" s="126"/>
      <c r="F19" s="126"/>
      <c r="G19" s="126"/>
      <c r="H19" s="126"/>
      <c r="I19" s="129"/>
      <c r="J19" s="130"/>
      <c r="K19" s="131"/>
      <c r="L19" s="132"/>
      <c r="M19" s="14"/>
    </row>
    <row r="20" spans="2:14" ht="15" customHeight="1" x14ac:dyDescent="0.2"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</row>
    <row r="21" spans="2:14" ht="15" customHeight="1" x14ac:dyDescent="0.3">
      <c r="B21" s="11" t="s">
        <v>63</v>
      </c>
      <c r="N21" s="111"/>
    </row>
  </sheetData>
  <pageMargins left="0.7" right="0.7" top="0.75" bottom="0.75" header="0.3" footer="0.3"/>
  <pageSetup paperSize="9" orientation="portrait" verticalDpi="9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B1:P18"/>
  <sheetViews>
    <sheetView workbookViewId="0"/>
  </sheetViews>
  <sheetFormatPr baseColWidth="10" defaultColWidth="11.5703125" defaultRowHeight="15" customHeight="1" x14ac:dyDescent="0.3"/>
  <cols>
    <col min="1" max="1" width="11.5703125" style="5" customWidth="1"/>
    <col min="2" max="2" width="17.85546875" style="5" customWidth="1"/>
    <col min="3" max="3" width="5.7109375" style="5" customWidth="1"/>
    <col min="4" max="12" width="8.7109375" style="5" customWidth="1"/>
    <col min="13" max="16384" width="11.5703125" style="5"/>
  </cols>
  <sheetData>
    <row r="1" spans="2:16" ht="15" customHeight="1" x14ac:dyDescent="0.3">
      <c r="B1" s="3" t="s">
        <v>67</v>
      </c>
      <c r="C1" s="4"/>
      <c r="E1" s="6"/>
      <c r="F1" s="6"/>
      <c r="G1" s="6"/>
      <c r="H1" s="6"/>
      <c r="I1" s="6"/>
      <c r="J1" s="6"/>
      <c r="K1" s="6"/>
      <c r="L1" s="6"/>
    </row>
    <row r="2" spans="2:16" ht="15" customHeight="1" x14ac:dyDescent="0.3">
      <c r="B2" s="7" t="s">
        <v>84</v>
      </c>
      <c r="C2" s="8"/>
      <c r="E2" s="6"/>
      <c r="F2" s="6"/>
      <c r="G2" s="6"/>
      <c r="H2" s="6"/>
      <c r="I2" s="6"/>
      <c r="J2" s="6"/>
      <c r="K2" s="6"/>
      <c r="L2" s="6"/>
    </row>
    <row r="3" spans="2:16" ht="15" customHeight="1" x14ac:dyDescent="0.3">
      <c r="B3" s="9"/>
      <c r="C3" s="9"/>
    </row>
    <row r="4" spans="2:16" ht="22.5" customHeight="1" x14ac:dyDescent="0.3">
      <c r="B4" s="10"/>
      <c r="C4" s="32" t="s">
        <v>42</v>
      </c>
      <c r="D4" s="149" t="s">
        <v>9</v>
      </c>
      <c r="E4" s="135" t="s">
        <v>43</v>
      </c>
      <c r="F4" s="135" t="s">
        <v>11</v>
      </c>
      <c r="G4" s="135" t="s">
        <v>12</v>
      </c>
      <c r="H4" s="135" t="s">
        <v>64</v>
      </c>
      <c r="I4" s="135" t="s">
        <v>13</v>
      </c>
      <c r="J4" s="135" t="s">
        <v>44</v>
      </c>
      <c r="K4" s="137" t="s">
        <v>25</v>
      </c>
      <c r="L4" s="164" t="s">
        <v>41</v>
      </c>
      <c r="M4" s="125"/>
    </row>
    <row r="5" spans="2:16" ht="22.5" customHeight="1" x14ac:dyDescent="0.3">
      <c r="B5" s="85" t="s">
        <v>55</v>
      </c>
      <c r="C5" s="86"/>
      <c r="D5" s="166"/>
      <c r="E5" s="162"/>
      <c r="F5" s="162"/>
      <c r="G5" s="162"/>
      <c r="H5" s="162"/>
      <c r="I5" s="162"/>
      <c r="J5" s="162"/>
      <c r="K5" s="163"/>
      <c r="L5" s="165"/>
    </row>
    <row r="6" spans="2:16" ht="15" customHeight="1" x14ac:dyDescent="0.3">
      <c r="B6" s="147" t="s">
        <v>34</v>
      </c>
      <c r="C6" s="148"/>
      <c r="D6" s="59">
        <v>0</v>
      </c>
      <c r="E6" s="60">
        <v>0</v>
      </c>
      <c r="F6" s="60">
        <v>0</v>
      </c>
      <c r="G6" s="60">
        <v>0</v>
      </c>
      <c r="H6" s="106">
        <v>0</v>
      </c>
      <c r="I6" s="106">
        <v>0</v>
      </c>
      <c r="J6" s="60">
        <v>0</v>
      </c>
      <c r="K6" s="61">
        <v>0</v>
      </c>
      <c r="L6" s="107">
        <v>0</v>
      </c>
      <c r="O6" s="124"/>
    </row>
    <row r="7" spans="2:16" ht="15" customHeight="1" x14ac:dyDescent="0.3">
      <c r="B7" s="143" t="s">
        <v>35</v>
      </c>
      <c r="C7" s="144"/>
      <c r="D7" s="55">
        <v>30</v>
      </c>
      <c r="E7" s="56">
        <v>0</v>
      </c>
      <c r="F7" s="56">
        <v>0</v>
      </c>
      <c r="G7" s="56">
        <v>0</v>
      </c>
      <c r="H7" s="108">
        <v>2</v>
      </c>
      <c r="I7" s="108">
        <v>0</v>
      </c>
      <c r="J7" s="56">
        <v>0</v>
      </c>
      <c r="K7" s="57">
        <v>0</v>
      </c>
      <c r="L7" s="109">
        <v>32</v>
      </c>
    </row>
    <row r="8" spans="2:16" ht="15" customHeight="1" x14ac:dyDescent="0.3">
      <c r="B8" s="147" t="s">
        <v>14</v>
      </c>
      <c r="C8" s="148"/>
      <c r="D8" s="59">
        <v>171</v>
      </c>
      <c r="E8" s="60">
        <v>10</v>
      </c>
      <c r="F8" s="60">
        <v>1</v>
      </c>
      <c r="G8" s="60">
        <v>28</v>
      </c>
      <c r="H8" s="106">
        <v>67</v>
      </c>
      <c r="I8" s="106">
        <v>8</v>
      </c>
      <c r="J8" s="60">
        <v>0</v>
      </c>
      <c r="K8" s="61">
        <v>0</v>
      </c>
      <c r="L8" s="107">
        <v>285</v>
      </c>
    </row>
    <row r="9" spans="2:16" ht="15" customHeight="1" x14ac:dyDescent="0.3">
      <c r="B9" s="143" t="s">
        <v>15</v>
      </c>
      <c r="C9" s="144"/>
      <c r="D9" s="55">
        <v>294</v>
      </c>
      <c r="E9" s="56">
        <v>14</v>
      </c>
      <c r="F9" s="56">
        <v>6</v>
      </c>
      <c r="G9" s="56">
        <v>34</v>
      </c>
      <c r="H9" s="108">
        <v>121</v>
      </c>
      <c r="I9" s="108">
        <v>6</v>
      </c>
      <c r="J9" s="56">
        <v>0</v>
      </c>
      <c r="K9" s="57">
        <v>0</v>
      </c>
      <c r="L9" s="109">
        <v>475</v>
      </c>
      <c r="P9"/>
    </row>
    <row r="10" spans="2:16" ht="15" customHeight="1" x14ac:dyDescent="0.3">
      <c r="B10" s="147" t="s">
        <v>16</v>
      </c>
      <c r="C10" s="148"/>
      <c r="D10" s="59">
        <v>364</v>
      </c>
      <c r="E10" s="60">
        <v>19</v>
      </c>
      <c r="F10" s="60">
        <v>9</v>
      </c>
      <c r="G10" s="60">
        <v>14</v>
      </c>
      <c r="H10" s="106">
        <v>69</v>
      </c>
      <c r="I10" s="106">
        <v>3</v>
      </c>
      <c r="J10" s="60">
        <v>0</v>
      </c>
      <c r="K10" s="61">
        <v>1</v>
      </c>
      <c r="L10" s="107">
        <v>479</v>
      </c>
      <c r="O10" s="124"/>
      <c r="P10"/>
    </row>
    <row r="11" spans="2:16" ht="15" customHeight="1" x14ac:dyDescent="0.3">
      <c r="B11" s="143" t="s">
        <v>17</v>
      </c>
      <c r="C11" s="144"/>
      <c r="D11" s="55">
        <v>273</v>
      </c>
      <c r="E11" s="56">
        <v>8</v>
      </c>
      <c r="F11" s="56">
        <v>1</v>
      </c>
      <c r="G11" s="56">
        <v>9</v>
      </c>
      <c r="H11" s="108">
        <v>18</v>
      </c>
      <c r="I11" s="108">
        <v>0</v>
      </c>
      <c r="J11" s="56">
        <v>0</v>
      </c>
      <c r="K11" s="57">
        <v>0</v>
      </c>
      <c r="L11" s="109">
        <v>309</v>
      </c>
      <c r="O11" s="124"/>
      <c r="P11"/>
    </row>
    <row r="12" spans="2:16" ht="15" customHeight="1" x14ac:dyDescent="0.3">
      <c r="B12" s="147" t="s">
        <v>18</v>
      </c>
      <c r="C12" s="148"/>
      <c r="D12" s="59">
        <v>103</v>
      </c>
      <c r="E12" s="60">
        <v>3</v>
      </c>
      <c r="F12" s="60">
        <v>2</v>
      </c>
      <c r="G12" s="60">
        <v>1</v>
      </c>
      <c r="H12" s="106">
        <v>7</v>
      </c>
      <c r="I12" s="106">
        <v>1</v>
      </c>
      <c r="J12" s="60">
        <v>0</v>
      </c>
      <c r="K12" s="61">
        <v>0</v>
      </c>
      <c r="L12" s="107">
        <v>117</v>
      </c>
      <c r="O12" s="124"/>
      <c r="P12"/>
    </row>
    <row r="13" spans="2:16" ht="15" customHeight="1" x14ac:dyDescent="0.3">
      <c r="B13" s="143" t="s">
        <v>25</v>
      </c>
      <c r="C13" s="144"/>
      <c r="D13" s="55">
        <v>0</v>
      </c>
      <c r="E13" s="56">
        <v>0</v>
      </c>
      <c r="F13" s="56">
        <v>0</v>
      </c>
      <c r="G13" s="56">
        <v>0</v>
      </c>
      <c r="H13" s="108">
        <v>0</v>
      </c>
      <c r="I13" s="108">
        <v>0</v>
      </c>
      <c r="J13" s="108">
        <v>0</v>
      </c>
      <c r="K13" s="57">
        <v>0</v>
      </c>
      <c r="L13" s="109">
        <v>0</v>
      </c>
      <c r="M13" s="19"/>
    </row>
    <row r="14" spans="2:16" ht="15" customHeight="1" x14ac:dyDescent="0.3">
      <c r="B14" s="152" t="s">
        <v>38</v>
      </c>
      <c r="C14" s="153"/>
      <c r="D14" s="63">
        <v>1235</v>
      </c>
      <c r="E14" s="64">
        <v>54</v>
      </c>
      <c r="F14" s="64">
        <v>19</v>
      </c>
      <c r="G14" s="64">
        <v>86</v>
      </c>
      <c r="H14" s="64">
        <v>284</v>
      </c>
      <c r="I14" s="64">
        <v>18</v>
      </c>
      <c r="J14" s="64">
        <v>0</v>
      </c>
      <c r="K14" s="65">
        <v>1</v>
      </c>
      <c r="L14" s="105">
        <v>1697</v>
      </c>
    </row>
    <row r="15" spans="2:16" ht="16.5" x14ac:dyDescent="0.3">
      <c r="B15" s="127" t="s">
        <v>77</v>
      </c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P15"/>
    </row>
    <row r="16" spans="2:16" ht="15" customHeight="1" x14ac:dyDescent="0.3">
      <c r="B16" s="128" t="s">
        <v>72</v>
      </c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4"/>
      <c r="N16" s="124"/>
      <c r="O16" s="124"/>
      <c r="P16"/>
    </row>
    <row r="17" spans="2:16" ht="15" customHeight="1" x14ac:dyDescent="0.3">
      <c r="P17"/>
    </row>
    <row r="18" spans="2:16" s="20" customFormat="1" ht="15" customHeight="1" x14ac:dyDescent="0.3">
      <c r="B18" s="11" t="s">
        <v>63</v>
      </c>
      <c r="C18" s="5"/>
      <c r="D18" s="5"/>
      <c r="E18" s="5"/>
      <c r="F18" s="5"/>
      <c r="G18" s="5"/>
      <c r="H18" s="5"/>
      <c r="I18" s="5"/>
      <c r="J18" s="5"/>
      <c r="K18" s="5"/>
      <c r="L18" s="5"/>
    </row>
  </sheetData>
  <mergeCells count="18">
    <mergeCell ref="B14:C14"/>
    <mergeCell ref="L4:L5"/>
    <mergeCell ref="J4:J5"/>
    <mergeCell ref="B8:C8"/>
    <mergeCell ref="B6:C6"/>
    <mergeCell ref="I4:I5"/>
    <mergeCell ref="D4:D5"/>
    <mergeCell ref="H4:H5"/>
    <mergeCell ref="F4:F5"/>
    <mergeCell ref="K4:K5"/>
    <mergeCell ref="B13:C13"/>
    <mergeCell ref="B9:C9"/>
    <mergeCell ref="G4:G5"/>
    <mergeCell ref="B7:C7"/>
    <mergeCell ref="E4:E5"/>
    <mergeCell ref="B10:C10"/>
    <mergeCell ref="B12:C12"/>
    <mergeCell ref="B11:C11"/>
  </mergeCells>
  <pageMargins left="0.75" right="0.75" top="1" bottom="1" header="0" footer="0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B1:M14"/>
  <sheetViews>
    <sheetView workbookViewId="0"/>
  </sheetViews>
  <sheetFormatPr baseColWidth="10" defaultRowHeight="15" customHeight="1" x14ac:dyDescent="0.2"/>
  <cols>
    <col min="2" max="2" width="20.42578125" customWidth="1"/>
    <col min="3" max="3" width="5.7109375" customWidth="1"/>
    <col min="4" max="9" width="8.85546875" customWidth="1"/>
    <col min="10" max="10" width="10.5703125" customWidth="1"/>
    <col min="11" max="16" width="11.5703125" customWidth="1"/>
  </cols>
  <sheetData>
    <row r="1" spans="2:13" s="5" customFormat="1" ht="15" customHeight="1" x14ac:dyDescent="0.3">
      <c r="B1" s="3" t="s">
        <v>70</v>
      </c>
      <c r="C1" s="4"/>
      <c r="E1" s="6"/>
      <c r="F1" s="6"/>
      <c r="G1" s="6"/>
      <c r="H1" s="6"/>
      <c r="I1" s="6"/>
      <c r="J1" s="6"/>
    </row>
    <row r="2" spans="2:13" s="5" customFormat="1" ht="15" customHeight="1" x14ac:dyDescent="0.3">
      <c r="B2" s="7" t="s">
        <v>86</v>
      </c>
      <c r="C2" s="8"/>
      <c r="E2" s="6"/>
      <c r="F2" s="6"/>
      <c r="G2" s="6"/>
      <c r="H2" s="6"/>
      <c r="I2" s="6"/>
      <c r="J2" s="6"/>
    </row>
    <row r="3" spans="2:13" s="5" customFormat="1" ht="15" customHeight="1" x14ac:dyDescent="0.3">
      <c r="B3" s="9"/>
      <c r="C3" s="9"/>
    </row>
    <row r="4" spans="2:13" s="5" customFormat="1" ht="15" customHeight="1" x14ac:dyDescent="0.3">
      <c r="B4" s="160" t="s">
        <v>32</v>
      </c>
      <c r="C4" s="161" t="s">
        <v>32</v>
      </c>
      <c r="D4" s="149">
        <v>2024</v>
      </c>
      <c r="E4" s="135">
        <v>2023</v>
      </c>
      <c r="F4" s="135">
        <v>2022</v>
      </c>
      <c r="G4" s="135">
        <v>2021</v>
      </c>
      <c r="H4" s="137">
        <v>2020</v>
      </c>
      <c r="I4" s="139">
        <v>2006</v>
      </c>
      <c r="J4" s="141" t="s">
        <v>87</v>
      </c>
      <c r="K4" s="125"/>
    </row>
    <row r="5" spans="2:13" s="5" customFormat="1" ht="15" customHeight="1" x14ac:dyDescent="0.3">
      <c r="B5" s="67" t="s">
        <v>57</v>
      </c>
      <c r="C5" s="70"/>
      <c r="D5" s="150">
        <v>0</v>
      </c>
      <c r="E5" s="136">
        <v>0</v>
      </c>
      <c r="F5" s="136">
        <v>0</v>
      </c>
      <c r="G5" s="136">
        <v>0</v>
      </c>
      <c r="H5" s="138">
        <v>0</v>
      </c>
      <c r="I5" s="140"/>
      <c r="J5" s="142"/>
    </row>
    <row r="6" spans="2:13" s="5" customFormat="1" ht="15" customHeight="1" x14ac:dyDescent="0.3">
      <c r="B6" s="147" t="s">
        <v>21</v>
      </c>
      <c r="C6" s="148"/>
      <c r="D6" s="59">
        <v>477</v>
      </c>
      <c r="E6" s="59">
        <v>384</v>
      </c>
      <c r="F6" s="59">
        <v>337</v>
      </c>
      <c r="G6" s="59">
        <v>294</v>
      </c>
      <c r="H6" s="61">
        <v>261</v>
      </c>
      <c r="I6" s="62">
        <v>10</v>
      </c>
      <c r="J6" s="103">
        <v>3000</v>
      </c>
    </row>
    <row r="7" spans="2:13" s="5" customFormat="1" ht="15" customHeight="1" x14ac:dyDescent="0.3">
      <c r="B7" s="143" t="s">
        <v>22</v>
      </c>
      <c r="C7" s="144"/>
      <c r="D7" s="55">
        <v>578</v>
      </c>
      <c r="E7" s="55">
        <v>445</v>
      </c>
      <c r="F7" s="56">
        <v>394</v>
      </c>
      <c r="G7" s="55">
        <v>346</v>
      </c>
      <c r="H7" s="57">
        <v>309</v>
      </c>
      <c r="I7" s="58">
        <v>24</v>
      </c>
      <c r="J7" s="104">
        <v>3955</v>
      </c>
    </row>
    <row r="8" spans="2:13" s="5" customFormat="1" ht="15" customHeight="1" x14ac:dyDescent="0.3">
      <c r="B8" s="147" t="s">
        <v>23</v>
      </c>
      <c r="C8" s="148"/>
      <c r="D8" s="59">
        <v>504</v>
      </c>
      <c r="E8" s="59">
        <v>506</v>
      </c>
      <c r="F8" s="60">
        <v>336</v>
      </c>
      <c r="G8" s="59">
        <v>283</v>
      </c>
      <c r="H8" s="61">
        <v>303</v>
      </c>
      <c r="I8" s="62">
        <v>17</v>
      </c>
      <c r="J8" s="103">
        <v>3991</v>
      </c>
    </row>
    <row r="9" spans="2:13" s="5" customFormat="1" ht="15" customHeight="1" x14ac:dyDescent="0.3">
      <c r="B9" s="143" t="s">
        <v>24</v>
      </c>
      <c r="C9" s="144"/>
      <c r="D9" s="55">
        <v>138</v>
      </c>
      <c r="E9" s="55">
        <v>117</v>
      </c>
      <c r="F9" s="56">
        <v>83</v>
      </c>
      <c r="G9" s="55">
        <v>85</v>
      </c>
      <c r="H9" s="57">
        <v>85</v>
      </c>
      <c r="I9" s="58">
        <v>9</v>
      </c>
      <c r="J9" s="104">
        <v>1154</v>
      </c>
    </row>
    <row r="10" spans="2:13" s="5" customFormat="1" ht="15" customHeight="1" x14ac:dyDescent="0.3">
      <c r="B10" s="147" t="s">
        <v>25</v>
      </c>
      <c r="C10" s="148"/>
      <c r="D10" s="60">
        <v>0</v>
      </c>
      <c r="E10" s="60">
        <v>0</v>
      </c>
      <c r="F10" s="60">
        <v>255</v>
      </c>
      <c r="G10" s="60">
        <v>290</v>
      </c>
      <c r="H10" s="61">
        <v>236</v>
      </c>
      <c r="I10" s="62">
        <v>0</v>
      </c>
      <c r="J10" s="103">
        <v>2358</v>
      </c>
      <c r="L10" s="19"/>
      <c r="M10" s="19"/>
    </row>
    <row r="11" spans="2:13" s="5" customFormat="1" ht="15" customHeight="1" x14ac:dyDescent="0.3">
      <c r="B11" s="152" t="s">
        <v>40</v>
      </c>
      <c r="C11" s="153"/>
      <c r="D11" s="63">
        <v>1697</v>
      </c>
      <c r="E11" s="64">
        <v>1452</v>
      </c>
      <c r="F11" s="64">
        <v>1405</v>
      </c>
      <c r="G11" s="64">
        <v>1298</v>
      </c>
      <c r="H11" s="65">
        <v>1194</v>
      </c>
      <c r="I11" s="66">
        <v>60</v>
      </c>
      <c r="J11" s="105">
        <v>14458</v>
      </c>
      <c r="L11" s="19"/>
    </row>
    <row r="12" spans="2:13" ht="12.75" x14ac:dyDescent="0.2">
      <c r="B12" s="126" t="s">
        <v>52</v>
      </c>
      <c r="C12" s="126"/>
      <c r="D12" s="126"/>
      <c r="E12" s="126"/>
      <c r="F12" s="126"/>
      <c r="G12" s="126"/>
      <c r="H12" s="126"/>
      <c r="I12" s="126"/>
      <c r="J12" s="126"/>
    </row>
    <row r="14" spans="2:13" ht="15" customHeight="1" x14ac:dyDescent="0.3">
      <c r="B14" s="11" t="s">
        <v>63</v>
      </c>
    </row>
  </sheetData>
  <mergeCells count="14">
    <mergeCell ref="D4:D5"/>
    <mergeCell ref="J4:J5"/>
    <mergeCell ref="H4:H5"/>
    <mergeCell ref="B4:C4"/>
    <mergeCell ref="I4:I5"/>
    <mergeCell ref="G4:G5"/>
    <mergeCell ref="E4:E5"/>
    <mergeCell ref="F4:F5"/>
    <mergeCell ref="B9:C9"/>
    <mergeCell ref="B10:C10"/>
    <mergeCell ref="B11:C11"/>
    <mergeCell ref="B8:C8"/>
    <mergeCell ref="B6:C6"/>
    <mergeCell ref="B7:C7"/>
  </mergeCells>
  <phoneticPr fontId="0" type="noConversion"/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B1:F20"/>
  <sheetViews>
    <sheetView workbookViewId="0"/>
  </sheetViews>
  <sheetFormatPr baseColWidth="10" defaultRowHeight="15" customHeight="1" x14ac:dyDescent="0.2"/>
  <sheetData>
    <row r="1" spans="2:6" ht="15" customHeight="1" x14ac:dyDescent="0.2">
      <c r="B1" s="3" t="s">
        <v>80</v>
      </c>
    </row>
    <row r="2" spans="2:6" ht="15" customHeight="1" x14ac:dyDescent="0.2">
      <c r="B2" s="7" t="s">
        <v>85</v>
      </c>
    </row>
    <row r="4" spans="2:6" ht="15" customHeight="1" x14ac:dyDescent="0.2">
      <c r="B4" s="18"/>
      <c r="C4" s="18"/>
      <c r="D4" s="18"/>
      <c r="E4" s="18"/>
      <c r="F4" s="18"/>
    </row>
    <row r="5" spans="2:6" ht="15" customHeight="1" x14ac:dyDescent="0.2">
      <c r="B5" s="18"/>
      <c r="C5" s="18"/>
      <c r="D5" s="18"/>
      <c r="E5" s="18"/>
      <c r="F5" s="18"/>
    </row>
    <row r="6" spans="2:6" ht="15" customHeight="1" x14ac:dyDescent="0.2">
      <c r="B6" s="18"/>
      <c r="C6" s="18"/>
      <c r="D6" s="18"/>
      <c r="E6" s="18"/>
      <c r="F6" s="18"/>
    </row>
    <row r="7" spans="2:6" ht="15" customHeight="1" x14ac:dyDescent="0.2">
      <c r="B7" s="18"/>
      <c r="C7" s="18"/>
      <c r="D7" s="18"/>
      <c r="E7" s="18"/>
      <c r="F7" s="18"/>
    </row>
    <row r="8" spans="2:6" ht="15" customHeight="1" x14ac:dyDescent="0.2">
      <c r="B8" s="18"/>
      <c r="C8" s="18"/>
      <c r="D8" s="18"/>
      <c r="E8" s="18"/>
      <c r="F8" s="18"/>
    </row>
    <row r="9" spans="2:6" ht="15" customHeight="1" x14ac:dyDescent="0.2">
      <c r="B9" s="18"/>
      <c r="C9" s="18"/>
      <c r="D9" s="18"/>
      <c r="E9" s="18"/>
      <c r="F9" s="18"/>
    </row>
    <row r="10" spans="2:6" ht="15" customHeight="1" x14ac:dyDescent="0.2">
      <c r="B10" s="18"/>
      <c r="C10" s="18"/>
      <c r="D10" s="18"/>
      <c r="E10" s="18"/>
      <c r="F10" s="18"/>
    </row>
    <row r="11" spans="2:6" ht="15" customHeight="1" x14ac:dyDescent="0.2">
      <c r="B11" s="18"/>
      <c r="C11" s="18"/>
      <c r="D11" s="18"/>
      <c r="E11" s="18"/>
      <c r="F11" s="18"/>
    </row>
    <row r="12" spans="2:6" ht="15" customHeight="1" x14ac:dyDescent="0.2">
      <c r="B12" s="18"/>
      <c r="C12" s="18"/>
      <c r="D12" s="18"/>
      <c r="E12" s="18"/>
      <c r="F12" s="18"/>
    </row>
    <row r="13" spans="2:6" ht="15" customHeight="1" x14ac:dyDescent="0.2">
      <c r="B13" s="18"/>
      <c r="C13" s="18"/>
      <c r="D13" s="18"/>
      <c r="E13" s="18"/>
      <c r="F13" s="18"/>
    </row>
    <row r="14" spans="2:6" ht="15" customHeight="1" x14ac:dyDescent="0.2">
      <c r="B14" s="18"/>
      <c r="C14" s="18"/>
      <c r="D14" s="18"/>
      <c r="E14" s="18"/>
      <c r="F14" s="18"/>
    </row>
    <row r="15" spans="2:6" ht="15" customHeight="1" x14ac:dyDescent="0.2">
      <c r="B15" s="18"/>
      <c r="C15" s="18"/>
      <c r="D15" s="18"/>
      <c r="E15" s="18"/>
      <c r="F15" s="18"/>
    </row>
    <row r="16" spans="2:6" ht="15" customHeight="1" x14ac:dyDescent="0.2">
      <c r="B16" s="18"/>
      <c r="C16" s="18"/>
      <c r="D16" s="18"/>
      <c r="E16" s="18"/>
      <c r="F16" s="18"/>
    </row>
    <row r="17" spans="2:6" ht="15" customHeight="1" x14ac:dyDescent="0.2">
      <c r="B17" s="18"/>
      <c r="C17" s="18"/>
      <c r="D17" s="18"/>
      <c r="E17" s="18"/>
      <c r="F17" s="18"/>
    </row>
    <row r="18" spans="2:6" ht="12.75" x14ac:dyDescent="0.2">
      <c r="B18" s="126" t="s">
        <v>52</v>
      </c>
      <c r="C18" s="126"/>
      <c r="D18" s="126"/>
      <c r="E18" s="126"/>
      <c r="F18" s="126"/>
    </row>
    <row r="20" spans="2:6" ht="15" customHeight="1" x14ac:dyDescent="0.3">
      <c r="B20" s="11" t="s">
        <v>63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>
    <tabColor theme="1"/>
  </sheetPr>
  <dimension ref="A1:B3"/>
  <sheetViews>
    <sheetView topLeftCell="A25" workbookViewId="0"/>
  </sheetViews>
  <sheetFormatPr baseColWidth="10" defaultRowHeight="15" customHeight="1" x14ac:dyDescent="0.2"/>
  <cols>
    <col min="1" max="1" width="11.5703125" style="20" customWidth="1"/>
  </cols>
  <sheetData>
    <row r="1" spans="2:2" ht="15" customHeight="1" x14ac:dyDescent="0.2">
      <c r="B1" s="13"/>
    </row>
    <row r="3" spans="2:2" ht="12.75" x14ac:dyDescent="0.2"/>
  </sheetData>
  <pageMargins left="0.7" right="0.7" top="0.75" bottom="0.75" header="0.3" footer="0.3"/>
  <pageSetup paperSize="9" orientation="portrait" verticalDpi="9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8"/>
  <dimension ref="B1:H26"/>
  <sheetViews>
    <sheetView zoomScaleNormal="100" workbookViewId="0"/>
  </sheetViews>
  <sheetFormatPr baseColWidth="10" defaultRowHeight="15" customHeight="1" x14ac:dyDescent="0.2"/>
  <sheetData>
    <row r="1" spans="2:8" ht="15" customHeight="1" x14ac:dyDescent="0.2">
      <c r="B1" s="3" t="s">
        <v>79</v>
      </c>
    </row>
    <row r="2" spans="2:8" ht="15" customHeight="1" x14ac:dyDescent="0.2">
      <c r="B2" s="7" t="s">
        <v>85</v>
      </c>
    </row>
    <row r="4" spans="2:8" ht="15" customHeight="1" x14ac:dyDescent="0.2">
      <c r="H4" s="14"/>
    </row>
    <row r="26" spans="2:2" ht="15" customHeight="1" x14ac:dyDescent="0.3">
      <c r="B26" s="11" t="s">
        <v>63</v>
      </c>
    </row>
  </sheetData>
  <pageMargins left="0.7" right="0.7" top="0.75" bottom="0.75" header="0.3" footer="0.3"/>
  <pageSetup paperSize="9" orientation="portrait" verticalDpi="9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0DC16-8117-418A-B3DB-CB054609B2C3}">
  <sheetPr codeName="Hoja27"/>
  <dimension ref="B1:J25"/>
  <sheetViews>
    <sheetView zoomScaleNormal="100" workbookViewId="0"/>
  </sheetViews>
  <sheetFormatPr baseColWidth="10" defaultRowHeight="15" customHeight="1" x14ac:dyDescent="0.2"/>
  <cols>
    <col min="9" max="9" width="13.42578125" bestFit="1" customWidth="1"/>
  </cols>
  <sheetData>
    <row r="1" spans="2:10" ht="15" customHeight="1" x14ac:dyDescent="0.2">
      <c r="B1" s="3" t="s">
        <v>78</v>
      </c>
    </row>
    <row r="2" spans="2:10" ht="15" customHeight="1" x14ac:dyDescent="0.2">
      <c r="B2" s="7" t="s">
        <v>84</v>
      </c>
      <c r="E2" s="13"/>
    </row>
    <row r="3" spans="2:10" ht="15" customHeight="1" x14ac:dyDescent="0.2">
      <c r="B3" s="121"/>
      <c r="J3" s="121"/>
    </row>
    <row r="4" spans="2:10" ht="15" customHeight="1" x14ac:dyDescent="0.2">
      <c r="H4" s="14"/>
    </row>
    <row r="8" spans="2:10" ht="15" customHeight="1" x14ac:dyDescent="0.2">
      <c r="J8" s="121"/>
    </row>
    <row r="25" spans="2:2" ht="15" customHeight="1" x14ac:dyDescent="0.3">
      <c r="B25" s="11" t="s">
        <v>63</v>
      </c>
    </row>
  </sheetData>
  <pageMargins left="0.7" right="0.7" top="0.75" bottom="0.75" header="0.3" footer="0.3"/>
  <pageSetup paperSize="9" orientation="portrait" verticalDpi="9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1"/>
  </sheetPr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B1:H26"/>
  <sheetViews>
    <sheetView workbookViewId="0"/>
  </sheetViews>
  <sheetFormatPr baseColWidth="10" defaultRowHeight="15" customHeight="1" x14ac:dyDescent="0.2"/>
  <cols>
    <col min="2" max="2" width="16.85546875" customWidth="1"/>
    <col min="3" max="3" width="11.85546875" customWidth="1"/>
    <col min="4" max="4" width="10.7109375" customWidth="1"/>
    <col min="12" max="13" width="12.28515625" bestFit="1" customWidth="1"/>
  </cols>
  <sheetData>
    <row r="1" spans="2:8" ht="15" customHeight="1" x14ac:dyDescent="0.2">
      <c r="B1" s="3" t="s">
        <v>50</v>
      </c>
    </row>
    <row r="2" spans="2:8" ht="15" customHeight="1" x14ac:dyDescent="0.2">
      <c r="B2" s="7" t="s">
        <v>85</v>
      </c>
    </row>
    <row r="3" spans="2:8" ht="15" customHeight="1" x14ac:dyDescent="0.2">
      <c r="F3" s="14"/>
      <c r="G3" s="14"/>
      <c r="H3" s="14"/>
    </row>
    <row r="4" spans="2:8" ht="45.2" customHeight="1" x14ac:dyDescent="0.2">
      <c r="B4" s="22" t="s">
        <v>47</v>
      </c>
      <c r="C4" s="21" t="s">
        <v>51</v>
      </c>
      <c r="D4" s="27" t="s">
        <v>48</v>
      </c>
    </row>
    <row r="5" spans="2:8" ht="15" customHeight="1" x14ac:dyDescent="0.25">
      <c r="B5" s="24">
        <v>2024</v>
      </c>
      <c r="C5" s="30">
        <v>1697</v>
      </c>
      <c r="D5" s="28">
        <v>16.873278236914601</v>
      </c>
    </row>
    <row r="6" spans="2:8" ht="15" customHeight="1" x14ac:dyDescent="0.25">
      <c r="B6" s="25">
        <v>2023</v>
      </c>
      <c r="C6" s="31">
        <v>1452</v>
      </c>
      <c r="D6" s="29">
        <v>3.3451957295373802</v>
      </c>
      <c r="E6" s="125"/>
    </row>
    <row r="7" spans="2:8" ht="15" customHeight="1" x14ac:dyDescent="0.25">
      <c r="B7" s="24">
        <v>2022</v>
      </c>
      <c r="C7" s="30">
        <v>1405</v>
      </c>
      <c r="D7" s="28">
        <v>8.2434514637904357</v>
      </c>
    </row>
    <row r="8" spans="2:8" ht="15" customHeight="1" x14ac:dyDescent="0.25">
      <c r="B8" s="25">
        <v>2021</v>
      </c>
      <c r="C8" s="31">
        <v>1298</v>
      </c>
      <c r="D8" s="29">
        <v>8.7102177554438924</v>
      </c>
      <c r="E8" s="13"/>
      <c r="F8" s="121"/>
    </row>
    <row r="9" spans="2:8" ht="15" customHeight="1" x14ac:dyDescent="0.25">
      <c r="B9" s="24">
        <v>2020</v>
      </c>
      <c r="C9" s="30">
        <v>1194</v>
      </c>
      <c r="D9" s="28">
        <v>3.46620450606585</v>
      </c>
      <c r="E9" s="13"/>
    </row>
    <row r="10" spans="2:8" ht="15" customHeight="1" x14ac:dyDescent="0.25">
      <c r="B10" s="25">
        <v>2019</v>
      </c>
      <c r="C10" s="31">
        <v>1154</v>
      </c>
      <c r="D10" s="29">
        <v>39.540507859733964</v>
      </c>
    </row>
    <row r="11" spans="2:8" ht="15" customHeight="1" x14ac:dyDescent="0.25">
      <c r="B11" s="24">
        <v>2018</v>
      </c>
      <c r="C11" s="30">
        <v>827</v>
      </c>
      <c r="D11" s="28">
        <v>5.2162849872773478</v>
      </c>
      <c r="E11" s="13"/>
    </row>
    <row r="12" spans="2:8" ht="15" customHeight="1" x14ac:dyDescent="0.25">
      <c r="B12" s="25">
        <v>2017</v>
      </c>
      <c r="C12" s="31">
        <v>786</v>
      </c>
      <c r="D12" s="29">
        <v>8.4137931034482705</v>
      </c>
      <c r="E12" s="13"/>
    </row>
    <row r="13" spans="2:8" ht="15" customHeight="1" x14ac:dyDescent="0.25">
      <c r="B13" s="24">
        <v>2016</v>
      </c>
      <c r="C13" s="30">
        <v>725</v>
      </c>
      <c r="D13" s="28">
        <v>5.0724637681159379</v>
      </c>
      <c r="E13" s="13"/>
    </row>
    <row r="14" spans="2:8" ht="15" customHeight="1" x14ac:dyDescent="0.25">
      <c r="B14" s="25">
        <v>2015</v>
      </c>
      <c r="C14" s="31">
        <v>690</v>
      </c>
      <c r="D14" s="29">
        <v>13.861386138613852</v>
      </c>
      <c r="E14" s="13"/>
    </row>
    <row r="15" spans="2:8" ht="15" customHeight="1" x14ac:dyDescent="0.25">
      <c r="B15" s="24">
        <v>2014</v>
      </c>
      <c r="C15" s="30">
        <v>606</v>
      </c>
      <c r="D15" s="28">
        <v>25.465838509316768</v>
      </c>
    </row>
    <row r="16" spans="2:8" ht="15" customHeight="1" x14ac:dyDescent="0.25">
      <c r="B16" s="25">
        <v>2013</v>
      </c>
      <c r="C16" s="31">
        <v>483</v>
      </c>
      <c r="D16" s="29">
        <v>4.5454545454545467</v>
      </c>
    </row>
    <row r="17" spans="2:4" ht="15" customHeight="1" x14ac:dyDescent="0.25">
      <c r="B17" s="24">
        <v>2012</v>
      </c>
      <c r="C17" s="30">
        <v>462</v>
      </c>
      <c r="D17" s="28">
        <v>7.6923076923076934</v>
      </c>
    </row>
    <row r="18" spans="2:4" ht="15" customHeight="1" x14ac:dyDescent="0.25">
      <c r="B18" s="25">
        <v>2011</v>
      </c>
      <c r="C18" s="31">
        <v>429</v>
      </c>
      <c r="D18" s="29">
        <v>23.631123919308351</v>
      </c>
    </row>
    <row r="19" spans="2:4" ht="15" customHeight="1" x14ac:dyDescent="0.25">
      <c r="B19" s="24">
        <v>2010</v>
      </c>
      <c r="C19" s="30">
        <v>347</v>
      </c>
      <c r="D19" s="28">
        <v>-4.1436464088397713</v>
      </c>
    </row>
    <row r="20" spans="2:4" ht="15" customHeight="1" x14ac:dyDescent="0.25">
      <c r="B20" s="25">
        <v>2009</v>
      </c>
      <c r="C20" s="31">
        <v>362</v>
      </c>
      <c r="D20" s="29">
        <v>27.915194346289752</v>
      </c>
    </row>
    <row r="21" spans="2:4" ht="15" customHeight="1" x14ac:dyDescent="0.25">
      <c r="B21" s="24">
        <v>2008</v>
      </c>
      <c r="C21" s="30">
        <v>283</v>
      </c>
      <c r="D21" s="28">
        <v>42.929292929292927</v>
      </c>
    </row>
    <row r="22" spans="2:4" ht="15" customHeight="1" x14ac:dyDescent="0.25">
      <c r="B22" s="25">
        <v>2007</v>
      </c>
      <c r="C22" s="31">
        <v>198</v>
      </c>
      <c r="D22" s="29">
        <v>230</v>
      </c>
    </row>
    <row r="23" spans="2:4" ht="15" customHeight="1" x14ac:dyDescent="0.25">
      <c r="B23" s="24">
        <v>2006</v>
      </c>
      <c r="C23" s="30">
        <v>60</v>
      </c>
      <c r="D23" s="28" t="s">
        <v>49</v>
      </c>
    </row>
    <row r="24" spans="2:4" ht="15" customHeight="1" x14ac:dyDescent="0.2">
      <c r="B24" s="23" t="s">
        <v>89</v>
      </c>
      <c r="C24" s="26">
        <v>14458</v>
      </c>
      <c r="D24" s="17" t="s">
        <v>49</v>
      </c>
    </row>
    <row r="26" spans="2:4" ht="15" customHeight="1" x14ac:dyDescent="0.3">
      <c r="B26" s="11" t="s">
        <v>63</v>
      </c>
    </row>
  </sheetData>
  <pageMargins left="0.7" right="0.7" top="0.75" bottom="0.75" header="0.3" footer="0.3"/>
  <pageSetup paperSize="9" orientation="portrait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FE1D1-53BB-4E05-97CB-4225A1977AF5}">
  <sheetPr codeName="Hoja23"/>
  <dimension ref="B1:J19"/>
  <sheetViews>
    <sheetView workbookViewId="0"/>
  </sheetViews>
  <sheetFormatPr baseColWidth="10" defaultRowHeight="15" customHeight="1" x14ac:dyDescent="0.2"/>
  <cols>
    <col min="2" max="2" width="16.85546875" customWidth="1"/>
    <col min="3" max="3" width="11.85546875" customWidth="1"/>
    <col min="4" max="4" width="10.7109375" customWidth="1"/>
    <col min="12" max="13" width="12.28515625" bestFit="1" customWidth="1"/>
  </cols>
  <sheetData>
    <row r="1" spans="2:10" ht="15" customHeight="1" x14ac:dyDescent="0.2">
      <c r="B1" s="3" t="s">
        <v>75</v>
      </c>
    </row>
    <row r="2" spans="2:10" ht="15" customHeight="1" x14ac:dyDescent="0.2">
      <c r="B2" s="7" t="s">
        <v>85</v>
      </c>
      <c r="J2" s="13"/>
    </row>
    <row r="3" spans="2:10" ht="15" customHeight="1" x14ac:dyDescent="0.2">
      <c r="B3" s="14"/>
      <c r="C3" s="14"/>
      <c r="D3" s="14"/>
    </row>
    <row r="8" spans="2:10" ht="15" customHeight="1" x14ac:dyDescent="0.2">
      <c r="B8" s="121"/>
    </row>
    <row r="19" spans="2:2" ht="15" customHeight="1" x14ac:dyDescent="0.3">
      <c r="B19" s="11" t="s">
        <v>63</v>
      </c>
    </row>
  </sheetData>
  <pageMargins left="0.7" right="0.7" top="0.75" bottom="0.75" header="0.3" footer="0.3"/>
  <pageSetup paperSize="9" orientation="portrait" verticalDpi="9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B1:X28"/>
  <sheetViews>
    <sheetView workbookViewId="0"/>
  </sheetViews>
  <sheetFormatPr baseColWidth="10" defaultRowHeight="15" customHeight="1" x14ac:dyDescent="0.2"/>
  <cols>
    <col min="2" max="2" width="24.140625" customWidth="1"/>
    <col min="3" max="3" width="5.7109375" customWidth="1"/>
    <col min="4" max="9" width="9.42578125" customWidth="1"/>
    <col min="10" max="10" width="10.42578125" customWidth="1"/>
    <col min="11" max="11" width="7.28515625" customWidth="1"/>
    <col min="12" max="12" width="5.42578125" customWidth="1"/>
  </cols>
  <sheetData>
    <row r="1" spans="2:24" ht="15" customHeight="1" x14ac:dyDescent="0.2">
      <c r="B1" s="3" t="s">
        <v>62</v>
      </c>
      <c r="C1" s="3"/>
    </row>
    <row r="2" spans="2:24" ht="15" customHeight="1" x14ac:dyDescent="0.2">
      <c r="B2" s="7" t="s">
        <v>86</v>
      </c>
      <c r="C2" s="7"/>
    </row>
    <row r="4" spans="2:24" ht="15" customHeight="1" x14ac:dyDescent="0.25">
      <c r="B4" s="10"/>
      <c r="C4" s="32" t="s">
        <v>32</v>
      </c>
      <c r="D4" s="149">
        <v>2024</v>
      </c>
      <c r="E4" s="135">
        <v>2023</v>
      </c>
      <c r="F4" s="135">
        <v>2022</v>
      </c>
      <c r="G4" s="135">
        <v>2021</v>
      </c>
      <c r="H4" s="137">
        <v>2020</v>
      </c>
      <c r="I4" s="139">
        <v>2006</v>
      </c>
      <c r="J4" s="141" t="s">
        <v>87</v>
      </c>
      <c r="K4" s="125"/>
    </row>
    <row r="5" spans="2:24" ht="15" customHeight="1" x14ac:dyDescent="0.25">
      <c r="B5" s="34" t="s">
        <v>54</v>
      </c>
      <c r="C5" s="33"/>
      <c r="D5" s="150">
        <v>0</v>
      </c>
      <c r="E5" s="136">
        <v>0</v>
      </c>
      <c r="F5" s="136">
        <v>0</v>
      </c>
      <c r="G5" s="136">
        <v>0</v>
      </c>
      <c r="H5" s="138">
        <v>0</v>
      </c>
      <c r="I5" s="140"/>
      <c r="J5" s="142"/>
      <c r="K5" s="125"/>
    </row>
    <row r="6" spans="2:24" ht="15" customHeight="1" x14ac:dyDescent="0.2">
      <c r="B6" s="145" t="s">
        <v>0</v>
      </c>
      <c r="C6" s="146"/>
      <c r="D6" s="59">
        <v>292</v>
      </c>
      <c r="E6" s="59">
        <v>346</v>
      </c>
      <c r="F6" s="60">
        <v>295</v>
      </c>
      <c r="G6" s="60">
        <v>181</v>
      </c>
      <c r="H6" s="53">
        <v>111</v>
      </c>
      <c r="I6" s="54">
        <v>0</v>
      </c>
      <c r="J6" s="103">
        <v>1982</v>
      </c>
    </row>
    <row r="7" spans="2:24" ht="15" customHeight="1" x14ac:dyDescent="0.3">
      <c r="B7" s="143" t="s">
        <v>1</v>
      </c>
      <c r="C7" s="144"/>
      <c r="D7" s="55">
        <v>19</v>
      </c>
      <c r="E7" s="55">
        <v>5</v>
      </c>
      <c r="F7" s="56">
        <v>8</v>
      </c>
      <c r="G7" s="56">
        <v>8</v>
      </c>
      <c r="H7" s="57">
        <v>24</v>
      </c>
      <c r="I7" s="58">
        <v>1</v>
      </c>
      <c r="J7" s="104">
        <v>356</v>
      </c>
      <c r="L7" s="14"/>
      <c r="M7" s="14"/>
      <c r="N7" s="14"/>
      <c r="W7" s="1"/>
    </row>
    <row r="8" spans="2:24" ht="15" customHeight="1" x14ac:dyDescent="0.2">
      <c r="B8" s="147" t="s">
        <v>27</v>
      </c>
      <c r="C8" s="148"/>
      <c r="D8" s="59">
        <v>14</v>
      </c>
      <c r="E8" s="59">
        <v>18</v>
      </c>
      <c r="F8" s="60">
        <v>8</v>
      </c>
      <c r="G8" s="60">
        <v>13</v>
      </c>
      <c r="H8" s="61">
        <v>12</v>
      </c>
      <c r="I8" s="62">
        <v>3</v>
      </c>
      <c r="J8" s="103">
        <v>154</v>
      </c>
      <c r="T8" s="102"/>
      <c r="U8" s="102"/>
      <c r="V8" s="102"/>
      <c r="W8" s="102"/>
      <c r="X8" s="102"/>
    </row>
    <row r="9" spans="2:24" ht="15" customHeight="1" x14ac:dyDescent="0.2">
      <c r="B9" s="143" t="s">
        <v>28</v>
      </c>
      <c r="C9" s="144"/>
      <c r="D9" s="55">
        <v>9</v>
      </c>
      <c r="E9" s="55">
        <v>6</v>
      </c>
      <c r="F9" s="56">
        <v>13</v>
      </c>
      <c r="G9" s="56">
        <v>20</v>
      </c>
      <c r="H9" s="57">
        <v>12</v>
      </c>
      <c r="I9" s="58">
        <v>0</v>
      </c>
      <c r="J9" s="104">
        <v>198</v>
      </c>
      <c r="K9" s="120"/>
      <c r="T9" s="102"/>
      <c r="U9" s="102"/>
      <c r="V9" s="102"/>
      <c r="W9" s="102"/>
      <c r="X9" s="102"/>
    </row>
    <row r="10" spans="2:24" ht="15" customHeight="1" x14ac:dyDescent="0.2">
      <c r="B10" s="147" t="s">
        <v>2</v>
      </c>
      <c r="C10" s="148"/>
      <c r="D10" s="59">
        <v>200</v>
      </c>
      <c r="E10" s="59">
        <v>116</v>
      </c>
      <c r="F10" s="60">
        <v>175</v>
      </c>
      <c r="G10" s="60">
        <v>138</v>
      </c>
      <c r="H10" s="61">
        <v>107</v>
      </c>
      <c r="I10" s="62">
        <v>0</v>
      </c>
      <c r="J10" s="103">
        <v>1333</v>
      </c>
      <c r="K10" s="120"/>
      <c r="T10" s="102"/>
      <c r="U10" s="102"/>
      <c r="V10" s="102"/>
      <c r="W10" s="102"/>
      <c r="X10" s="102"/>
    </row>
    <row r="11" spans="2:24" ht="15" customHeight="1" x14ac:dyDescent="0.2">
      <c r="B11" s="143" t="s">
        <v>3</v>
      </c>
      <c r="C11" s="144"/>
      <c r="D11" s="55">
        <v>2</v>
      </c>
      <c r="E11" s="55">
        <v>5</v>
      </c>
      <c r="F11" s="56">
        <v>2</v>
      </c>
      <c r="G11" s="56">
        <v>2</v>
      </c>
      <c r="H11" s="57">
        <v>1</v>
      </c>
      <c r="I11" s="58">
        <v>3</v>
      </c>
      <c r="J11" s="104">
        <v>49</v>
      </c>
      <c r="K11" s="120"/>
      <c r="T11" s="102"/>
      <c r="U11" s="102"/>
      <c r="V11" s="102"/>
      <c r="W11" s="102"/>
      <c r="X11" s="102"/>
    </row>
    <row r="12" spans="2:24" ht="15" customHeight="1" x14ac:dyDescent="0.2">
      <c r="B12" s="147" t="s">
        <v>19</v>
      </c>
      <c r="C12" s="148"/>
      <c r="D12" s="59">
        <v>57</v>
      </c>
      <c r="E12" s="59">
        <v>49</v>
      </c>
      <c r="F12" s="60">
        <v>56</v>
      </c>
      <c r="G12" s="60">
        <v>72</v>
      </c>
      <c r="H12" s="61">
        <v>68</v>
      </c>
      <c r="I12" s="62">
        <v>9</v>
      </c>
      <c r="J12" s="103">
        <v>798</v>
      </c>
      <c r="K12" s="120"/>
      <c r="T12" s="102"/>
      <c r="U12" s="102"/>
      <c r="V12" s="102"/>
      <c r="W12" s="102"/>
      <c r="X12" s="102"/>
    </row>
    <row r="13" spans="2:24" ht="15" customHeight="1" x14ac:dyDescent="0.2">
      <c r="B13" s="143" t="s">
        <v>4</v>
      </c>
      <c r="C13" s="144"/>
      <c r="D13" s="55">
        <v>15</v>
      </c>
      <c r="E13" s="55">
        <v>12</v>
      </c>
      <c r="F13" s="56">
        <v>8</v>
      </c>
      <c r="G13" s="56">
        <v>18</v>
      </c>
      <c r="H13" s="57">
        <v>8</v>
      </c>
      <c r="I13" s="58">
        <v>6</v>
      </c>
      <c r="J13" s="104">
        <v>165</v>
      </c>
      <c r="K13" s="120"/>
      <c r="T13" s="102"/>
      <c r="U13" s="102"/>
      <c r="V13" s="102"/>
      <c r="W13" s="102"/>
      <c r="X13" s="102"/>
    </row>
    <row r="14" spans="2:24" ht="15" customHeight="1" x14ac:dyDescent="0.2">
      <c r="B14" s="147" t="s">
        <v>5</v>
      </c>
      <c r="C14" s="148"/>
      <c r="D14" s="59">
        <v>0</v>
      </c>
      <c r="E14" s="59">
        <v>8</v>
      </c>
      <c r="F14" s="60">
        <v>0</v>
      </c>
      <c r="G14" s="60">
        <v>3</v>
      </c>
      <c r="H14" s="61">
        <v>9</v>
      </c>
      <c r="I14" s="62">
        <v>0</v>
      </c>
      <c r="J14" s="103">
        <v>170</v>
      </c>
      <c r="K14" s="120"/>
      <c r="T14" s="102"/>
      <c r="U14" s="102"/>
      <c r="V14" s="102"/>
      <c r="W14" s="102"/>
      <c r="X14" s="102"/>
    </row>
    <row r="15" spans="2:24" ht="15" customHeight="1" x14ac:dyDescent="0.2">
      <c r="B15" s="143" t="s">
        <v>30</v>
      </c>
      <c r="C15" s="144"/>
      <c r="D15" s="55">
        <v>63</v>
      </c>
      <c r="E15" s="55">
        <v>21</v>
      </c>
      <c r="F15" s="56">
        <v>65</v>
      </c>
      <c r="G15" s="56">
        <v>98</v>
      </c>
      <c r="H15" s="57">
        <v>125</v>
      </c>
      <c r="I15" s="58">
        <v>13</v>
      </c>
      <c r="J15" s="104">
        <v>1557</v>
      </c>
      <c r="K15" s="120"/>
      <c r="T15" s="102"/>
      <c r="U15" s="102"/>
      <c r="V15" s="102"/>
      <c r="W15" s="102"/>
      <c r="X15" s="102"/>
    </row>
    <row r="16" spans="2:24" ht="15" customHeight="1" x14ac:dyDescent="0.2">
      <c r="B16" s="147" t="s">
        <v>6</v>
      </c>
      <c r="C16" s="148"/>
      <c r="D16" s="59">
        <v>90</v>
      </c>
      <c r="E16" s="59">
        <v>87</v>
      </c>
      <c r="F16" s="60">
        <v>108</v>
      </c>
      <c r="G16" s="60">
        <v>62</v>
      </c>
      <c r="H16" s="61">
        <v>91</v>
      </c>
      <c r="I16" s="62">
        <v>0</v>
      </c>
      <c r="J16" s="103">
        <v>1061</v>
      </c>
      <c r="K16" s="120"/>
      <c r="T16" s="102"/>
      <c r="U16" s="102"/>
      <c r="V16" s="102"/>
      <c r="W16" s="102"/>
      <c r="X16" s="102"/>
    </row>
    <row r="17" spans="2:24" ht="15" customHeight="1" x14ac:dyDescent="0.2">
      <c r="B17" s="143" t="s">
        <v>7</v>
      </c>
      <c r="C17" s="144"/>
      <c r="D17" s="55">
        <v>378</v>
      </c>
      <c r="E17" s="55">
        <v>244</v>
      </c>
      <c r="F17" s="56">
        <v>315</v>
      </c>
      <c r="G17" s="56">
        <v>324</v>
      </c>
      <c r="H17" s="57">
        <v>340</v>
      </c>
      <c r="I17" s="58">
        <v>19</v>
      </c>
      <c r="J17" s="104">
        <v>2493</v>
      </c>
      <c r="K17" s="120"/>
      <c r="T17" s="102"/>
      <c r="U17" s="102"/>
      <c r="V17" s="102"/>
      <c r="W17" s="102"/>
      <c r="X17" s="102"/>
    </row>
    <row r="18" spans="2:24" ht="15" customHeight="1" x14ac:dyDescent="0.2">
      <c r="B18" s="147" t="s">
        <v>29</v>
      </c>
      <c r="C18" s="148"/>
      <c r="D18" s="59">
        <v>124</v>
      </c>
      <c r="E18" s="59">
        <v>87</v>
      </c>
      <c r="F18" s="60">
        <v>38</v>
      </c>
      <c r="G18" s="60">
        <v>23</v>
      </c>
      <c r="H18" s="61">
        <v>14</v>
      </c>
      <c r="I18" s="62">
        <v>0</v>
      </c>
      <c r="J18" s="103">
        <v>446</v>
      </c>
      <c r="K18" s="120"/>
      <c r="T18" s="102"/>
      <c r="U18" s="102"/>
      <c r="V18" s="102"/>
      <c r="W18" s="102"/>
      <c r="X18" s="102"/>
    </row>
    <row r="19" spans="2:24" ht="15" customHeight="1" x14ac:dyDescent="0.2">
      <c r="B19" s="143" t="s">
        <v>68</v>
      </c>
      <c r="C19" s="144"/>
      <c r="D19" s="55">
        <v>46</v>
      </c>
      <c r="E19" s="55">
        <v>52</v>
      </c>
      <c r="F19" s="56">
        <v>39</v>
      </c>
      <c r="G19" s="56">
        <v>34</v>
      </c>
      <c r="H19" s="57">
        <v>26</v>
      </c>
      <c r="I19" s="58">
        <v>0</v>
      </c>
      <c r="J19" s="104">
        <v>342</v>
      </c>
      <c r="K19" s="120"/>
      <c r="T19" s="102"/>
      <c r="U19" s="102"/>
      <c r="V19" s="102"/>
      <c r="W19" s="102"/>
      <c r="X19" s="102"/>
    </row>
    <row r="20" spans="2:24" ht="15" customHeight="1" x14ac:dyDescent="0.2">
      <c r="B20" s="147" t="s">
        <v>31</v>
      </c>
      <c r="C20" s="148"/>
      <c r="D20" s="59">
        <v>16</v>
      </c>
      <c r="E20" s="59">
        <v>9</v>
      </c>
      <c r="F20" s="60">
        <v>15</v>
      </c>
      <c r="G20" s="60">
        <v>10</v>
      </c>
      <c r="H20" s="61">
        <v>9</v>
      </c>
      <c r="I20" s="62">
        <v>0</v>
      </c>
      <c r="J20" s="103">
        <v>161</v>
      </c>
      <c r="K20" s="120"/>
      <c r="T20" s="102"/>
      <c r="U20" s="102"/>
      <c r="V20" s="102"/>
      <c r="W20" s="102"/>
      <c r="X20" s="102"/>
    </row>
    <row r="21" spans="2:24" ht="15" customHeight="1" x14ac:dyDescent="0.3">
      <c r="B21" s="143" t="s">
        <v>26</v>
      </c>
      <c r="C21" s="144"/>
      <c r="D21" s="55">
        <v>364</v>
      </c>
      <c r="E21" s="55">
        <v>385</v>
      </c>
      <c r="F21" s="56">
        <v>255</v>
      </c>
      <c r="G21" s="56">
        <v>290</v>
      </c>
      <c r="H21" s="57">
        <v>236</v>
      </c>
      <c r="I21" s="58">
        <v>0</v>
      </c>
      <c r="J21" s="104">
        <v>3107</v>
      </c>
      <c r="K21" s="120"/>
      <c r="R21" s="1"/>
      <c r="S21" s="1"/>
      <c r="T21" s="102"/>
      <c r="U21" s="102"/>
      <c r="V21" s="102"/>
      <c r="W21" s="102"/>
      <c r="X21" s="102"/>
    </row>
    <row r="22" spans="2:24" ht="15" customHeight="1" x14ac:dyDescent="0.3">
      <c r="B22" s="147" t="s">
        <v>8</v>
      </c>
      <c r="C22" s="148"/>
      <c r="D22" s="59">
        <v>7</v>
      </c>
      <c r="E22" s="59">
        <v>2</v>
      </c>
      <c r="F22" s="60">
        <v>5</v>
      </c>
      <c r="G22" s="60">
        <v>2</v>
      </c>
      <c r="H22" s="61">
        <v>1</v>
      </c>
      <c r="I22" s="62">
        <v>6</v>
      </c>
      <c r="J22" s="103">
        <v>85</v>
      </c>
      <c r="R22" s="1"/>
      <c r="S22" s="1"/>
      <c r="T22" s="102"/>
      <c r="U22" s="102"/>
      <c r="V22" s="102"/>
      <c r="W22" s="102"/>
      <c r="X22" s="102"/>
    </row>
    <row r="23" spans="2:24" ht="15" customHeight="1" x14ac:dyDescent="0.3">
      <c r="B23" s="143" t="s">
        <v>45</v>
      </c>
      <c r="C23" s="144"/>
      <c r="D23" s="55">
        <v>1</v>
      </c>
      <c r="E23" s="55">
        <v>0</v>
      </c>
      <c r="F23" s="56">
        <v>0</v>
      </c>
      <c r="G23" s="56">
        <v>0</v>
      </c>
      <c r="H23" s="57">
        <v>0</v>
      </c>
      <c r="I23" s="58">
        <v>0</v>
      </c>
      <c r="J23" s="104">
        <v>1</v>
      </c>
      <c r="M23" s="16"/>
      <c r="N23" s="1"/>
      <c r="T23" s="102"/>
      <c r="U23" s="102"/>
      <c r="V23" s="102"/>
      <c r="W23" s="102"/>
      <c r="X23" s="102"/>
    </row>
    <row r="24" spans="2:24" ht="15" customHeight="1" x14ac:dyDescent="0.3">
      <c r="B24" s="147" t="s">
        <v>46</v>
      </c>
      <c r="C24" s="148"/>
      <c r="D24" s="59">
        <v>0</v>
      </c>
      <c r="E24" s="59">
        <v>0</v>
      </c>
      <c r="F24" s="60">
        <v>0</v>
      </c>
      <c r="G24" s="60">
        <v>0</v>
      </c>
      <c r="H24" s="61">
        <v>0</v>
      </c>
      <c r="I24" s="62">
        <v>0</v>
      </c>
      <c r="J24" s="103">
        <v>0</v>
      </c>
      <c r="M24" s="16"/>
      <c r="N24" s="1"/>
      <c r="Q24" s="102"/>
      <c r="T24" s="102"/>
      <c r="U24" s="102"/>
      <c r="V24" s="102"/>
      <c r="W24" s="102"/>
      <c r="X24" s="102"/>
    </row>
    <row r="25" spans="2:24" ht="15" customHeight="1" x14ac:dyDescent="0.3">
      <c r="B25" s="152" t="s">
        <v>38</v>
      </c>
      <c r="C25" s="153"/>
      <c r="D25" s="63">
        <v>1697</v>
      </c>
      <c r="E25" s="64">
        <v>1452</v>
      </c>
      <c r="F25" s="64">
        <v>1405</v>
      </c>
      <c r="G25" s="64">
        <v>1298</v>
      </c>
      <c r="H25" s="65">
        <v>1194</v>
      </c>
      <c r="I25" s="66">
        <v>60</v>
      </c>
      <c r="J25" s="105">
        <v>14458</v>
      </c>
      <c r="M25" s="16"/>
      <c r="N25" s="1"/>
      <c r="T25" s="102"/>
      <c r="U25" s="102"/>
      <c r="V25" s="102"/>
      <c r="W25" s="102"/>
      <c r="X25" s="102"/>
    </row>
    <row r="26" spans="2:24" ht="15" customHeight="1" x14ac:dyDescent="0.3">
      <c r="B26" s="151" t="s">
        <v>53</v>
      </c>
      <c r="C26" s="151"/>
      <c r="D26" s="151"/>
      <c r="E26" s="151"/>
      <c r="F26" s="151"/>
      <c r="G26" s="151"/>
      <c r="H26" s="151"/>
      <c r="I26" s="151"/>
      <c r="J26" s="151"/>
      <c r="N26" s="1"/>
      <c r="S26" s="102"/>
    </row>
    <row r="27" spans="2:24" ht="15" customHeight="1" x14ac:dyDescent="0.3">
      <c r="N27" s="1"/>
    </row>
    <row r="28" spans="2:24" ht="15" customHeight="1" x14ac:dyDescent="0.3">
      <c r="B28" s="11" t="s">
        <v>63</v>
      </c>
      <c r="N28" s="1"/>
      <c r="S28" s="102"/>
      <c r="W28" s="1"/>
    </row>
  </sheetData>
  <mergeCells count="28">
    <mergeCell ref="B23:C23"/>
    <mergeCell ref="B24:C24"/>
    <mergeCell ref="B26:J26"/>
    <mergeCell ref="B25:C25"/>
    <mergeCell ref="B22:C22"/>
    <mergeCell ref="B20:C20"/>
    <mergeCell ref="B21:C21"/>
    <mergeCell ref="B12:C12"/>
    <mergeCell ref="B19:C19"/>
    <mergeCell ref="B18:C18"/>
    <mergeCell ref="B13:C13"/>
    <mergeCell ref="B14:C14"/>
    <mergeCell ref="B15:C15"/>
    <mergeCell ref="B16:C16"/>
    <mergeCell ref="E4:E5"/>
    <mergeCell ref="B17:C17"/>
    <mergeCell ref="B6:C6"/>
    <mergeCell ref="B7:C7"/>
    <mergeCell ref="B8:C8"/>
    <mergeCell ref="B9:C9"/>
    <mergeCell ref="B10:C10"/>
    <mergeCell ref="B11:C11"/>
    <mergeCell ref="D4:D5"/>
    <mergeCell ref="F4:F5"/>
    <mergeCell ref="G4:G5"/>
    <mergeCell ref="H4:H5"/>
    <mergeCell ref="I4:I5"/>
    <mergeCell ref="J4:J5"/>
  </mergeCells>
  <pageMargins left="0.7" right="0.7" top="0.75" bottom="0.75" header="0.3" footer="0.3"/>
  <pageSetup paperSize="9" orientation="portrait" verticalDpi="9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E6633-9AE2-4F43-AADC-A42777F89D93}">
  <sheetPr codeName="Hoja24"/>
  <dimension ref="B1:L29"/>
  <sheetViews>
    <sheetView zoomScaleNormal="100" workbookViewId="0"/>
  </sheetViews>
  <sheetFormatPr baseColWidth="10" defaultRowHeight="15" customHeight="1" x14ac:dyDescent="0.2"/>
  <cols>
    <col min="9" max="9" width="11.5703125" customWidth="1"/>
    <col min="14" max="14" width="11.42578125" bestFit="1" customWidth="1"/>
  </cols>
  <sheetData>
    <row r="1" spans="2:12" ht="15" customHeight="1" x14ac:dyDescent="0.2">
      <c r="B1" s="3" t="s">
        <v>83</v>
      </c>
    </row>
    <row r="2" spans="2:12" ht="15" customHeight="1" x14ac:dyDescent="0.2">
      <c r="B2" s="7" t="s">
        <v>88</v>
      </c>
    </row>
    <row r="5" spans="2:12" ht="15" customHeight="1" x14ac:dyDescent="0.2">
      <c r="I5" s="14"/>
      <c r="J5" s="14"/>
      <c r="K5" s="14"/>
      <c r="L5" s="14"/>
    </row>
    <row r="29" spans="2:2" ht="15" customHeight="1" x14ac:dyDescent="0.3">
      <c r="B29" s="11" t="s">
        <v>37</v>
      </c>
    </row>
  </sheetData>
  <pageMargins left="0.7" right="0.7" top="0.75" bottom="0.75" header="0.3" footer="0.3"/>
  <pageSetup paperSize="9" orientation="portrait" verticalDpi="9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B1:P27"/>
  <sheetViews>
    <sheetView workbookViewId="0"/>
  </sheetViews>
  <sheetFormatPr baseColWidth="10" defaultColWidth="11.5703125" defaultRowHeight="15" customHeight="1" x14ac:dyDescent="0.3"/>
  <cols>
    <col min="1" max="1" width="11.5703125" style="5" customWidth="1"/>
    <col min="2" max="2" width="23" style="5" customWidth="1"/>
    <col min="3" max="3" width="5.7109375" style="5" customWidth="1"/>
    <col min="4" max="9" width="8.28515625" style="5" customWidth="1"/>
    <col min="10" max="10" width="9.7109375" style="5" customWidth="1"/>
    <col min="11" max="16384" width="11.5703125" style="5"/>
  </cols>
  <sheetData>
    <row r="1" spans="2:14" ht="15" customHeight="1" x14ac:dyDescent="0.3">
      <c r="B1" s="3" t="s">
        <v>61</v>
      </c>
      <c r="C1" s="4"/>
      <c r="E1" s="6"/>
      <c r="F1" s="6"/>
      <c r="G1" s="6"/>
      <c r="H1" s="6"/>
      <c r="I1" s="6"/>
      <c r="J1" s="6"/>
      <c r="K1" s="6"/>
    </row>
    <row r="2" spans="2:14" ht="15" customHeight="1" x14ac:dyDescent="0.3">
      <c r="B2" s="7" t="s">
        <v>86</v>
      </c>
      <c r="C2" s="8"/>
      <c r="E2" s="6"/>
      <c r="F2" s="6"/>
      <c r="G2" s="6"/>
      <c r="H2" s="6"/>
      <c r="I2" s="6"/>
      <c r="J2" s="6"/>
      <c r="K2" s="6"/>
    </row>
    <row r="3" spans="2:14" ht="15" customHeight="1" x14ac:dyDescent="0.3">
      <c r="B3" s="9"/>
      <c r="C3" s="9"/>
    </row>
    <row r="4" spans="2:14" ht="15" customHeight="1" x14ac:dyDescent="0.3">
      <c r="B4" s="10"/>
      <c r="C4" s="32" t="s">
        <v>32</v>
      </c>
      <c r="D4" s="149">
        <v>2024</v>
      </c>
      <c r="E4" s="135">
        <v>2023</v>
      </c>
      <c r="F4" s="135">
        <v>2022</v>
      </c>
      <c r="G4" s="135">
        <v>2021</v>
      </c>
      <c r="H4" s="137">
        <v>2020</v>
      </c>
      <c r="I4" s="139">
        <v>2006</v>
      </c>
      <c r="J4" s="141" t="s">
        <v>87</v>
      </c>
      <c r="K4" s="125"/>
    </row>
    <row r="5" spans="2:14" ht="15" customHeight="1" x14ac:dyDescent="0.3">
      <c r="B5" s="34" t="s">
        <v>55</v>
      </c>
      <c r="C5" s="33"/>
      <c r="D5" s="150">
        <v>0</v>
      </c>
      <c r="E5" s="136">
        <v>0</v>
      </c>
      <c r="F5" s="136">
        <v>0</v>
      </c>
      <c r="G5" s="136">
        <v>0</v>
      </c>
      <c r="H5" s="138">
        <v>0</v>
      </c>
      <c r="I5" s="140"/>
      <c r="J5" s="142"/>
    </row>
    <row r="6" spans="2:14" ht="15" customHeight="1" x14ac:dyDescent="0.3">
      <c r="B6" s="154" t="s">
        <v>33</v>
      </c>
      <c r="C6" s="155"/>
      <c r="D6" s="155"/>
      <c r="E6" s="155"/>
      <c r="F6" s="155"/>
      <c r="G6" s="155"/>
      <c r="H6" s="155"/>
      <c r="I6" s="155"/>
      <c r="J6" s="156"/>
    </row>
    <row r="7" spans="2:14" ht="15" customHeight="1" x14ac:dyDescent="0.3">
      <c r="B7" s="145" t="s">
        <v>34</v>
      </c>
      <c r="C7" s="146"/>
      <c r="D7" s="51">
        <v>0</v>
      </c>
      <c r="E7" s="51">
        <v>0</v>
      </c>
      <c r="F7" s="52">
        <v>0</v>
      </c>
      <c r="G7" s="52">
        <v>1</v>
      </c>
      <c r="H7" s="53">
        <v>0</v>
      </c>
      <c r="I7" s="54">
        <v>0</v>
      </c>
      <c r="J7" s="112">
        <v>5</v>
      </c>
      <c r="K7" s="14"/>
      <c r="L7" s="14"/>
      <c r="M7" s="14"/>
    </row>
    <row r="8" spans="2:14" ht="15" customHeight="1" x14ac:dyDescent="0.3">
      <c r="B8" s="143" t="s">
        <v>35</v>
      </c>
      <c r="C8" s="144"/>
      <c r="D8" s="55">
        <v>32</v>
      </c>
      <c r="E8" s="55">
        <v>23</v>
      </c>
      <c r="F8" s="56">
        <v>19</v>
      </c>
      <c r="G8" s="56">
        <v>23</v>
      </c>
      <c r="H8" s="57">
        <v>16</v>
      </c>
      <c r="I8" s="58">
        <v>0</v>
      </c>
      <c r="J8" s="104">
        <v>170</v>
      </c>
      <c r="K8" s="19"/>
    </row>
    <row r="9" spans="2:14" ht="15" customHeight="1" x14ac:dyDescent="0.3">
      <c r="B9" s="147" t="s">
        <v>14</v>
      </c>
      <c r="C9" s="148"/>
      <c r="D9" s="59">
        <v>285</v>
      </c>
      <c r="E9" s="59">
        <v>265</v>
      </c>
      <c r="F9" s="60">
        <v>255</v>
      </c>
      <c r="G9" s="60">
        <v>242</v>
      </c>
      <c r="H9" s="61">
        <v>204</v>
      </c>
      <c r="I9" s="62">
        <v>11</v>
      </c>
      <c r="J9" s="103">
        <v>2166</v>
      </c>
    </row>
    <row r="10" spans="2:14" ht="15" customHeight="1" x14ac:dyDescent="0.3">
      <c r="B10" s="143" t="s">
        <v>15</v>
      </c>
      <c r="C10" s="144"/>
      <c r="D10" s="55">
        <v>475</v>
      </c>
      <c r="E10" s="55">
        <v>443</v>
      </c>
      <c r="F10" s="56">
        <v>388</v>
      </c>
      <c r="G10" s="56">
        <v>394</v>
      </c>
      <c r="H10" s="57">
        <v>367</v>
      </c>
      <c r="I10" s="58">
        <v>16</v>
      </c>
      <c r="J10" s="104">
        <v>3869</v>
      </c>
    </row>
    <row r="11" spans="2:14" ht="15" customHeight="1" x14ac:dyDescent="0.3">
      <c r="B11" s="147" t="s">
        <v>16</v>
      </c>
      <c r="C11" s="148"/>
      <c r="D11" s="59">
        <v>479</v>
      </c>
      <c r="E11" s="59">
        <v>385</v>
      </c>
      <c r="F11" s="60">
        <v>396</v>
      </c>
      <c r="G11" s="60">
        <v>360</v>
      </c>
      <c r="H11" s="61">
        <v>343</v>
      </c>
      <c r="I11" s="62">
        <v>17</v>
      </c>
      <c r="J11" s="103">
        <v>3565</v>
      </c>
    </row>
    <row r="12" spans="2:14" ht="15" customHeight="1" x14ac:dyDescent="0.3">
      <c r="B12" s="143" t="s">
        <v>17</v>
      </c>
      <c r="C12" s="144"/>
      <c r="D12" s="55">
        <v>309</v>
      </c>
      <c r="E12" s="55">
        <v>244</v>
      </c>
      <c r="F12" s="56">
        <v>274</v>
      </c>
      <c r="G12" s="56">
        <v>189</v>
      </c>
      <c r="H12" s="57">
        <v>183</v>
      </c>
      <c r="I12" s="58">
        <v>13</v>
      </c>
      <c r="J12" s="104">
        <v>2166</v>
      </c>
    </row>
    <row r="13" spans="2:14" ht="15" customHeight="1" x14ac:dyDescent="0.3">
      <c r="B13" s="147" t="s">
        <v>18</v>
      </c>
      <c r="C13" s="148"/>
      <c r="D13" s="59">
        <v>117</v>
      </c>
      <c r="E13" s="59">
        <v>92</v>
      </c>
      <c r="F13" s="60">
        <v>73</v>
      </c>
      <c r="G13" s="60">
        <v>89</v>
      </c>
      <c r="H13" s="61">
        <v>81</v>
      </c>
      <c r="I13" s="62">
        <v>2</v>
      </c>
      <c r="J13" s="103">
        <v>930</v>
      </c>
      <c r="N13" s="19"/>
    </row>
    <row r="14" spans="2:14" ht="15" customHeight="1" x14ac:dyDescent="0.3">
      <c r="B14" s="143" t="s">
        <v>25</v>
      </c>
      <c r="C14" s="144"/>
      <c r="D14" s="55">
        <v>0</v>
      </c>
      <c r="E14" s="55">
        <v>0</v>
      </c>
      <c r="F14" s="56">
        <v>0</v>
      </c>
      <c r="G14" s="56">
        <v>0</v>
      </c>
      <c r="H14" s="57">
        <v>0</v>
      </c>
      <c r="I14" s="58">
        <v>1</v>
      </c>
      <c r="J14" s="104">
        <v>1587</v>
      </c>
      <c r="K14" s="19"/>
    </row>
    <row r="15" spans="2:14" ht="15" customHeight="1" x14ac:dyDescent="0.3">
      <c r="B15" s="152" t="s">
        <v>38</v>
      </c>
      <c r="C15" s="153"/>
      <c r="D15" s="63">
        <v>1697</v>
      </c>
      <c r="E15" s="64">
        <v>1452</v>
      </c>
      <c r="F15" s="64">
        <v>1405</v>
      </c>
      <c r="G15" s="64">
        <v>1298</v>
      </c>
      <c r="H15" s="65">
        <v>1194</v>
      </c>
      <c r="I15" s="66">
        <v>60</v>
      </c>
      <c r="J15" s="105">
        <v>14458</v>
      </c>
      <c r="L15" s="19"/>
    </row>
    <row r="16" spans="2:14" ht="15" customHeight="1" x14ac:dyDescent="0.3">
      <c r="B16" s="154" t="s">
        <v>36</v>
      </c>
      <c r="C16" s="155"/>
      <c r="D16" s="155"/>
      <c r="E16" s="155"/>
      <c r="F16" s="155"/>
      <c r="G16" s="155"/>
      <c r="H16" s="155"/>
      <c r="I16" s="155"/>
      <c r="J16" s="156"/>
      <c r="N16" s="19"/>
    </row>
    <row r="17" spans="2:16" ht="15" customHeight="1" x14ac:dyDescent="0.3">
      <c r="B17" s="145" t="s">
        <v>34</v>
      </c>
      <c r="C17" s="146"/>
      <c r="D17" s="35">
        <v>0</v>
      </c>
      <c r="E17" s="36">
        <v>0</v>
      </c>
      <c r="F17" s="36">
        <v>0</v>
      </c>
      <c r="G17" s="36">
        <v>7.7041602465331288E-2</v>
      </c>
      <c r="H17" s="37">
        <v>0</v>
      </c>
      <c r="I17" s="38">
        <v>0</v>
      </c>
      <c r="J17" s="113">
        <v>3.4582929865818228E-2</v>
      </c>
      <c r="K17" s="122"/>
    </row>
    <row r="18" spans="2:16" ht="15" customHeight="1" x14ac:dyDescent="0.3">
      <c r="B18" s="143" t="s">
        <v>35</v>
      </c>
      <c r="C18" s="144"/>
      <c r="D18" s="39">
        <v>1.8856806128461991</v>
      </c>
      <c r="E18" s="40">
        <v>1.5840220385674932</v>
      </c>
      <c r="F18" s="40">
        <v>1.3523131672597866</v>
      </c>
      <c r="G18" s="40">
        <v>1.7719568567026194</v>
      </c>
      <c r="H18" s="41">
        <v>1.340033500837521</v>
      </c>
      <c r="I18" s="42">
        <v>0</v>
      </c>
      <c r="J18" s="114">
        <v>1.17581961543782</v>
      </c>
      <c r="K18" s="122"/>
    </row>
    <row r="19" spans="2:16" ht="15" customHeight="1" x14ac:dyDescent="0.3">
      <c r="B19" s="147" t="s">
        <v>14</v>
      </c>
      <c r="C19" s="148"/>
      <c r="D19" s="43">
        <v>16.794342958161462</v>
      </c>
      <c r="E19" s="44">
        <v>18.250688705234161</v>
      </c>
      <c r="F19" s="44">
        <v>18.14946619217082</v>
      </c>
      <c r="G19" s="44">
        <v>18.64406779661017</v>
      </c>
      <c r="H19" s="45">
        <v>17.08542713567839</v>
      </c>
      <c r="I19" s="46">
        <v>18.333333333333332</v>
      </c>
      <c r="J19" s="115">
        <v>14.981325217872458</v>
      </c>
      <c r="K19" s="122"/>
    </row>
    <row r="20" spans="2:16" ht="15" customHeight="1" x14ac:dyDescent="0.3">
      <c r="B20" s="143" t="s">
        <v>15</v>
      </c>
      <c r="C20" s="144"/>
      <c r="D20" s="39">
        <v>27.990571596935769</v>
      </c>
      <c r="E20" s="40">
        <v>30.509641873278238</v>
      </c>
      <c r="F20" s="40">
        <v>27.615658362989326</v>
      </c>
      <c r="G20" s="40">
        <v>30.354391371340522</v>
      </c>
      <c r="H20" s="41">
        <v>30.73701842546064</v>
      </c>
      <c r="I20" s="42">
        <v>26.666666666666668</v>
      </c>
      <c r="J20" s="114">
        <v>26.76027113017015</v>
      </c>
      <c r="M20" s="19"/>
      <c r="N20" s="19"/>
    </row>
    <row r="21" spans="2:16" ht="15" customHeight="1" x14ac:dyDescent="0.3">
      <c r="B21" s="147" t="s">
        <v>16</v>
      </c>
      <c r="C21" s="148"/>
      <c r="D21" s="43">
        <v>28.226281673541543</v>
      </c>
      <c r="E21" s="44">
        <v>26.515151515151516</v>
      </c>
      <c r="F21" s="44">
        <v>28.185053380782922</v>
      </c>
      <c r="G21" s="44">
        <v>27.734976887519259</v>
      </c>
      <c r="H21" s="45">
        <v>28.726968174204355</v>
      </c>
      <c r="I21" s="46">
        <v>28.333333333333332</v>
      </c>
      <c r="J21" s="115">
        <v>24.657628994328398</v>
      </c>
    </row>
    <row r="22" spans="2:16" ht="15" customHeight="1" x14ac:dyDescent="0.3">
      <c r="B22" s="143" t="s">
        <v>17</v>
      </c>
      <c r="C22" s="144"/>
      <c r="D22" s="39">
        <v>18.208603417796109</v>
      </c>
      <c r="E22" s="40">
        <v>16.804407713498623</v>
      </c>
      <c r="F22" s="40">
        <v>19.501779359430603</v>
      </c>
      <c r="G22" s="40">
        <v>14.560862865947612</v>
      </c>
      <c r="H22" s="41">
        <v>15.326633165829145</v>
      </c>
      <c r="I22" s="42">
        <v>21.666666666666668</v>
      </c>
      <c r="J22" s="114">
        <v>14.981325217872458</v>
      </c>
    </row>
    <row r="23" spans="2:16" ht="15" customHeight="1" x14ac:dyDescent="0.3">
      <c r="B23" s="147" t="s">
        <v>18</v>
      </c>
      <c r="C23" s="148"/>
      <c r="D23" s="43">
        <v>6.8945197407189154</v>
      </c>
      <c r="E23" s="44">
        <v>6.336088154269973</v>
      </c>
      <c r="F23" s="44">
        <v>5.1957295373665477</v>
      </c>
      <c r="G23" s="44">
        <v>6.8567026194144844</v>
      </c>
      <c r="H23" s="45">
        <v>6.78391959798995</v>
      </c>
      <c r="I23" s="46">
        <v>3.3333333333333335</v>
      </c>
      <c r="J23" s="115">
        <v>6.4324249550421913</v>
      </c>
    </row>
    <row r="24" spans="2:16" ht="15" customHeight="1" x14ac:dyDescent="0.3">
      <c r="B24" s="143" t="s">
        <v>25</v>
      </c>
      <c r="C24" s="144"/>
      <c r="D24" s="39">
        <v>0</v>
      </c>
      <c r="E24" s="40">
        <v>0</v>
      </c>
      <c r="F24" s="40">
        <v>0</v>
      </c>
      <c r="G24" s="40">
        <v>0</v>
      </c>
      <c r="H24" s="41">
        <v>0</v>
      </c>
      <c r="I24" s="42">
        <v>1.6666666666666667</v>
      </c>
      <c r="J24" s="114">
        <v>10.976621939410707</v>
      </c>
    </row>
    <row r="25" spans="2:16" ht="15" customHeight="1" x14ac:dyDescent="0.3">
      <c r="B25" s="152" t="s">
        <v>39</v>
      </c>
      <c r="C25" s="153"/>
      <c r="D25" s="47">
        <v>100.00000000000001</v>
      </c>
      <c r="E25" s="48">
        <v>100</v>
      </c>
      <c r="F25" s="48">
        <v>100</v>
      </c>
      <c r="G25" s="48">
        <v>100</v>
      </c>
      <c r="H25" s="49">
        <v>100.00000000000001</v>
      </c>
      <c r="I25" s="50">
        <v>100</v>
      </c>
      <c r="J25" s="116">
        <v>99.999999999999986</v>
      </c>
      <c r="P25" s="19"/>
    </row>
    <row r="27" spans="2:16" ht="15" customHeight="1" x14ac:dyDescent="0.3">
      <c r="B27" s="11" t="s">
        <v>63</v>
      </c>
    </row>
  </sheetData>
  <mergeCells count="27">
    <mergeCell ref="B25:C25"/>
    <mergeCell ref="B22:C22"/>
    <mergeCell ref="B16:J16"/>
    <mergeCell ref="B8:C8"/>
    <mergeCell ref="B19:C19"/>
    <mergeCell ref="B12:C12"/>
    <mergeCell ref="B10:C10"/>
    <mergeCell ref="B24:C24"/>
    <mergeCell ref="B23:C23"/>
    <mergeCell ref="B13:C13"/>
    <mergeCell ref="B15:C15"/>
    <mergeCell ref="B9:C9"/>
    <mergeCell ref="B21:C21"/>
    <mergeCell ref="B11:C11"/>
    <mergeCell ref="B17:C17"/>
    <mergeCell ref="B18:C18"/>
    <mergeCell ref="B14:C14"/>
    <mergeCell ref="B20:C20"/>
    <mergeCell ref="B7:C7"/>
    <mergeCell ref="G4:G5"/>
    <mergeCell ref="J4:J5"/>
    <mergeCell ref="F4:F5"/>
    <mergeCell ref="I4:I5"/>
    <mergeCell ref="H4:H5"/>
    <mergeCell ref="D4:D5"/>
    <mergeCell ref="E4:E5"/>
    <mergeCell ref="B6:J6"/>
  </mergeCells>
  <pageMargins left="0.75" right="0.75" top="1" bottom="1" header="0" footer="0"/>
  <pageSetup paperSize="9" orientation="portrait" verticalDpi="9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0"/>
  <dimension ref="B1:G19"/>
  <sheetViews>
    <sheetView workbookViewId="0"/>
  </sheetViews>
  <sheetFormatPr baseColWidth="10" defaultRowHeight="15" customHeight="1" x14ac:dyDescent="0.2"/>
  <sheetData>
    <row r="1" spans="2:7" ht="15" customHeight="1" x14ac:dyDescent="0.2">
      <c r="B1" s="3" t="s">
        <v>60</v>
      </c>
    </row>
    <row r="2" spans="2:7" ht="15" customHeight="1" x14ac:dyDescent="0.2">
      <c r="B2" s="7" t="s">
        <v>84</v>
      </c>
    </row>
    <row r="4" spans="2:7" ht="15" customHeight="1" x14ac:dyDescent="0.2">
      <c r="G4" s="2"/>
    </row>
    <row r="19" spans="2:2" ht="15" customHeight="1" x14ac:dyDescent="0.3">
      <c r="B19" s="11" t="s">
        <v>63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9"/>
  <dimension ref="B1:K19"/>
  <sheetViews>
    <sheetView workbookViewId="0"/>
  </sheetViews>
  <sheetFormatPr baseColWidth="10" defaultRowHeight="15" customHeight="1" x14ac:dyDescent="0.2"/>
  <cols>
    <col min="4" max="4" width="11.42578125" customWidth="1"/>
  </cols>
  <sheetData>
    <row r="1" spans="2:10" ht="15" customHeight="1" x14ac:dyDescent="0.2">
      <c r="B1" s="3" t="s">
        <v>82</v>
      </c>
    </row>
    <row r="2" spans="2:10" ht="15" customHeight="1" x14ac:dyDescent="0.2">
      <c r="B2" s="7" t="s">
        <v>86</v>
      </c>
    </row>
    <row r="4" spans="2:10" ht="15" customHeight="1" x14ac:dyDescent="0.2">
      <c r="B4" s="15"/>
      <c r="J4" s="13"/>
    </row>
    <row r="18" spans="2:11" ht="15" customHeight="1" x14ac:dyDescent="0.2">
      <c r="B18" s="110"/>
      <c r="C18" s="110"/>
      <c r="D18" s="110"/>
      <c r="E18" s="110"/>
      <c r="F18" s="110"/>
      <c r="G18" s="110"/>
      <c r="H18" s="110"/>
      <c r="I18" s="110"/>
    </row>
    <row r="19" spans="2:11" ht="15" customHeight="1" x14ac:dyDescent="0.3">
      <c r="B19" s="11" t="s">
        <v>63</v>
      </c>
      <c r="K19" s="111"/>
    </row>
  </sheetData>
  <pageMargins left="0.7" right="0.7" top="0.75" bottom="0.75" header="0.3" footer="0.3"/>
  <pageSetup paperSize="9" orientation="portrait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Índice</vt:lpstr>
      <vt:lpstr>CAPÍTULO</vt:lpstr>
      <vt:lpstr>T.10.1</vt:lpstr>
      <vt:lpstr>G.10.1</vt:lpstr>
      <vt:lpstr>T.10.2</vt:lpstr>
      <vt:lpstr>G.10.2</vt:lpstr>
      <vt:lpstr>T.10.3</vt:lpstr>
      <vt:lpstr>G.10.3</vt:lpstr>
      <vt:lpstr>G.10.4</vt:lpstr>
      <vt:lpstr>T.10.4</vt:lpstr>
      <vt:lpstr>G.10.5</vt:lpstr>
      <vt:lpstr>G.10.6</vt:lpstr>
      <vt:lpstr>T.10.5</vt:lpstr>
      <vt:lpstr>T.10.6</vt:lpstr>
      <vt:lpstr>G.10.7</vt:lpstr>
      <vt:lpstr>ANEXO</vt:lpstr>
      <vt:lpstr>G.10.8</vt:lpstr>
      <vt:lpstr>G.10.9 </vt:lpstr>
    </vt:vector>
  </TitlesOfParts>
  <Company>Ministerio de Igualdad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DGVG</dc:creator>
  <cp:lastPrinted>2014-04-25T12:16:43Z</cp:lastPrinted>
  <dcterms:created xsi:type="dcterms:W3CDTF">2012-07-05T11:10:13Z</dcterms:created>
  <dcterms:modified xsi:type="dcterms:W3CDTF">2026-04-23T12:37:08Z</dcterms:modified>
</cp:coreProperties>
</file>