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439CB2A-8887-42FD-B56C-7D85E6C9692F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T.9.1" sheetId="2" r:id="rId2"/>
    <sheet name="T.9.2" sheetId="27" r:id="rId3"/>
    <sheet name="T.9.3" sheetId="28" r:id="rId4"/>
    <sheet name="T.9.4" sheetId="5" r:id="rId5"/>
    <sheet name="T.9.5" sheetId="29" r:id="rId6"/>
    <sheet name="T.9.6" sheetId="30" r:id="rId7"/>
    <sheet name="T.9.7" sheetId="4" r:id="rId8"/>
    <sheet name="T.9.8" sheetId="31" r:id="rId9"/>
    <sheet name="T.9.9" sheetId="32" r:id="rId10"/>
    <sheet name="T.9.10" sheetId="33" r:id="rId11"/>
    <sheet name="T.9.11" sheetId="34" r:id="rId12"/>
    <sheet name="T.9.12" sheetId="11" r:id="rId13"/>
    <sheet name="T.9.13" sheetId="12" r:id="rId14"/>
    <sheet name="T.9.14" sheetId="15" r:id="rId15"/>
    <sheet name="T.9.15" sheetId="13" r:id="rId16"/>
    <sheet name="T.9.16" sheetId="16" r:id="rId17"/>
    <sheet name="T.9.17" sheetId="25" r:id="rId18"/>
  </sheets>
  <definedNames>
    <definedName name="_Hlk213952523" localSheetId="4">'T.9.4'!$B$14</definedName>
    <definedName name="_Hlk213952653" localSheetId="4">'T.9.4'!$B$15</definedName>
    <definedName name="_Ref200978642" localSheetId="7">'T.9.7'!$B$1</definedName>
    <definedName name="_Ref200978642" localSheetId="8">'T.9.8'!$B$1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6" l="1"/>
  <c r="C17" i="26"/>
  <c r="C16" i="26"/>
  <c r="C15" i="26"/>
  <c r="C14" i="26"/>
  <c r="C13" i="26"/>
  <c r="C12" i="26"/>
  <c r="C11" i="26"/>
  <c r="C10" i="26"/>
  <c r="C9" i="26"/>
  <c r="C8" i="26"/>
  <c r="C7" i="26"/>
  <c r="C6" i="26"/>
  <c r="B16" i="26"/>
  <c r="B15" i="26"/>
  <c r="B14" i="26"/>
  <c r="B13" i="26"/>
  <c r="B12" i="26"/>
  <c r="B11" i="26"/>
  <c r="B10" i="26"/>
  <c r="B9" i="26"/>
  <c r="B8" i="26"/>
  <c r="B7" i="26"/>
  <c r="C22" i="26" l="1"/>
  <c r="C21" i="26"/>
  <c r="C20" i="26"/>
  <c r="C19" i="26"/>
  <c r="B22" i="26" l="1"/>
  <c r="B21" i="26"/>
  <c r="B20" i="26"/>
  <c r="B19" i="26"/>
  <c r="B18" i="26"/>
  <c r="B17" i="26"/>
  <c r="B6" i="26"/>
</calcChain>
</file>

<file path=xl/sharedStrings.xml><?xml version="1.0" encoding="utf-8"?>
<sst xmlns="http://schemas.openxmlformats.org/spreadsheetml/2006/main" count="536" uniqueCount="243">
  <si>
    <t>Sí</t>
  </si>
  <si>
    <t>No</t>
  </si>
  <si>
    <t>NC</t>
  </si>
  <si>
    <t>Total</t>
  </si>
  <si>
    <t>Pareja actual</t>
  </si>
  <si>
    <t>Parejas pasadas</t>
  </si>
  <si>
    <t>Cualquier pareja</t>
  </si>
  <si>
    <t>Número de mujeres</t>
  </si>
  <si>
    <t>Hace más de 15 años</t>
  </si>
  <si>
    <t>18-24</t>
  </si>
  <si>
    <t>16-24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</si>
  <si>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</si>
  <si>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</si>
  <si>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</si>
  <si>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</si>
  <si>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</si>
  <si>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</si>
  <si>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</si>
  <si>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</si>
  <si>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</si>
  <si>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España</t>
  </si>
  <si>
    <t>Otro país</t>
  </si>
  <si>
    <t>Situación laboral actual</t>
  </si>
  <si>
    <t>Trabaja por cuenta ajena</t>
  </si>
  <si>
    <t>Parada</t>
  </si>
  <si>
    <t>Jubilada</t>
  </si>
  <si>
    <t>Pensionista</t>
  </si>
  <si>
    <t>Estudiante</t>
  </si>
  <si>
    <t>33%-64%</t>
  </si>
  <si>
    <t>65% o más</t>
  </si>
  <si>
    <t>Trabaja por cuenta propia o en negocio familiar</t>
  </si>
  <si>
    <t>Trabajo doméstico no remunerado</t>
  </si>
  <si>
    <t>901-3.000 €</t>
  </si>
  <si>
    <t>Edad primer matrimonio</t>
  </si>
  <si>
    <t>Nunca ha estado casada</t>
  </si>
  <si>
    <t>Antes de los 18 años</t>
  </si>
  <si>
    <t>25+</t>
  </si>
  <si>
    <t>Más de 3.000 €</t>
  </si>
  <si>
    <t>CAWI</t>
  </si>
  <si>
    <t>CASI</t>
  </si>
  <si>
    <t>CAPI</t>
  </si>
  <si>
    <t>Diferencias significativas (X2)</t>
  </si>
  <si>
    <t>p&lt;0,001</t>
  </si>
  <si>
    <t>IC= Intervalo de confianza</t>
  </si>
  <si>
    <t>%¹</t>
  </si>
  <si>
    <t>%²</t>
  </si>
  <si>
    <t>%³</t>
  </si>
  <si>
    <t>Nivel de formación</t>
  </si>
  <si>
    <t xml:space="preserve">País de nacimiento </t>
  </si>
  <si>
    <t>Estudios secundarios (1.ª etapa)</t>
  </si>
  <si>
    <t>Estudios secundarios (2.ª etapa)</t>
  </si>
  <si>
    <t>p&lt;0,01</t>
  </si>
  <si>
    <t>IC 95%</t>
  </si>
  <si>
    <t>Discapacidad reconocida</t>
  </si>
  <si>
    <t>No tiene grado de discapacidad</t>
  </si>
  <si>
    <t>Inferior a 33%</t>
  </si>
  <si>
    <t>Hace más de 4 años y hasta 10 años</t>
  </si>
  <si>
    <t>Hace más de 10 años y hasta 15 años</t>
  </si>
  <si>
    <t>En los últimos 12 meses</t>
  </si>
  <si>
    <t>1.</t>
  </si>
  <si>
    <t>2.</t>
  </si>
  <si>
    <t>3.</t>
  </si>
  <si>
    <t>4.</t>
  </si>
  <si>
    <t>5.</t>
  </si>
  <si>
    <t>6.</t>
  </si>
  <si>
    <t>7.</t>
  </si>
  <si>
    <t>Hasta 900 €</t>
  </si>
  <si>
    <t>Ingresos netos del hogar</t>
  </si>
  <si>
    <t>Hace más de 1 año y hasta 4 años</t>
  </si>
  <si>
    <t>MACROENCUESTA DE VIOLENCIA CONTRA LA MUJER 2024</t>
  </si>
  <si>
    <t>Tabla 9.1 Denuncia de la violencia (VFSEM) de la pareja en la policía o el juzgado</t>
  </si>
  <si>
    <t>9.</t>
  </si>
  <si>
    <t>(3,6 - 7,1)</t>
  </si>
  <si>
    <t>(17,4 - 20,9)</t>
  </si>
  <si>
    <t>(15,4 - 18,4)</t>
  </si>
  <si>
    <t>1. Porcentaje sobre mujeres que han sufrido violencia física o sexual de la pareja actual; 2. Porcentaje sobre mujeres que han sufrido violencia física o sexual de parejas pasadas; 3. Porcentaje sobre mujeres que han sufrido violencia física o sexual de cualquier pareja.</t>
  </si>
  <si>
    <t>(7,5 - 16,3)</t>
  </si>
  <si>
    <t>(25,7 - 30,9)</t>
  </si>
  <si>
    <t>(24,0 - 28,8)</t>
  </si>
  <si>
    <t>Denunció la propia mujer</t>
  </si>
  <si>
    <t>Denunció otra persona o institución</t>
  </si>
  <si>
    <t>Tabla 9.4 Distribución de la denuncia de la VFSEM de la pareja, según la última vez que se interpuso la denuncia</t>
  </si>
  <si>
    <t>Tabla 9.5 Satisfacción de las mujeres que han denunciado la VFSEM de la pareja con la atención recibida por la Policía o la Guardia Civil</t>
  </si>
  <si>
    <t>Muy satisfecha</t>
  </si>
  <si>
    <t>Bastante satisfecha</t>
  </si>
  <si>
    <t>Ni satisfecha ni insatisfecha</t>
  </si>
  <si>
    <t>Bastante insatisfecha</t>
  </si>
  <si>
    <t>Muy insatisfecha</t>
  </si>
  <si>
    <t>Tabla 9.6 Motivos para estar muy o bastante insatisfecha con la atención prestada por la Policía o la Guardia Civil*</t>
  </si>
  <si>
    <t>1. Hicieron poco por resolver su caso / la policía no estaba interesada</t>
  </si>
  <si>
    <t>2. Tardaron en llegar</t>
  </si>
  <si>
    <t>3. No le creyeron</t>
  </si>
  <si>
    <t>4. Le hicieron sentir culpable de lo sucedido</t>
  </si>
  <si>
    <t>5. No la pusieron a salvo / no la protegieron</t>
  </si>
  <si>
    <t>6. No le informaron sobre los servicios de apoyo y las opciones de ayuda</t>
  </si>
  <si>
    <t>7. No encontraron o no detuvieron a su pareja</t>
  </si>
  <si>
    <t>8. No le informaron adecuadamente sobre lo que estaban haciendo</t>
  </si>
  <si>
    <t>9. Fueron maleducados, no la trataron correctamente</t>
  </si>
  <si>
    <t>10. Intentaron convencerla de no presentar cargos</t>
  </si>
  <si>
    <t>11. Otras razones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</si>
  <si>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</si>
  <si>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</si>
  <si>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</si>
  <si>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</si>
  <si>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</si>
  <si>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</si>
  <si>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</si>
  <si>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</si>
  <si>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</si>
  <si>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</si>
  <si>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</si>
  <si>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</si>
  <si>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-</t>
  </si>
  <si>
    <t>10.El problema se terminó</t>
  </si>
  <si>
    <t>Otros motivos</t>
  </si>
  <si>
    <t>Sucedió cuando vivía en otro país en el que estas cosas no se cuentan a la policía</t>
  </si>
  <si>
    <t>Lo resolvió sola</t>
  </si>
  <si>
    <t>Le dio muy poca importancia/no lo consideró suficientemente grave/no lo consideró necesario/no lo consideró violencia</t>
  </si>
  <si>
    <t>Por miedo al agresor, por temor a las represalias</t>
  </si>
  <si>
    <t>Por vergüenza, apuro, no quería que nadie lo supiera</t>
  </si>
  <si>
    <t>Temor a que no la creyeran</t>
  </si>
  <si>
    <t>Piensa/pensó que era su culpa</t>
  </si>
  <si>
    <t>Carece/carecía de recursos económicos propios</t>
  </si>
  <si>
    <t>La pareja u otra persona se lo impidió o la disuadió</t>
  </si>
  <si>
    <t>Por no ser algo físico</t>
  </si>
  <si>
    <t>Acudió a otro lugar para obtener ayuda</t>
  </si>
  <si>
    <t>Por miedo a perder a sus hijos/as</t>
  </si>
  <si>
    <t>Para que sus hijos/as no pierdan a su padre</t>
  </si>
  <si>
    <t>Por no querer que arrestaran a su pareja o que tuviera problemas con la policía</t>
  </si>
  <si>
    <t>Eran otros tiempos, otra época y no se hablaba de estas cosas</t>
  </si>
  <si>
    <t>Tabla 9.7 Motivos para no denunciar la VFSEM de la pareja*</t>
  </si>
  <si>
    <t>Tabla 9.8 Motivos para no denunciar la violencia física o sexual de la pareja*</t>
  </si>
  <si>
    <t>Tabla 9.9 Reacción de la pareja ante la denuncia</t>
  </si>
  <si>
    <t>1. Cambió de actitud y no ha vuelto a comportarse de esa manera</t>
  </si>
  <si>
    <t>3. Su comportamiento con Ud. empeoró</t>
  </si>
  <si>
    <t>4. Negó los comportamientos</t>
  </si>
  <si>
    <t>5. Terminó la relación</t>
  </si>
  <si>
    <t>6. Otra respuesta</t>
  </si>
  <si>
    <t>9. Prefiero no contestar</t>
  </si>
  <si>
    <t>Es/era el padre de mis hijos/as</t>
  </si>
  <si>
    <t>Estaba enamorada/le quería</t>
  </si>
  <si>
    <t>Pensó que podía cambiar/ha cambiado/cambió</t>
  </si>
  <si>
    <t>Se lo aconsejaron</t>
  </si>
  <si>
    <t>Se separaron</t>
  </si>
  <si>
    <t>Le prometió que no iba a suceder más</t>
  </si>
  <si>
    <t>Por miedo</t>
  </si>
  <si>
    <t>Por amenazas</t>
  </si>
  <si>
    <t>Carecía de recursos económicos propios</t>
  </si>
  <si>
    <t>Sentía pena de su pareja</t>
  </si>
  <si>
    <t>Tabla 9.12 Prevalencia de la denuncia de la VFSEM de la pareja (parejas pasadas, cualquier pareja), según la edad de la mujer entrevistada</t>
  </si>
  <si>
    <t>Tabla 9.17 Prevalencia de la denuncia de la VFSEM de la pareja (parejas pasadas, cualquier pareja), según la vía de cumplimentación de la entrevista (CAWI, CASI, CAPI)</t>
  </si>
  <si>
    <t>Tabla 9.2 Denuncia de la violencia física o sexual de la pareja en la policía o el juzgado</t>
  </si>
  <si>
    <t>1. Porcentaje sobre mujeres que han sufrido VFSEM de la pareja actual; 2. Porcentaje sobre mujeres que han sufrido VFSEM de parejas pasadas; 3. Porcentaje sobre mujeres que han sufrido VFSEM de cualquier pareja.</t>
  </si>
  <si>
    <t>1. Porcentaje sobre mujeres que han sufrido VFSEM de su pareja actual y la han denunciado; 2. Porcentaje sobre mujeres que han sufrido VFSEM de parejas pasadas y la han denunciado.</t>
  </si>
  <si>
    <r>
      <t>1. Porcentaje sobre mujeres que han sufrido VFSEM de su pareja actual y la han denunciado; 2.</t>
    </r>
    <r>
      <rPr>
        <sz val="8"/>
        <color theme="1"/>
        <rFont val="Aptos Narrow"/>
        <family val="2"/>
      </rPr>
      <t>  </t>
    </r>
    <r>
      <rPr>
        <i/>
        <sz val="8"/>
        <color theme="1"/>
        <rFont val="Calibri"/>
        <family val="2"/>
        <scheme val="minor"/>
      </rPr>
      <t>Porcentaje sobre mujeres que han sufrido VFSEM de parejas pasadas y la han denunciado.</t>
    </r>
  </si>
  <si>
    <r>
      <t>1. Porcentaje sobre mujeres que han sufrido VFSEM de su pareja actual y la han denunciado;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VFSEM de parejas pasadas y la han denunciado.</t>
    </r>
  </si>
  <si>
    <t>1. Porcentaje sobre mujeres que han sufrido VFSEM de parejas pasadas, la han denunciado en la Policía o la Guardia Civil y han estado bastante o muy insatisfechas con la atención recibida.</t>
  </si>
  <si>
    <t>* Pregunta de respuesta múltiple.</t>
  </si>
  <si>
    <t>1. Porcentaje sobre mujeres que han sufrido VFSEM de su pareja actual y no han denunciado ellas mismas ni en la policía ni en el juzgado; 2. Porcentaje sobre mujeres que han sufrido VFSEM de parejas pasadas y no han denunciado ellas mismas ni en la policía ni en el juzgado; 3. Porcentaje sobre mujeres que han sufrido VFSEM de cualquier pareja y no han denunciado ellas mismas ni en la policía ni en el juzgado.</t>
  </si>
  <si>
    <t>1. Porcentaje sobre mujeres que han sufrido violencia física o sexual de su pareja actual y no han denunciado ellas mismas ni en la policía ni en el juzgado; 2. Porcentaje sobre mujeres que han sufrido violencia física o sexual de parejas pasadas y no han denunciado ellas mismas ni en la policía ni en el juzgado; 3. Porcentaje sobre mujeres que han sufrido violencia física o sexual de cualquier pareja y no han denunciado ellas mismas ni en la policía ni en el juzgado.</t>
  </si>
  <si>
    <t>2. Continúa/uó comportándose con Ud. de la misma manera</t>
  </si>
  <si>
    <t>1. Porcentaje sobre mujeres que han sufrido VFSEM de su pareja actual y han retirado la denuncia; 2. Porcentaje sobre mujeres que han sufrido VFSEM de parejas pasadas y han retirado la denuncia.</t>
  </si>
  <si>
    <t>1. Porcentaje sobre mujeres que han sufrido VFSEM de parejas pasadas en cada grupo de edad; 2. Porcentaje sobre mujeres que han sufrido VFSEM de cualquier pareja en cada grupo de edad.</t>
  </si>
  <si>
    <t>1. Porcentaje sobre mujeres que han sufrido VFSEM de parejas pasadas en cada categoría de cada variable; 2. Porcentaje sobre mujeres que han sufrido VFSEM de cualquier pareja en cada categoría de cada variable.</t>
  </si>
  <si>
    <t>p&lt;0,05</t>
  </si>
  <si>
    <t>1. Porcentaje sobre mujeres que han sufrido VFSEM de parejas pasadas en cada categoría; 2. Porcentaje sobre mujeres que han sufrido VFSEM de cualquier pareja en cada categoría.</t>
  </si>
  <si>
    <t>Capítulo 9. Denuncia de la violencia en la pareja</t>
  </si>
  <si>
    <t>El símbolo '¨' debe interpretarse como “dato con un número de observaciones muestrales de entre 6 y 19” por lo que ha de ser tomado con precaución, ya que puede estar afectado de un elevado error de muestreo.</t>
  </si>
  <si>
    <t xml:space="preserve">El símbolo '.' debe interpretarse como dato que no se proporciona por muestra insuficiente (inferior a 6). </t>
  </si>
  <si>
    <t>El símbolo '-' debe interpretarse como dato que no se recoge para esa clasificación de la tabla.</t>
  </si>
  <si>
    <t>El símbolo '.' debe interpretarse como dato que no se proporciona por muestra insuficiente (inferior a 6).</t>
  </si>
  <si>
    <t>¨24,9</t>
  </si>
  <si>
    <t>¨18,3</t>
  </si>
  <si>
    <t>¨35,5</t>
  </si>
  <si>
    <t>¨16,5</t>
  </si>
  <si>
    <t>.</t>
  </si>
  <si>
    <t>¨49,5</t>
  </si>
  <si>
    <t>¨19,9</t>
  </si>
  <si>
    <t>¨6,5</t>
  </si>
  <si>
    <t>¨13,3</t>
  </si>
  <si>
    <t>¨9,9</t>
  </si>
  <si>
    <t>¨11,3</t>
  </si>
  <si>
    <t>¨11,2</t>
  </si>
  <si>
    <t>¨17,6</t>
  </si>
  <si>
    <t>¨2,5</t>
  </si>
  <si>
    <t>¨1,2</t>
  </si>
  <si>
    <t>¨1,3</t>
  </si>
  <si>
    <t>¨2,3</t>
  </si>
  <si>
    <t>¨0,8</t>
  </si>
  <si>
    <t>¨2,2</t>
  </si>
  <si>
    <t>¨2,7</t>
  </si>
  <si>
    <t>¨2,0</t>
  </si>
  <si>
    <t>¨1,7</t>
  </si>
  <si>
    <t>¨2,4</t>
  </si>
  <si>
    <t>¨7,3</t>
  </si>
  <si>
    <t>¨7,4</t>
  </si>
  <si>
    <t>¨3,3</t>
  </si>
  <si>
    <t>¨6,6</t>
  </si>
  <si>
    <t>¨3,5</t>
  </si>
  <si>
    <t>¨5,3</t>
  </si>
  <si>
    <t>¨5,5</t>
  </si>
  <si>
    <t>¨4,0</t>
  </si>
  <si>
    <t>¨4,3</t>
  </si>
  <si>
    <t>¨6,7</t>
  </si>
  <si>
    <t>¨5,4</t>
  </si>
  <si>
    <t>¨43,4</t>
  </si>
  <si>
    <t>¨25,2</t>
  </si>
  <si>
    <t>¨56,8</t>
  </si>
  <si>
    <t>¨35,7</t>
  </si>
  <si>
    <t>¨15,4</t>
  </si>
  <si>
    <t>¨15,5</t>
  </si>
  <si>
    <t>¨21,2</t>
  </si>
  <si>
    <t>¨12,2</t>
  </si>
  <si>
    <t>¨9,6</t>
  </si>
  <si>
    <t>¨16,0</t>
  </si>
  <si>
    <t>¨12,6</t>
  </si>
  <si>
    <t>¨19,5</t>
  </si>
  <si>
    <t>¨18,2</t>
  </si>
  <si>
    <t>¨27,0</t>
  </si>
  <si>
    <t>¨9,8</t>
  </si>
  <si>
    <t>¨10,8</t>
  </si>
  <si>
    <t>¨23,1</t>
  </si>
  <si>
    <t>¨20,9</t>
  </si>
  <si>
    <t>¨16,8</t>
  </si>
  <si>
    <t>¨21,3</t>
  </si>
  <si>
    <t>¨13,4</t>
  </si>
  <si>
    <t>¨10,3</t>
  </si>
  <si>
    <t>¨4,5</t>
  </si>
  <si>
    <t>¨4,4</t>
  </si>
  <si>
    <t>¨28,8</t>
  </si>
  <si>
    <t>¨27,6</t>
  </si>
  <si>
    <t xml:space="preserve">Tabla 9.15 Prevalencia de la denuncia de la VFSEM de la pareja (parejas pasadas, cualquier pareja), según el grado de discapacidad  de la mujer </t>
  </si>
  <si>
    <t>Tabla 9.13 Prevalencia de la denuncia de la VFSEM de la pareja (parejas pasadas, cualquier pareja), según el nivel de formación y el país de nacimiento de la mujer</t>
  </si>
  <si>
    <t>Tabla 9.14 Prevalencia de la denuncia de la VFSEM de la pareja (parejas pasadas, cualquier pareja), según la situación laboral de la mujer, sus ingresos netos y los ingresos netos del hogar</t>
  </si>
  <si>
    <t>Ingresos netos de la mujer</t>
  </si>
  <si>
    <t>Tabla 9.16 Prevalencia de la denuncia de la VFSEM de la pareja (parejas pasadas, cualquier pareja), según la edad a la que se casó por primera vez la mujer y la convivencia con personas menores de edad en el hogar</t>
  </si>
  <si>
    <t>Hay personas menores (hijos/as u otros menores) viviendo en el hogar de la mujer</t>
  </si>
  <si>
    <t>Tabla 9.3 Denuncia interpuesta por la mujer o por otra persona o institución</t>
  </si>
  <si>
    <t xml:space="preserve">Tabla 9.10 Retirada de la denuncia </t>
  </si>
  <si>
    <t>Por desconocimiento/no se le ocurrió/no sabía lo que la policía podía hacer</t>
  </si>
  <si>
    <t>Se separó/terminó la relación</t>
  </si>
  <si>
    <t>Por estar enamorada/no quería que su pareja la dejara</t>
  </si>
  <si>
    <t>Tabla 9.11 Motivos para haber retirado la denuncia por la violencia de la pareja*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</si>
</sst>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ptos Narrow"/>
      <family val="2"/>
    </font>
    <font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8" fillId="2" borderId="0" xfId="7" applyFont="1" applyFill="1" applyAlignment="1">
      <alignment vertical="top"/>
    </xf>
    <xf numFmtId="0" fontId="9" fillId="3" borderId="0" xfId="7" applyFont="1" applyFill="1" applyAlignment="1">
      <alignment vertical="top"/>
    </xf>
    <xf numFmtId="0" fontId="8" fillId="0" borderId="0" xfId="7" applyFont="1" applyAlignment="1">
      <alignment vertical="top"/>
    </xf>
    <xf numFmtId="0" fontId="10" fillId="3" borderId="0" xfId="7" applyFont="1" applyFill="1" applyAlignment="1">
      <alignment vertical="top"/>
    </xf>
    <xf numFmtId="0" fontId="4" fillId="2" borderId="0" xfId="7" applyFont="1" applyFill="1" applyAlignment="1">
      <alignment vertical="top"/>
    </xf>
    <xf numFmtId="0" fontId="6" fillId="2" borderId="0" xfId="7" applyFont="1" applyFill="1" applyAlignment="1">
      <alignment vertical="top"/>
    </xf>
    <xf numFmtId="0" fontId="11" fillId="2" borderId="0" xfId="7" applyFont="1" applyFill="1" applyAlignment="1">
      <alignment vertical="top"/>
    </xf>
    <xf numFmtId="0" fontId="8" fillId="2" borderId="0" xfId="7" applyFont="1" applyFill="1" applyAlignment="1">
      <alignment vertical="top" wrapText="1"/>
    </xf>
    <xf numFmtId="0" fontId="7" fillId="4" borderId="3" xfId="6" applyFill="1" applyBorder="1" applyAlignment="1" applyProtection="1">
      <alignment horizontal="left" vertical="top" wrapText="1"/>
    </xf>
    <xf numFmtId="0" fontId="13" fillId="4" borderId="3" xfId="8" applyFont="1" applyFill="1" applyBorder="1" applyAlignment="1" applyProtection="1">
      <alignment horizontal="left" vertical="top" wrapText="1"/>
    </xf>
    <xf numFmtId="0" fontId="7" fillId="4" borderId="0" xfId="6" applyFill="1" applyBorder="1" applyAlignment="1" applyProtection="1">
      <alignment horizontal="left" vertical="top" wrapText="1"/>
    </xf>
    <xf numFmtId="0" fontId="13" fillId="4" borderId="0" xfId="8" applyFont="1" applyFill="1" applyBorder="1" applyAlignment="1" applyProtection="1">
      <alignment horizontal="left" vertical="top" wrapText="1"/>
    </xf>
    <xf numFmtId="0" fontId="7" fillId="4" borderId="4" xfId="6" applyFill="1" applyBorder="1" applyAlignment="1" applyProtection="1">
      <alignment horizontal="left" vertical="top" wrapText="1"/>
    </xf>
    <xf numFmtId="0" fontId="13" fillId="4" borderId="4" xfId="8" applyFont="1" applyFill="1" applyBorder="1" applyAlignment="1" applyProtection="1">
      <alignment horizontal="left" vertical="top" wrapText="1"/>
    </xf>
    <xf numFmtId="0" fontId="14" fillId="2" borderId="0" xfId="8" applyFont="1" applyFill="1" applyBorder="1" applyAlignment="1" applyProtection="1">
      <alignment horizontal="left" vertical="top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 indent="1"/>
    </xf>
    <xf numFmtId="3" fontId="17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wrapText="1" indent="1"/>
    </xf>
    <xf numFmtId="165" fontId="3" fillId="0" borderId="2" xfId="0" applyNumberFormat="1" applyFont="1" applyBorder="1" applyAlignment="1">
      <alignment horizontal="right" vertical="center" wrapText="1" indent="1"/>
    </xf>
    <xf numFmtId="3" fontId="3" fillId="0" borderId="0" xfId="0" applyNumberFormat="1" applyFont="1" applyAlignment="1">
      <alignment horizontal="right" vertical="center" wrapText="1" indent="1"/>
    </xf>
    <xf numFmtId="0" fontId="22" fillId="0" borderId="5" xfId="1" applyFont="1" applyBorder="1" applyAlignment="1">
      <alignment vertical="center"/>
    </xf>
    <xf numFmtId="3" fontId="23" fillId="0" borderId="5" xfId="0" applyNumberFormat="1" applyFont="1" applyBorder="1" applyAlignment="1">
      <alignment horizontal="right" vertical="center" inden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right" vertical="center" indent="1"/>
    </xf>
    <xf numFmtId="0" fontId="24" fillId="0" borderId="0" xfId="0" applyFont="1" applyAlignment="1">
      <alignment horizontal="right" vertical="center" indent="1"/>
    </xf>
    <xf numFmtId="0" fontId="17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5" fillId="0" borderId="0" xfId="1" applyFont="1" applyAlignment="1">
      <alignment vertical="center"/>
    </xf>
    <xf numFmtId="0" fontId="25" fillId="0" borderId="5" xfId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7" fillId="3" borderId="0" xfId="7" applyFont="1" applyFill="1" applyAlignment="1">
      <alignment vertical="top"/>
    </xf>
    <xf numFmtId="0" fontId="25" fillId="0" borderId="0" xfId="2" applyFont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0" fontId="25" fillId="0" borderId="0" xfId="0" applyFont="1" applyAlignment="1">
      <alignment vertical="center"/>
    </xf>
    <xf numFmtId="3" fontId="17" fillId="0" borderId="12" xfId="0" applyNumberFormat="1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indent="1"/>
    </xf>
    <xf numFmtId="164" fontId="17" fillId="0" borderId="11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wrapText="1" indent="1"/>
    </xf>
    <xf numFmtId="0" fontId="24" fillId="0" borderId="11" xfId="0" applyFont="1" applyBorder="1" applyAlignment="1">
      <alignment horizontal="right" vertical="center" indent="1"/>
    </xf>
    <xf numFmtId="0" fontId="24" fillId="0" borderId="12" xfId="0" applyFont="1" applyBorder="1" applyAlignment="1">
      <alignment horizontal="right" vertical="center" indent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 wrapText="1"/>
    </xf>
    <xf numFmtId="165" fontId="21" fillId="0" borderId="9" xfId="0" applyNumberFormat="1" applyFont="1" applyBorder="1" applyAlignment="1">
      <alignment horizontal="right" vertical="center" indent="1"/>
    </xf>
    <xf numFmtId="3" fontId="21" fillId="0" borderId="10" xfId="0" applyNumberFormat="1" applyFont="1" applyBorder="1" applyAlignment="1">
      <alignment horizontal="right" vertical="center" wrapText="1" indent="1"/>
    </xf>
    <xf numFmtId="165" fontId="21" fillId="0" borderId="2" xfId="0" applyNumberFormat="1" applyFont="1" applyBorder="1" applyAlignment="1">
      <alignment horizontal="right" vertical="center" wrapText="1" indent="1"/>
    </xf>
    <xf numFmtId="3" fontId="21" fillId="0" borderId="2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3" fontId="23" fillId="0" borderId="2" xfId="0" applyNumberFormat="1" applyFont="1" applyBorder="1" applyAlignment="1">
      <alignment horizontal="right" vertical="center" indent="1"/>
    </xf>
    <xf numFmtId="164" fontId="8" fillId="0" borderId="11" xfId="0" applyNumberFormat="1" applyFont="1" applyBorder="1" applyAlignment="1">
      <alignment horizontal="right" vertical="center" indent="1"/>
    </xf>
    <xf numFmtId="164" fontId="23" fillId="0" borderId="13" xfId="0" applyNumberFormat="1" applyFont="1" applyBorder="1" applyAlignment="1">
      <alignment horizontal="right" vertical="center" indent="1"/>
    </xf>
    <xf numFmtId="0" fontId="23" fillId="0" borderId="9" xfId="0" applyFont="1" applyBorder="1" applyAlignment="1">
      <alignment horizontal="right" vertical="center" indent="1"/>
    </xf>
    <xf numFmtId="0" fontId="22" fillId="0" borderId="14" xfId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5" fillId="0" borderId="5" xfId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3" fontId="8" fillId="0" borderId="12" xfId="0" applyNumberFormat="1" applyFont="1" applyBorder="1" applyAlignment="1">
      <alignment horizontal="right" vertical="center" indent="1"/>
    </xf>
    <xf numFmtId="0" fontId="25" fillId="0" borderId="0" xfId="1" applyFont="1" applyAlignment="1">
      <alignment vertical="center" wrapText="1"/>
    </xf>
    <xf numFmtId="164" fontId="0" fillId="0" borderId="11" xfId="0" applyNumberForma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2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 indent="4"/>
    </xf>
    <xf numFmtId="0" fontId="21" fillId="0" borderId="9" xfId="0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center" wrapText="1"/>
    </xf>
    <xf numFmtId="165" fontId="8" fillId="0" borderId="7" xfId="0" applyNumberFormat="1" applyFont="1" applyBorder="1" applyAlignment="1">
      <alignment horizontal="right" vertical="center" indent="1"/>
    </xf>
    <xf numFmtId="3" fontId="8" fillId="0" borderId="8" xfId="0" applyNumberFormat="1" applyFont="1" applyBorder="1" applyAlignment="1">
      <alignment horizontal="right" vertical="center" indent="1"/>
    </xf>
    <xf numFmtId="3" fontId="8" fillId="0" borderId="8" xfId="0" applyNumberFormat="1" applyFont="1" applyBorder="1" applyAlignment="1">
      <alignment horizontal="right" vertical="center" wrapText="1" indent="1"/>
    </xf>
    <xf numFmtId="165" fontId="8" fillId="0" borderId="1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165" fontId="8" fillId="0" borderId="11" xfId="0" applyNumberFormat="1" applyFont="1" applyBorder="1" applyAlignment="1">
      <alignment horizontal="right" vertical="center" indent="1"/>
    </xf>
    <xf numFmtId="3" fontId="8" fillId="0" borderId="12" xfId="0" applyNumberFormat="1" applyFont="1" applyBorder="1" applyAlignment="1">
      <alignment horizontal="right" vertical="center" wrapText="1" indent="1"/>
    </xf>
    <xf numFmtId="165" fontId="8" fillId="0" borderId="0" xfId="0" applyNumberFormat="1" applyFont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wrapText="1" indent="1"/>
    </xf>
    <xf numFmtId="0" fontId="8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right" vertical="center" indent="1"/>
    </xf>
    <xf numFmtId="3" fontId="8" fillId="0" borderId="10" xfId="0" applyNumberFormat="1" applyFont="1" applyBorder="1" applyAlignment="1">
      <alignment horizontal="right" vertical="center" indent="1"/>
    </xf>
    <xf numFmtId="3" fontId="8" fillId="0" borderId="10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3" fontId="8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0" fontId="25" fillId="0" borderId="2" xfId="0" applyFont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right" vertical="center" wrapText="1" indent="1"/>
    </xf>
    <xf numFmtId="0" fontId="22" fillId="0" borderId="9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22" fillId="0" borderId="13" xfId="0" applyNumberFormat="1" applyFont="1" applyBorder="1" applyAlignment="1">
      <alignment horizontal="right" vertical="center" indent="1"/>
    </xf>
    <xf numFmtId="3" fontId="22" fillId="0" borderId="5" xfId="0" applyNumberFormat="1" applyFont="1" applyBorder="1" applyAlignment="1">
      <alignment horizontal="right" vertical="center" inden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6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</cellXfs>
  <cellStyles count="9">
    <cellStyle name="Hipervínculo" xfId="6" builtinId="8"/>
    <cellStyle name="Hipervínculo 4" xfId="8" xr:uid="{E60D11A5-8E69-43F6-A15F-20A1A063617D}"/>
    <cellStyle name="Normal" xfId="0" builtinId="0"/>
    <cellStyle name="Normal 2 5" xfId="7" xr:uid="{041F5D03-0853-4802-9C16-63B8672B9D56}"/>
    <cellStyle name="Normal_1.12" xfId="2" xr:uid="{4182201F-118B-4F3D-84DC-392634009FBA}"/>
    <cellStyle name="Normal_1.9" xfId="1" xr:uid="{62F13DD5-ADBB-4C69-8825-DC0494A5C6F7}"/>
    <cellStyle name="Normal_2.10_1" xfId="3" xr:uid="{E62C9EE8-8C40-4C89-9FE2-D7955C13902B}"/>
    <cellStyle name="Normal_2.12_1" xfId="5" xr:uid="{049D46D5-790C-48B9-909F-3A812FF5F2C3}"/>
    <cellStyle name="Normal_4.11" xfId="4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23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0.453125" style="1" customWidth="1"/>
    <col min="3" max="3" width="120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69</v>
      </c>
      <c r="C2" s="2"/>
    </row>
    <row r="3" spans="1:4" ht="18.5" x14ac:dyDescent="0.35">
      <c r="A3" s="3"/>
      <c r="B3" s="61" t="s">
        <v>166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15" thickTop="1" x14ac:dyDescent="0.35">
      <c r="B6" s="9" t="str">
        <f>LEFT('T.9.1'!B$1,10)</f>
        <v xml:space="preserve">Tabla 9.1 </v>
      </c>
      <c r="C6" s="10" t="str">
        <f>MID('T.9.1'!B$1,11,300)</f>
        <v>Denuncia de la violencia (VFSEM) de la pareja en la policía o el juzgado</v>
      </c>
    </row>
    <row r="7" spans="1:4" s="8" customFormat="1" ht="14.5" x14ac:dyDescent="0.35">
      <c r="B7" s="11" t="str">
        <f>LEFT('T.9.2'!B$1,10)</f>
        <v xml:space="preserve">Tabla 9.2 </v>
      </c>
      <c r="C7" s="12" t="str">
        <f>MID('T.9.2'!B$1,11,300)</f>
        <v>Denuncia de la violencia física o sexual de la pareja en la policía o el juzgado</v>
      </c>
    </row>
    <row r="8" spans="1:4" s="8" customFormat="1" ht="14.5" x14ac:dyDescent="0.35">
      <c r="B8" s="11" t="str">
        <f>LEFT('T.9.3'!B$1,10)</f>
        <v xml:space="preserve">Tabla 9.3 </v>
      </c>
      <c r="C8" s="12" t="str">
        <f>MID('T.9.3'!B$1,11,300)</f>
        <v>Denuncia interpuesta por la mujer o por otra persona o institución</v>
      </c>
    </row>
    <row r="9" spans="1:4" s="8" customFormat="1" ht="14.5" x14ac:dyDescent="0.35">
      <c r="B9" s="11" t="str">
        <f>LEFT('T.9.4'!B$1,10)</f>
        <v xml:space="preserve">Tabla 9.4 </v>
      </c>
      <c r="C9" s="12" t="str">
        <f>MID('T.9.4'!B$1,11,300)</f>
        <v>Distribución de la denuncia de la VFSEM de la pareja, según la última vez que se interpuso la denuncia</v>
      </c>
    </row>
    <row r="10" spans="1:4" s="8" customFormat="1" ht="14.5" x14ac:dyDescent="0.35">
      <c r="B10" s="11" t="str">
        <f>LEFT('T.9.5'!B$1,10)</f>
        <v xml:space="preserve">Tabla 9.5 </v>
      </c>
      <c r="C10" s="12" t="str">
        <f>MID('T.9.5'!B$1,11,300)</f>
        <v>Satisfacción de las mujeres que han denunciado la VFSEM de la pareja con la atención recibida por la Policía o la Guardia Civil</v>
      </c>
    </row>
    <row r="11" spans="1:4" s="8" customFormat="1" ht="14.5" x14ac:dyDescent="0.35">
      <c r="B11" s="11" t="str">
        <f>LEFT('T.9.6'!B$1,10)</f>
        <v xml:space="preserve">Tabla 9.6 </v>
      </c>
      <c r="C11" s="12" t="str">
        <f>MID('T.9.6'!B$1,11,300)</f>
        <v>Motivos para estar muy o bastante insatisfecha con la atención prestada por la Policía o la Guardia Civil*</v>
      </c>
    </row>
    <row r="12" spans="1:4" s="8" customFormat="1" ht="14.5" x14ac:dyDescent="0.35">
      <c r="B12" s="11" t="str">
        <f>LEFT('T.9.7'!B$1,10)</f>
        <v xml:space="preserve">Tabla 9.7 </v>
      </c>
      <c r="C12" s="12" t="str">
        <f>MID('T.9.7'!B$1,11,300)</f>
        <v>Motivos para no denunciar la VFSEM de la pareja*</v>
      </c>
    </row>
    <row r="13" spans="1:4" s="8" customFormat="1" ht="14.5" x14ac:dyDescent="0.35">
      <c r="B13" s="11" t="str">
        <f>LEFT('T.9.8'!B$1,10)</f>
        <v xml:space="preserve">Tabla 9.8 </v>
      </c>
      <c r="C13" s="12" t="str">
        <f>MID('T.9.8'!B$1,11,300)</f>
        <v>Motivos para no denunciar la violencia física o sexual de la pareja*</v>
      </c>
    </row>
    <row r="14" spans="1:4" s="8" customFormat="1" ht="14.5" x14ac:dyDescent="0.35">
      <c r="B14" s="11" t="str">
        <f>LEFT('T.9.9'!B$1,10)</f>
        <v xml:space="preserve">Tabla 9.9 </v>
      </c>
      <c r="C14" s="12" t="str">
        <f>MID('T.9.9'!B$1,11,300)</f>
        <v>Reacción de la pareja ante la denuncia</v>
      </c>
    </row>
    <row r="15" spans="1:4" s="8" customFormat="1" ht="14.5" x14ac:dyDescent="0.35">
      <c r="B15" s="11" t="str">
        <f>LEFT('T.9.10'!B$1,10)</f>
        <v>Tabla 9.10</v>
      </c>
      <c r="C15" s="12" t="str">
        <f>MID('T.9.10'!B$1,12,300)</f>
        <v xml:space="preserve">Retirada de la denuncia </v>
      </c>
    </row>
    <row r="16" spans="1:4" s="8" customFormat="1" ht="14.5" x14ac:dyDescent="0.35">
      <c r="B16" s="11" t="str">
        <f>LEFT('T.9.11'!B$1,10)</f>
        <v>Tabla 9.11</v>
      </c>
      <c r="C16" s="12" t="str">
        <f>MID('T.9.11'!B$1,12,300)</f>
        <v>Motivos para haber retirado la denuncia por la violencia de la pareja*</v>
      </c>
    </row>
    <row r="17" spans="2:3" s="8" customFormat="1" ht="14.5" x14ac:dyDescent="0.35">
      <c r="B17" s="11" t="str">
        <f>LEFT('T.9.12'!B$1,10)</f>
        <v>Tabla 9.12</v>
      </c>
      <c r="C17" s="12" t="str">
        <f>MID('T.9.12'!B$1,12,300)</f>
        <v>Prevalencia de la denuncia de la VFSEM de la pareja (parejas pasadas, cualquier pareja), según la edad de la mujer entrevistada</v>
      </c>
    </row>
    <row r="18" spans="2:3" s="8" customFormat="1" ht="29" x14ac:dyDescent="0.35">
      <c r="B18" s="11" t="str">
        <f>LEFT('T.9.13'!B$1,10)</f>
        <v>Tabla 9.13</v>
      </c>
      <c r="C18" s="12" t="str">
        <f>MID('T.9.13'!B$1,12,300)</f>
        <v>Prevalencia de la denuncia de la VFSEM de la pareja (parejas pasadas, cualquier pareja), según el nivel de formación y el país de nacimiento de la mujer</v>
      </c>
    </row>
    <row r="19" spans="2:3" s="8" customFormat="1" ht="29" x14ac:dyDescent="0.35">
      <c r="B19" s="11" t="str">
        <f>LEFT('T.9.14'!B$1,10)</f>
        <v>Tabla 9.14</v>
      </c>
      <c r="C19" s="12" t="str">
        <f>MID('T.9.14'!B$1,12,300)</f>
        <v>Prevalencia de la denuncia de la VFSEM de la pareja (parejas pasadas, cualquier pareja), según la situación laboral de la mujer, sus ingresos netos y los ingresos netos del hogar</v>
      </c>
    </row>
    <row r="20" spans="2:3" s="8" customFormat="1" ht="14.5" x14ac:dyDescent="0.35">
      <c r="B20" s="11" t="str">
        <f>LEFT('T.9.15'!B$1,10)</f>
        <v>Tabla 9.15</v>
      </c>
      <c r="C20" s="12" t="str">
        <f>MID('T.9.15'!B$1,12,300)</f>
        <v xml:space="preserve">Prevalencia de la denuncia de la VFSEM de la pareja (parejas pasadas, cualquier pareja), según el grado de discapacidad  de la mujer </v>
      </c>
    </row>
    <row r="21" spans="2:3" s="8" customFormat="1" ht="29" x14ac:dyDescent="0.35">
      <c r="B21" s="11" t="str">
        <f>LEFT('T.9.16'!B$1,10)</f>
        <v>Tabla 9.16</v>
      </c>
      <c r="C21" s="12" t="str">
        <f>MID('T.9.16'!B$1,12,300)</f>
        <v>Prevalencia de la denuncia de la VFSEM de la pareja (parejas pasadas, cualquier pareja), según la edad a la que se casó por primera vez la mujer y la convivencia con personas menores de edad en el hogar</v>
      </c>
    </row>
    <row r="22" spans="2:3" s="8" customFormat="1" ht="29.5" thickBot="1" x14ac:dyDescent="0.4">
      <c r="B22" s="13" t="str">
        <f>LEFT('T.9.17'!B$1,10)</f>
        <v>Tabla 9.17</v>
      </c>
      <c r="C22" s="14" t="str">
        <f>MID('T.9.17'!B$1,12,300)</f>
        <v>Prevalencia de la denuncia de la VFSEM de la pareja (parejas pasadas, cualquier pareja), según la vía de cumplimentación de la entrevista (CAWI, CASI, CAPI)</v>
      </c>
    </row>
    <row r="23" spans="2:3" ht="13.5" thickTop="1" x14ac:dyDescent="0.35">
      <c r="B23" s="15"/>
      <c r="C23" s="15"/>
    </row>
  </sheetData>
  <hyperlinks>
    <hyperlink ref="B6" location="T.9.1!B1" display="T.9.1!B1" xr:uid="{EA60BA23-0B81-4234-B0BA-012133443B78}"/>
    <hyperlink ref="B13:B22" location="T.1.4!B1" display="T.1.4!B1" xr:uid="{BD3349F1-E618-4605-AF85-CF39E6C4CFCE}"/>
    <hyperlink ref="B17" location="T.9.12!B1" display="T.9.12!B1" xr:uid="{1FB4FF8D-6C90-4638-9886-A36043972D31}"/>
    <hyperlink ref="B18" location="T.9.13!B1" display="T.9.13!B1" xr:uid="{71FBC6A2-87F6-4272-A9EA-E93A94BCD152}"/>
    <hyperlink ref="B19" location="T.9.14!B1" display="T.9.14!B1" xr:uid="{26364764-5A19-44C2-B2DE-10EEBDC29913}"/>
    <hyperlink ref="B20" location="T.9.15!B1" display="T.9.15!B1" xr:uid="{898C70FB-D3F6-458F-A419-CA357DC40134}"/>
    <hyperlink ref="B21" location="T.9.16!B1" display="T.9.16!B1" xr:uid="{45D9E5A6-1B22-4E8F-B8FE-2BD3BE8163BC}"/>
    <hyperlink ref="B22" location="T.9.17!B1" display="T.9.17!B1" xr:uid="{16ED4251-8B25-4563-A5F5-286136B238C1}"/>
    <hyperlink ref="B7" location="T.9.2!B1" display="T.9.2!B1" xr:uid="{918AB8AA-1CDF-4B20-8875-59F4A1547481}"/>
    <hyperlink ref="B8:B16" location="T.9.2!B1" display="T.9.2!B1" xr:uid="{5DDB4AD6-70B1-4711-9EA0-899424BE2CAE}"/>
    <hyperlink ref="B8" location="T.9.3!B1" display="T.9.3!B1" xr:uid="{07607532-B998-46D9-A3EF-7729103BDFE9}"/>
    <hyperlink ref="B9" location="T.9.4!B1" display="T.9.4!B1" xr:uid="{F3E91F91-13C9-404E-A5EB-3E78D5AB2963}"/>
    <hyperlink ref="B10" location="T.9.5!B1" display="T.9.5!B1" xr:uid="{314849E1-3D55-444C-B83A-393225625249}"/>
    <hyperlink ref="B11" location="T.9.6!B1" display="T.9.6!B1" xr:uid="{4E736270-5256-492C-91FE-F2DFE149CD04}"/>
    <hyperlink ref="B12" location="T.9.7!B1" display="T.9.7!B1" xr:uid="{6AACD7D6-D75D-4B41-8506-A74442B1DC36}"/>
    <hyperlink ref="B13" location="T.9.8!B1" display="T.9.8!B1" xr:uid="{6BB7AEE0-739C-4594-A845-E185746020AB}"/>
    <hyperlink ref="B14" location="T.9.9!B1" display="T.9.9!B1" xr:uid="{55CA6D9B-C8A3-4676-BB90-3292B88DA30E}"/>
    <hyperlink ref="B15" location="T.9.10!B1" display="T.9.10!B1" xr:uid="{96E37013-2615-426B-8481-52A8D13173A7}"/>
    <hyperlink ref="B16" location="T.9.11!B1" display="T.9.11!B1" xr:uid="{DE839B0C-CF66-4A12-B416-0F0F9080193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C2FF-C06F-41CA-852A-BB64E541F5B3}">
  <dimension ref="B1:H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56.1796875" style="24" customWidth="1"/>
    <col min="3" max="3" width="7.54296875" style="24" customWidth="1"/>
    <col min="4" max="4" width="9.81640625" style="24" customWidth="1"/>
    <col min="5" max="5" width="7.54296875" style="24" customWidth="1"/>
    <col min="6" max="6" width="9.81640625" style="24" customWidth="1"/>
    <col min="7" max="16384" width="11.453125" style="24"/>
  </cols>
  <sheetData>
    <row r="1" spans="2:8" s="36" customFormat="1" ht="15.75" customHeight="1" x14ac:dyDescent="0.35">
      <c r="B1" s="36" t="s">
        <v>132</v>
      </c>
    </row>
    <row r="2" spans="2:8" ht="15.75" customHeight="1" thickBot="1" x14ac:dyDescent="0.4"/>
    <row r="3" spans="2:8" ht="15.65" customHeight="1" x14ac:dyDescent="0.35">
      <c r="B3" s="33"/>
      <c r="C3" s="130" t="s">
        <v>4</v>
      </c>
      <c r="D3" s="129"/>
      <c r="E3" s="130" t="s">
        <v>5</v>
      </c>
      <c r="F3" s="129"/>
    </row>
    <row r="4" spans="2:8" ht="26.5" thickBot="1" x14ac:dyDescent="0.4">
      <c r="B4" s="22"/>
      <c r="C4" s="63" t="s">
        <v>44</v>
      </c>
      <c r="D4" s="19" t="s">
        <v>7</v>
      </c>
      <c r="E4" s="63" t="s">
        <v>45</v>
      </c>
      <c r="F4" s="19" t="s">
        <v>7</v>
      </c>
    </row>
    <row r="5" spans="2:8" x14ac:dyDescent="0.35">
      <c r="B5" s="67" t="s">
        <v>133</v>
      </c>
      <c r="C5" s="85" t="s">
        <v>205</v>
      </c>
      <c r="D5" s="122">
        <v>29181</v>
      </c>
      <c r="E5" s="85">
        <v>6.3</v>
      </c>
      <c r="F5" s="122">
        <v>48919</v>
      </c>
    </row>
    <row r="6" spans="2:8" x14ac:dyDescent="0.35">
      <c r="B6" s="67" t="s">
        <v>160</v>
      </c>
      <c r="C6" s="85" t="s">
        <v>206</v>
      </c>
      <c r="D6" s="122">
        <v>16925</v>
      </c>
      <c r="E6" s="85">
        <v>13.1</v>
      </c>
      <c r="F6" s="122">
        <v>101039</v>
      </c>
    </row>
    <row r="7" spans="2:8" x14ac:dyDescent="0.35">
      <c r="B7" s="67" t="s">
        <v>134</v>
      </c>
      <c r="C7" s="85" t="s">
        <v>175</v>
      </c>
      <c r="D7" s="122" t="s">
        <v>175</v>
      </c>
      <c r="E7" s="85">
        <v>14.7</v>
      </c>
      <c r="F7" s="122">
        <v>113224</v>
      </c>
    </row>
    <row r="8" spans="2:8" x14ac:dyDescent="0.35">
      <c r="B8" s="67" t="s">
        <v>135</v>
      </c>
      <c r="C8" s="85" t="s">
        <v>175</v>
      </c>
      <c r="D8" s="122" t="s">
        <v>175</v>
      </c>
      <c r="E8" s="85">
        <v>16.100000000000001</v>
      </c>
      <c r="F8" s="122">
        <v>123872</v>
      </c>
    </row>
    <row r="9" spans="2:8" x14ac:dyDescent="0.35">
      <c r="B9" s="67" t="s">
        <v>136</v>
      </c>
      <c r="C9" s="85" t="s">
        <v>112</v>
      </c>
      <c r="D9" s="122" t="s">
        <v>112</v>
      </c>
      <c r="E9" s="85">
        <v>39.700000000000003</v>
      </c>
      <c r="F9" s="122">
        <v>306612</v>
      </c>
    </row>
    <row r="10" spans="2:8" x14ac:dyDescent="0.35">
      <c r="B10" s="67" t="s">
        <v>137</v>
      </c>
      <c r="C10" s="85" t="s">
        <v>175</v>
      </c>
      <c r="D10" s="122" t="s">
        <v>175</v>
      </c>
      <c r="E10" s="85">
        <v>7.1</v>
      </c>
      <c r="F10" s="122">
        <v>55125</v>
      </c>
    </row>
    <row r="11" spans="2:8" x14ac:dyDescent="0.35">
      <c r="B11" s="67" t="s">
        <v>138</v>
      </c>
      <c r="C11" s="85" t="s">
        <v>175</v>
      </c>
      <c r="D11" s="122" t="s">
        <v>175</v>
      </c>
      <c r="E11" s="85">
        <v>3</v>
      </c>
      <c r="F11" s="122">
        <v>22831</v>
      </c>
    </row>
    <row r="12" spans="2:8" ht="15" thickBot="1" x14ac:dyDescent="0.4">
      <c r="B12" s="123" t="s">
        <v>3</v>
      </c>
      <c r="C12" s="124">
        <v>100</v>
      </c>
      <c r="D12" s="121">
        <v>67201</v>
      </c>
      <c r="E12" s="124">
        <v>100</v>
      </c>
      <c r="F12" s="121">
        <v>771621</v>
      </c>
    </row>
    <row r="14" spans="2:8" ht="23.25" customHeight="1" x14ac:dyDescent="0.35">
      <c r="B14" s="132" t="s">
        <v>153</v>
      </c>
      <c r="C14" s="132"/>
      <c r="D14" s="132"/>
      <c r="E14" s="132"/>
      <c r="F14" s="132"/>
    </row>
    <row r="15" spans="2:8" ht="12" customHeight="1" x14ac:dyDescent="0.35">
      <c r="B15" s="16" t="s">
        <v>168</v>
      </c>
      <c r="C15" s="23"/>
      <c r="D15" s="23"/>
      <c r="E15" s="23"/>
      <c r="F15" s="23"/>
      <c r="G15" s="23"/>
      <c r="H15" s="23"/>
    </row>
    <row r="16" spans="2:8" ht="23.25" customHeight="1" x14ac:dyDescent="0.35">
      <c r="B16" s="132" t="s">
        <v>167</v>
      </c>
      <c r="C16" s="132"/>
      <c r="D16" s="132"/>
      <c r="E16" s="132"/>
      <c r="F16" s="132"/>
    </row>
    <row r="17" spans="2:2" ht="12" customHeight="1" x14ac:dyDescent="0.35">
      <c r="B17" s="16" t="s">
        <v>169</v>
      </c>
    </row>
  </sheetData>
  <mergeCells count="4">
    <mergeCell ref="E3:F3"/>
    <mergeCell ref="B14:F14"/>
    <mergeCell ref="C3:D3"/>
    <mergeCell ref="B16:F1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B917-3EBA-4B4B-897C-3BD81FE82373}">
  <dimension ref="B1:F13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7.54296875" style="24" customWidth="1"/>
    <col min="3" max="3" width="7.81640625" style="24" customWidth="1"/>
    <col min="4" max="4" width="10" style="26" customWidth="1"/>
    <col min="5" max="5" width="7.7265625" style="24" customWidth="1"/>
    <col min="6" max="6" width="10" style="26" customWidth="1"/>
    <col min="7" max="16384" width="11.453125" style="24"/>
  </cols>
  <sheetData>
    <row r="1" spans="2:6" s="36" customFormat="1" ht="15.75" customHeight="1" x14ac:dyDescent="0.35">
      <c r="B1" s="36" t="s">
        <v>238</v>
      </c>
    </row>
    <row r="2" spans="2:6" s="34" customFormat="1" ht="15.75" customHeight="1" thickBot="1" x14ac:dyDescent="0.4">
      <c r="D2" s="35"/>
      <c r="F2" s="35"/>
    </row>
    <row r="3" spans="2:6" ht="15.65" customHeight="1" x14ac:dyDescent="0.35">
      <c r="B3" s="33"/>
      <c r="C3" s="133" t="s">
        <v>4</v>
      </c>
      <c r="D3" s="134"/>
      <c r="E3" s="133" t="s">
        <v>5</v>
      </c>
      <c r="F3" s="134"/>
    </row>
    <row r="4" spans="2:6" ht="26.5" thickBot="1" x14ac:dyDescent="0.4">
      <c r="B4" s="22"/>
      <c r="C4" s="63" t="s">
        <v>44</v>
      </c>
      <c r="D4" s="19" t="s">
        <v>7</v>
      </c>
      <c r="E4" s="63" t="s">
        <v>45</v>
      </c>
      <c r="F4" s="19" t="s">
        <v>7</v>
      </c>
    </row>
    <row r="5" spans="2:6" x14ac:dyDescent="0.35">
      <c r="B5" s="54" t="s">
        <v>0</v>
      </c>
      <c r="C5" s="85" t="s">
        <v>207</v>
      </c>
      <c r="D5" s="44">
        <v>38154</v>
      </c>
      <c r="E5" s="66">
        <v>18.8</v>
      </c>
      <c r="F5" s="44">
        <v>144834</v>
      </c>
    </row>
    <row r="6" spans="2:6" x14ac:dyDescent="0.35">
      <c r="B6" s="54" t="s">
        <v>1</v>
      </c>
      <c r="C6" s="85" t="s">
        <v>208</v>
      </c>
      <c r="D6" s="44">
        <v>23994</v>
      </c>
      <c r="E6" s="66">
        <v>76.099999999999994</v>
      </c>
      <c r="F6" s="44">
        <v>587330</v>
      </c>
    </row>
    <row r="7" spans="2:6" x14ac:dyDescent="0.35">
      <c r="B7" s="54" t="s">
        <v>2</v>
      </c>
      <c r="C7" s="85" t="s">
        <v>175</v>
      </c>
      <c r="D7" s="44" t="s">
        <v>175</v>
      </c>
      <c r="E7" s="66">
        <v>5.0999999999999996</v>
      </c>
      <c r="F7" s="44">
        <v>39457</v>
      </c>
    </row>
    <row r="8" spans="2:6" ht="15" thickBot="1" x14ac:dyDescent="0.4">
      <c r="B8" s="55" t="s">
        <v>3</v>
      </c>
      <c r="C8" s="73">
        <v>100</v>
      </c>
      <c r="D8" s="42">
        <v>67201</v>
      </c>
      <c r="E8" s="73">
        <v>100</v>
      </c>
      <c r="F8" s="45">
        <v>771621</v>
      </c>
    </row>
    <row r="9" spans="2:6" x14ac:dyDescent="0.35">
      <c r="C9" s="27"/>
      <c r="E9" s="27"/>
    </row>
    <row r="10" spans="2:6" ht="36" customHeight="1" x14ac:dyDescent="0.35">
      <c r="B10" s="132" t="s">
        <v>153</v>
      </c>
      <c r="C10" s="132"/>
      <c r="D10" s="132"/>
      <c r="E10" s="132"/>
      <c r="F10" s="132"/>
    </row>
    <row r="11" spans="2:6" ht="23.25" customHeight="1" x14ac:dyDescent="0.35">
      <c r="B11" s="132" t="s">
        <v>168</v>
      </c>
      <c r="C11" s="132"/>
      <c r="D11" s="132"/>
      <c r="E11" s="132"/>
      <c r="F11" s="132"/>
    </row>
    <row r="12" spans="2:6" ht="48" customHeight="1" x14ac:dyDescent="0.35">
      <c r="B12" s="132" t="s">
        <v>167</v>
      </c>
      <c r="C12" s="132"/>
      <c r="D12" s="132"/>
      <c r="E12" s="132"/>
      <c r="F12" s="132"/>
    </row>
    <row r="13" spans="2:6" x14ac:dyDescent="0.35">
      <c r="B13" s="16"/>
    </row>
  </sheetData>
  <mergeCells count="5">
    <mergeCell ref="C3:D3"/>
    <mergeCell ref="E3:F3"/>
    <mergeCell ref="B10:F10"/>
    <mergeCell ref="B12:F12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929D-6E7A-4C80-BEBA-B4FC86A2B7B4}">
  <dimension ref="B1:H2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41.81640625" style="24" customWidth="1"/>
    <col min="3" max="3" width="7.26953125" style="24" customWidth="1"/>
    <col min="4" max="4" width="10.54296875" style="24" customWidth="1"/>
    <col min="5" max="5" width="7.26953125" style="24" customWidth="1"/>
    <col min="6" max="6" width="10.54296875" style="24" customWidth="1"/>
    <col min="7" max="16384" width="11.453125" style="24"/>
  </cols>
  <sheetData>
    <row r="1" spans="2:6" s="36" customFormat="1" ht="15.75" customHeight="1" x14ac:dyDescent="0.35">
      <c r="B1" s="36" t="s">
        <v>242</v>
      </c>
    </row>
    <row r="2" spans="2:6" ht="15.75" customHeight="1" thickBot="1" x14ac:dyDescent="0.4"/>
    <row r="3" spans="2:6" ht="15.65" customHeight="1" x14ac:dyDescent="0.35">
      <c r="B3" s="33"/>
      <c r="C3" s="130" t="s">
        <v>5</v>
      </c>
      <c r="D3" s="129"/>
      <c r="E3" s="130" t="s">
        <v>6</v>
      </c>
      <c r="F3" s="129"/>
    </row>
    <row r="4" spans="2:6" ht="26.5" thickBot="1" x14ac:dyDescent="0.4">
      <c r="B4" s="22"/>
      <c r="C4" s="63" t="s">
        <v>44</v>
      </c>
      <c r="D4" s="19" t="s">
        <v>7</v>
      </c>
      <c r="E4" s="63" t="s">
        <v>45</v>
      </c>
      <c r="F4" s="19" t="s">
        <v>7</v>
      </c>
    </row>
    <row r="5" spans="2:6" x14ac:dyDescent="0.35">
      <c r="B5" s="67" t="s">
        <v>139</v>
      </c>
      <c r="C5" s="85">
        <v>31.8</v>
      </c>
      <c r="D5" s="122">
        <v>46096</v>
      </c>
      <c r="E5" s="85">
        <v>31.3</v>
      </c>
      <c r="F5" s="122">
        <v>57255</v>
      </c>
    </row>
    <row r="6" spans="2:6" x14ac:dyDescent="0.35">
      <c r="B6" s="67" t="s">
        <v>140</v>
      </c>
      <c r="C6" s="85" t="s">
        <v>209</v>
      </c>
      <c r="D6" s="122">
        <v>22273</v>
      </c>
      <c r="E6" s="85" t="s">
        <v>210</v>
      </c>
      <c r="F6" s="122">
        <v>28416</v>
      </c>
    </row>
    <row r="7" spans="2:6" x14ac:dyDescent="0.35">
      <c r="B7" s="67" t="s">
        <v>141</v>
      </c>
      <c r="C7" s="85" t="s">
        <v>211</v>
      </c>
      <c r="D7" s="122">
        <v>30637</v>
      </c>
      <c r="E7" s="85">
        <v>23.8</v>
      </c>
      <c r="F7" s="122">
        <v>43594</v>
      </c>
    </row>
    <row r="8" spans="2:6" x14ac:dyDescent="0.35">
      <c r="B8" s="67" t="s">
        <v>142</v>
      </c>
      <c r="C8" s="85" t="s">
        <v>212</v>
      </c>
      <c r="D8" s="122">
        <v>17615</v>
      </c>
      <c r="E8" s="85" t="s">
        <v>213</v>
      </c>
      <c r="F8" s="122">
        <v>17615</v>
      </c>
    </row>
    <row r="9" spans="2:6" x14ac:dyDescent="0.35">
      <c r="B9" s="67" t="s">
        <v>143</v>
      </c>
      <c r="C9" s="85" t="s">
        <v>214</v>
      </c>
      <c r="D9" s="122">
        <v>23103</v>
      </c>
      <c r="E9" s="85" t="s">
        <v>215</v>
      </c>
      <c r="F9" s="122">
        <v>23103</v>
      </c>
    </row>
    <row r="10" spans="2:6" x14ac:dyDescent="0.35">
      <c r="B10" s="67" t="s">
        <v>144</v>
      </c>
      <c r="C10" s="85" t="s">
        <v>216</v>
      </c>
      <c r="D10" s="122">
        <v>28182</v>
      </c>
      <c r="E10" s="85" t="s">
        <v>217</v>
      </c>
      <c r="F10" s="122">
        <v>33289</v>
      </c>
    </row>
    <row r="11" spans="2:6" x14ac:dyDescent="0.35">
      <c r="B11" s="67" t="s">
        <v>145</v>
      </c>
      <c r="C11" s="85" t="s">
        <v>218</v>
      </c>
      <c r="D11" s="122">
        <v>39119</v>
      </c>
      <c r="E11" s="85">
        <v>23.5</v>
      </c>
      <c r="F11" s="122">
        <v>43081</v>
      </c>
    </row>
    <row r="12" spans="2:6" x14ac:dyDescent="0.35">
      <c r="B12" s="67" t="s">
        <v>146</v>
      </c>
      <c r="C12" s="85" t="s">
        <v>219</v>
      </c>
      <c r="D12" s="122">
        <v>14172</v>
      </c>
      <c r="E12" s="85" t="s">
        <v>220</v>
      </c>
      <c r="F12" s="122">
        <v>19775</v>
      </c>
    </row>
    <row r="13" spans="2:6" x14ac:dyDescent="0.35">
      <c r="B13" s="67" t="s">
        <v>147</v>
      </c>
      <c r="C13" s="85" t="s">
        <v>175</v>
      </c>
      <c r="D13" s="122" t="s">
        <v>175</v>
      </c>
      <c r="E13" s="85" t="s">
        <v>175</v>
      </c>
      <c r="F13" s="122" t="s">
        <v>175</v>
      </c>
    </row>
    <row r="14" spans="2:6" x14ac:dyDescent="0.35">
      <c r="B14" s="67" t="s">
        <v>148</v>
      </c>
      <c r="C14" s="85" t="s">
        <v>221</v>
      </c>
      <c r="D14" s="122">
        <v>33525</v>
      </c>
      <c r="E14" s="85" t="s">
        <v>222</v>
      </c>
      <c r="F14" s="122">
        <v>38336</v>
      </c>
    </row>
    <row r="15" spans="2:6" x14ac:dyDescent="0.35">
      <c r="B15" s="67" t="s">
        <v>114</v>
      </c>
      <c r="C15" s="85" t="s">
        <v>223</v>
      </c>
      <c r="D15" s="122">
        <v>24267</v>
      </c>
      <c r="E15" s="85" t="s">
        <v>224</v>
      </c>
      <c r="F15" s="122">
        <v>38917</v>
      </c>
    </row>
    <row r="16" spans="2:6" ht="15" thickBot="1" x14ac:dyDescent="0.4">
      <c r="B16" s="123" t="s">
        <v>2</v>
      </c>
      <c r="C16" s="124" t="s">
        <v>175</v>
      </c>
      <c r="D16" s="121" t="s">
        <v>175</v>
      </c>
      <c r="E16" s="124" t="s">
        <v>175</v>
      </c>
      <c r="F16" s="121" t="s">
        <v>175</v>
      </c>
    </row>
    <row r="18" spans="2:8" ht="23.25" customHeight="1" x14ac:dyDescent="0.35">
      <c r="B18" s="132" t="s">
        <v>161</v>
      </c>
      <c r="C18" s="132"/>
      <c r="D18" s="132"/>
      <c r="E18" s="132"/>
      <c r="F18" s="132"/>
    </row>
    <row r="19" spans="2:8" ht="12" customHeight="1" x14ac:dyDescent="0.35">
      <c r="B19" s="16" t="s">
        <v>157</v>
      </c>
      <c r="C19" s="23"/>
      <c r="D19" s="23"/>
      <c r="E19" s="23"/>
      <c r="F19" s="23"/>
      <c r="G19" s="23"/>
      <c r="H19" s="23"/>
    </row>
    <row r="20" spans="2:8" x14ac:dyDescent="0.35">
      <c r="B20" s="16" t="s">
        <v>170</v>
      </c>
    </row>
    <row r="21" spans="2:8" ht="23.25" customHeight="1" x14ac:dyDescent="0.35">
      <c r="B21" s="132" t="s">
        <v>167</v>
      </c>
      <c r="C21" s="132"/>
      <c r="D21" s="132"/>
      <c r="E21" s="132"/>
      <c r="F21" s="132"/>
    </row>
  </sheetData>
  <mergeCells count="4">
    <mergeCell ref="C3:D3"/>
    <mergeCell ref="E3:F3"/>
    <mergeCell ref="B18:F18"/>
    <mergeCell ref="B21:F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F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5" style="24" customWidth="1"/>
    <col min="3" max="3" width="6.81640625" style="24" customWidth="1"/>
    <col min="4" max="4" width="10.1796875" style="24" customWidth="1"/>
    <col min="5" max="5" width="6.81640625" style="24" customWidth="1"/>
    <col min="6" max="6" width="10.1796875" style="24" customWidth="1"/>
    <col min="7" max="16384" width="11.453125" style="24"/>
  </cols>
  <sheetData>
    <row r="1" spans="2:6" s="36" customFormat="1" ht="15.75" customHeight="1" x14ac:dyDescent="0.35">
      <c r="B1" s="36" t="s">
        <v>149</v>
      </c>
    </row>
    <row r="2" spans="2:6" s="34" customFormat="1" ht="15.75" customHeight="1" thickBot="1" x14ac:dyDescent="0.4"/>
    <row r="3" spans="2:6" ht="15.65" customHeight="1" x14ac:dyDescent="0.35">
      <c r="B3" s="33"/>
      <c r="C3" s="133" t="s">
        <v>5</v>
      </c>
      <c r="D3" s="135"/>
      <c r="E3" s="134" t="s">
        <v>6</v>
      </c>
      <c r="F3" s="134"/>
    </row>
    <row r="4" spans="2:6" ht="26.5" thickBot="1" x14ac:dyDescent="0.4">
      <c r="B4" s="22"/>
      <c r="C4" s="63" t="s">
        <v>44</v>
      </c>
      <c r="D4" s="64" t="s">
        <v>7</v>
      </c>
      <c r="E4" s="63" t="s">
        <v>45</v>
      </c>
      <c r="F4" s="19" t="s">
        <v>7</v>
      </c>
    </row>
    <row r="5" spans="2:6" ht="15.65" customHeight="1" x14ac:dyDescent="0.35">
      <c r="B5" s="54" t="s">
        <v>10</v>
      </c>
      <c r="C5" s="85" t="s">
        <v>204</v>
      </c>
      <c r="D5" s="92">
        <v>21879</v>
      </c>
      <c r="E5" s="126" t="s">
        <v>200</v>
      </c>
      <c r="F5" s="44">
        <v>25645</v>
      </c>
    </row>
    <row r="6" spans="2:6" x14ac:dyDescent="0.35">
      <c r="B6" s="54" t="s">
        <v>11</v>
      </c>
      <c r="C6" s="85">
        <v>14.4</v>
      </c>
      <c r="D6" s="92">
        <v>111379</v>
      </c>
      <c r="E6" s="126">
        <v>13.6</v>
      </c>
      <c r="F6" s="44">
        <v>118774</v>
      </c>
    </row>
    <row r="7" spans="2:6" x14ac:dyDescent="0.35">
      <c r="B7" s="54" t="s">
        <v>12</v>
      </c>
      <c r="C7" s="85">
        <v>23.2</v>
      </c>
      <c r="D7" s="92">
        <v>206739</v>
      </c>
      <c r="E7" s="126">
        <v>21.6</v>
      </c>
      <c r="F7" s="44">
        <v>228867</v>
      </c>
    </row>
    <row r="8" spans="2:6" x14ac:dyDescent="0.35">
      <c r="B8" s="54" t="s">
        <v>13</v>
      </c>
      <c r="C8" s="85">
        <v>20.100000000000001</v>
      </c>
      <c r="D8" s="92">
        <v>173587</v>
      </c>
      <c r="E8" s="126">
        <v>16.7</v>
      </c>
      <c r="F8" s="44">
        <v>178099</v>
      </c>
    </row>
    <row r="9" spans="2:6" x14ac:dyDescent="0.35">
      <c r="B9" s="54" t="s">
        <v>14</v>
      </c>
      <c r="C9" s="85">
        <v>26</v>
      </c>
      <c r="D9" s="92">
        <v>149143</v>
      </c>
      <c r="E9" s="126">
        <v>20.7</v>
      </c>
      <c r="F9" s="44">
        <v>153985</v>
      </c>
    </row>
    <row r="10" spans="2:6" x14ac:dyDescent="0.35">
      <c r="B10" s="54" t="s">
        <v>15</v>
      </c>
      <c r="C10" s="85">
        <v>26.7</v>
      </c>
      <c r="D10" s="92">
        <v>77060</v>
      </c>
      <c r="E10" s="126">
        <v>23.1</v>
      </c>
      <c r="F10" s="44">
        <v>88559</v>
      </c>
    </row>
    <row r="11" spans="2:6" x14ac:dyDescent="0.35">
      <c r="B11" s="56" t="s">
        <v>16</v>
      </c>
      <c r="C11" s="111" t="s">
        <v>225</v>
      </c>
      <c r="D11" s="112">
        <v>31834</v>
      </c>
      <c r="E11" s="113" t="s">
        <v>226</v>
      </c>
      <c r="F11" s="47">
        <v>31834</v>
      </c>
    </row>
    <row r="12" spans="2:6" ht="15" customHeight="1" thickBot="1" x14ac:dyDescent="0.4">
      <c r="B12" s="78" t="s">
        <v>41</v>
      </c>
      <c r="C12" s="79"/>
      <c r="D12" s="80" t="s">
        <v>42</v>
      </c>
      <c r="E12" s="81"/>
      <c r="F12" s="82" t="s">
        <v>42</v>
      </c>
    </row>
    <row r="13" spans="2:6" x14ac:dyDescent="0.35">
      <c r="C13" s="27"/>
    </row>
    <row r="14" spans="2:6" ht="36" customHeight="1" x14ac:dyDescent="0.35">
      <c r="B14" s="132" t="s">
        <v>162</v>
      </c>
      <c r="C14" s="132"/>
      <c r="D14" s="132"/>
      <c r="E14" s="132"/>
      <c r="F14" s="132"/>
    </row>
    <row r="15" spans="2:6" ht="36" customHeight="1" x14ac:dyDescent="0.35">
      <c r="B15" s="132" t="s">
        <v>167</v>
      </c>
      <c r="C15" s="132"/>
      <c r="D15" s="132"/>
      <c r="E15" s="132"/>
      <c r="F15" s="132"/>
    </row>
    <row r="17" ht="15.65" customHeight="1" x14ac:dyDescent="0.35"/>
    <row r="20" ht="15.65" customHeight="1" x14ac:dyDescent="0.35"/>
  </sheetData>
  <mergeCells count="4">
    <mergeCell ref="C3:D3"/>
    <mergeCell ref="E3:F3"/>
    <mergeCell ref="B14:F14"/>
    <mergeCell ref="B15:F1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G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0.1796875" style="24" customWidth="1"/>
    <col min="3" max="3" width="26.7265625" style="24" customWidth="1"/>
    <col min="4" max="4" width="7.1796875" style="24" customWidth="1"/>
    <col min="5" max="5" width="10.453125" style="24" customWidth="1"/>
    <col min="6" max="6" width="7.1796875" style="24" customWidth="1"/>
    <col min="7" max="7" width="10.453125" style="24" customWidth="1"/>
    <col min="8" max="16384" width="11.453125" style="24"/>
  </cols>
  <sheetData>
    <row r="1" spans="1:7" s="36" customFormat="1" ht="15.75" customHeight="1" x14ac:dyDescent="0.35">
      <c r="B1" s="36" t="s">
        <v>232</v>
      </c>
    </row>
    <row r="2" spans="1:7" ht="15.75" customHeight="1" thickBot="1" x14ac:dyDescent="0.4">
      <c r="A2" s="32"/>
      <c r="B2" s="32"/>
    </row>
    <row r="3" spans="1:7" ht="15.65" customHeight="1" x14ac:dyDescent="0.35">
      <c r="A3" s="32"/>
      <c r="B3" s="33"/>
      <c r="C3" s="33"/>
      <c r="D3" s="133" t="s">
        <v>5</v>
      </c>
      <c r="E3" s="134"/>
      <c r="F3" s="133" t="s">
        <v>6</v>
      </c>
      <c r="G3" s="134"/>
    </row>
    <row r="4" spans="1:7" ht="26.5" thickBot="1" x14ac:dyDescent="0.4">
      <c r="A4" s="32"/>
      <c r="B4" s="22"/>
      <c r="C4" s="22"/>
      <c r="D4" s="63" t="s">
        <v>44</v>
      </c>
      <c r="E4" s="64" t="s">
        <v>7</v>
      </c>
      <c r="F4" s="63" t="s">
        <v>45</v>
      </c>
      <c r="G4" s="19" t="s">
        <v>7</v>
      </c>
    </row>
    <row r="5" spans="1:7" x14ac:dyDescent="0.35">
      <c r="B5" s="57" t="s">
        <v>47</v>
      </c>
      <c r="C5" s="100" t="s">
        <v>17</v>
      </c>
      <c r="D5" s="66">
        <v>27.8</v>
      </c>
      <c r="E5" s="44">
        <v>106306</v>
      </c>
      <c r="F5" s="66">
        <v>23.1</v>
      </c>
      <c r="G5" s="44">
        <v>108775</v>
      </c>
    </row>
    <row r="6" spans="1:7" x14ac:dyDescent="0.35">
      <c r="A6" s="32"/>
      <c r="B6" s="57"/>
      <c r="C6" s="101" t="s">
        <v>49</v>
      </c>
      <c r="D6" s="66">
        <v>27.1</v>
      </c>
      <c r="E6" s="44">
        <v>237668</v>
      </c>
      <c r="F6" s="66">
        <v>23.7</v>
      </c>
      <c r="G6" s="44">
        <v>256234</v>
      </c>
    </row>
    <row r="7" spans="1:7" x14ac:dyDescent="0.35">
      <c r="A7" s="32"/>
      <c r="B7" s="57"/>
      <c r="C7" s="101" t="s">
        <v>50</v>
      </c>
      <c r="D7" s="66">
        <v>18.8</v>
      </c>
      <c r="E7" s="44">
        <v>163456</v>
      </c>
      <c r="F7" s="66">
        <v>16.5</v>
      </c>
      <c r="G7" s="44">
        <v>174329</v>
      </c>
    </row>
    <row r="8" spans="1:7" x14ac:dyDescent="0.35">
      <c r="A8" s="32"/>
      <c r="B8" s="57"/>
      <c r="C8" s="101" t="s">
        <v>18</v>
      </c>
      <c r="D8" s="66">
        <v>19.7</v>
      </c>
      <c r="E8" s="44">
        <v>96490</v>
      </c>
      <c r="F8" s="66">
        <v>18.8</v>
      </c>
      <c r="G8" s="44">
        <v>106819</v>
      </c>
    </row>
    <row r="9" spans="1:7" x14ac:dyDescent="0.35">
      <c r="A9" s="32"/>
      <c r="B9" s="57"/>
      <c r="C9" s="101" t="s">
        <v>19</v>
      </c>
      <c r="D9" s="66">
        <v>10.1</v>
      </c>
      <c r="E9" s="44">
        <v>133139</v>
      </c>
      <c r="F9" s="66">
        <v>8.6999999999999993</v>
      </c>
      <c r="G9" s="44">
        <v>140512</v>
      </c>
    </row>
    <row r="10" spans="1:7" ht="15.65" customHeight="1" x14ac:dyDescent="0.35">
      <c r="A10" s="32"/>
      <c r="B10" s="58"/>
      <c r="C10" s="88" t="s">
        <v>41</v>
      </c>
      <c r="D10" s="86"/>
      <c r="E10" s="49" t="s">
        <v>42</v>
      </c>
      <c r="F10" s="86"/>
      <c r="G10" s="49" t="s">
        <v>42</v>
      </c>
    </row>
    <row r="11" spans="1:7" x14ac:dyDescent="0.35">
      <c r="A11" s="32"/>
      <c r="B11" s="57" t="s">
        <v>48</v>
      </c>
      <c r="C11" s="101" t="s">
        <v>20</v>
      </c>
      <c r="D11" s="66">
        <v>17.100000000000001</v>
      </c>
      <c r="E11" s="44">
        <v>527116</v>
      </c>
      <c r="F11" s="66">
        <v>15</v>
      </c>
      <c r="G11" s="44">
        <v>561966</v>
      </c>
    </row>
    <row r="12" spans="1:7" ht="15.65" customHeight="1" x14ac:dyDescent="0.35">
      <c r="A12" s="32"/>
      <c r="B12" s="57"/>
      <c r="C12" s="101" t="s">
        <v>21</v>
      </c>
      <c r="D12" s="66">
        <v>25.7</v>
      </c>
      <c r="E12" s="44">
        <v>244505</v>
      </c>
      <c r="F12" s="66">
        <v>23</v>
      </c>
      <c r="G12" s="44">
        <v>263798</v>
      </c>
    </row>
    <row r="13" spans="1:7" ht="15" thickBot="1" x14ac:dyDescent="0.4">
      <c r="B13" s="59"/>
      <c r="C13" s="89" t="s">
        <v>41</v>
      </c>
      <c r="D13" s="87"/>
      <c r="E13" s="51" t="s">
        <v>42</v>
      </c>
      <c r="F13" s="87"/>
      <c r="G13" s="51" t="s">
        <v>42</v>
      </c>
    </row>
    <row r="14" spans="1:7" x14ac:dyDescent="0.35">
      <c r="A14" s="32"/>
      <c r="B14" s="32"/>
    </row>
    <row r="15" spans="1:7" ht="24" customHeight="1" x14ac:dyDescent="0.35">
      <c r="B15" s="132" t="s">
        <v>163</v>
      </c>
      <c r="C15" s="132"/>
      <c r="D15" s="132"/>
      <c r="E15" s="132"/>
      <c r="F15" s="132"/>
      <c r="G15" s="132"/>
    </row>
    <row r="16" spans="1:7" ht="15.65" customHeight="1" x14ac:dyDescent="0.35">
      <c r="A16" s="32"/>
      <c r="B16" s="32"/>
    </row>
    <row r="17" spans="1:2" x14ac:dyDescent="0.35">
      <c r="A17" s="32"/>
      <c r="B17" s="32"/>
    </row>
    <row r="18" spans="1:2" x14ac:dyDescent="0.35">
      <c r="A18" s="32"/>
      <c r="B18" s="32"/>
    </row>
    <row r="19" spans="1:2" x14ac:dyDescent="0.35">
      <c r="A19" s="32"/>
      <c r="B19" s="32"/>
    </row>
    <row r="20" spans="1:2" x14ac:dyDescent="0.35">
      <c r="A20" s="32"/>
      <c r="B20" s="32"/>
    </row>
  </sheetData>
  <mergeCells count="3">
    <mergeCell ref="D3:E3"/>
    <mergeCell ref="F3:G3"/>
    <mergeCell ref="B15:G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G2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6.453125" style="24" customWidth="1"/>
    <col min="3" max="3" width="38.453125" style="24" customWidth="1"/>
    <col min="4" max="4" width="6.7265625" style="24" customWidth="1"/>
    <col min="5" max="5" width="11" style="24" customWidth="1"/>
    <col min="6" max="6" width="6.7265625" style="24" customWidth="1"/>
    <col min="7" max="7" width="11" style="24" customWidth="1"/>
    <col min="8" max="16384" width="11.453125" style="24"/>
  </cols>
  <sheetData>
    <row r="1" spans="1:7" s="36" customFormat="1" ht="15.75" customHeight="1" x14ac:dyDescent="0.35">
      <c r="B1" s="36" t="s">
        <v>233</v>
      </c>
    </row>
    <row r="2" spans="1:7" ht="15.75" customHeight="1" thickBot="1" x14ac:dyDescent="0.4">
      <c r="A2" s="31"/>
    </row>
    <row r="3" spans="1:7" x14ac:dyDescent="0.35">
      <c r="A3" s="31"/>
      <c r="B3" s="33"/>
      <c r="C3" s="33"/>
      <c r="D3" s="133" t="s">
        <v>5</v>
      </c>
      <c r="E3" s="134"/>
      <c r="F3" s="133" t="s">
        <v>6</v>
      </c>
      <c r="G3" s="134"/>
    </row>
    <row r="4" spans="1:7" ht="26.5" thickBot="1" x14ac:dyDescent="0.4">
      <c r="A4" s="31"/>
      <c r="B4" s="22"/>
      <c r="C4" s="22"/>
      <c r="D4" s="63" t="s">
        <v>44</v>
      </c>
      <c r="E4" s="64" t="s">
        <v>7</v>
      </c>
      <c r="F4" s="63" t="s">
        <v>45</v>
      </c>
      <c r="G4" s="19" t="s">
        <v>7</v>
      </c>
    </row>
    <row r="5" spans="1:7" x14ac:dyDescent="0.35">
      <c r="A5" s="31"/>
      <c r="B5" s="136" t="s">
        <v>22</v>
      </c>
      <c r="C5" s="43" t="s">
        <v>23</v>
      </c>
      <c r="D5" s="66">
        <v>17.100000000000001</v>
      </c>
      <c r="E5" s="44">
        <v>361991</v>
      </c>
      <c r="F5" s="66">
        <v>15.6</v>
      </c>
      <c r="G5" s="44">
        <v>391288</v>
      </c>
    </row>
    <row r="6" spans="1:7" x14ac:dyDescent="0.35">
      <c r="A6" s="31"/>
      <c r="B6" s="137"/>
      <c r="C6" s="43" t="s">
        <v>30</v>
      </c>
      <c r="D6" s="66">
        <v>16.399999999999999</v>
      </c>
      <c r="E6" s="44">
        <v>41418</v>
      </c>
      <c r="F6" s="66">
        <v>14.7</v>
      </c>
      <c r="G6" s="44">
        <v>46559</v>
      </c>
    </row>
    <row r="7" spans="1:7" x14ac:dyDescent="0.35">
      <c r="A7" s="31"/>
      <c r="B7" s="60"/>
      <c r="C7" s="43" t="s">
        <v>24</v>
      </c>
      <c r="D7" s="66">
        <v>29.6</v>
      </c>
      <c r="E7" s="44">
        <v>129441</v>
      </c>
      <c r="F7" s="66">
        <v>25.9</v>
      </c>
      <c r="G7" s="44">
        <v>132059</v>
      </c>
    </row>
    <row r="8" spans="1:7" x14ac:dyDescent="0.35">
      <c r="A8" s="31"/>
      <c r="B8" s="60"/>
      <c r="C8" s="43" t="s">
        <v>25</v>
      </c>
      <c r="D8" s="66">
        <v>20.3</v>
      </c>
      <c r="E8" s="44">
        <v>68462</v>
      </c>
      <c r="F8" s="66">
        <v>17.2</v>
      </c>
      <c r="G8" s="44">
        <v>78249</v>
      </c>
    </row>
    <row r="9" spans="1:7" x14ac:dyDescent="0.35">
      <c r="A9" s="31"/>
      <c r="B9" s="60"/>
      <c r="C9" s="43" t="s">
        <v>26</v>
      </c>
      <c r="D9" s="66">
        <v>32.6</v>
      </c>
      <c r="E9" s="44">
        <v>69239</v>
      </c>
      <c r="F9" s="66">
        <v>29.9</v>
      </c>
      <c r="G9" s="44">
        <v>71120</v>
      </c>
    </row>
    <row r="10" spans="1:7" x14ac:dyDescent="0.35">
      <c r="A10" s="31"/>
      <c r="B10" s="60"/>
      <c r="C10" s="43" t="s">
        <v>27</v>
      </c>
      <c r="D10" s="85" t="s">
        <v>227</v>
      </c>
      <c r="E10" s="122">
        <v>12823</v>
      </c>
      <c r="F10" s="85" t="s">
        <v>228</v>
      </c>
      <c r="G10" s="122">
        <v>14149</v>
      </c>
    </row>
    <row r="11" spans="1:7" x14ac:dyDescent="0.35">
      <c r="A11" s="31"/>
      <c r="B11" s="60"/>
      <c r="C11" s="43" t="s">
        <v>31</v>
      </c>
      <c r="D11" s="85">
        <v>27.6</v>
      </c>
      <c r="E11" s="122">
        <v>57185</v>
      </c>
      <c r="F11" s="85">
        <v>18</v>
      </c>
      <c r="G11" s="122">
        <v>58897</v>
      </c>
    </row>
    <row r="12" spans="1:7" x14ac:dyDescent="0.35">
      <c r="A12" s="32"/>
      <c r="B12" s="90"/>
      <c r="C12" s="48" t="s">
        <v>41</v>
      </c>
      <c r="D12" s="127"/>
      <c r="E12" s="128" t="s">
        <v>42</v>
      </c>
      <c r="F12" s="127"/>
      <c r="G12" s="128" t="s">
        <v>42</v>
      </c>
    </row>
    <row r="13" spans="1:7" x14ac:dyDescent="0.35">
      <c r="A13" s="31"/>
      <c r="B13" s="138" t="s">
        <v>234</v>
      </c>
      <c r="C13" s="43" t="s">
        <v>66</v>
      </c>
      <c r="D13" s="85">
        <v>21.4</v>
      </c>
      <c r="E13" s="122">
        <v>244307</v>
      </c>
      <c r="F13" s="85">
        <v>18.3</v>
      </c>
      <c r="G13" s="122">
        <v>261424</v>
      </c>
    </row>
    <row r="14" spans="1:7" x14ac:dyDescent="0.35">
      <c r="A14" s="31"/>
      <c r="B14" s="137"/>
      <c r="C14" s="43" t="s">
        <v>32</v>
      </c>
      <c r="D14" s="85">
        <v>17.899999999999999</v>
      </c>
      <c r="E14" s="122">
        <v>344667</v>
      </c>
      <c r="F14" s="85">
        <v>16</v>
      </c>
      <c r="G14" s="122">
        <v>367767</v>
      </c>
    </row>
    <row r="15" spans="1:7" x14ac:dyDescent="0.35">
      <c r="A15" s="31"/>
      <c r="B15" s="60"/>
      <c r="C15" s="83" t="s">
        <v>37</v>
      </c>
      <c r="D15" s="85" t="s">
        <v>175</v>
      </c>
      <c r="E15" s="122" t="s">
        <v>175</v>
      </c>
      <c r="F15" s="85" t="s">
        <v>175</v>
      </c>
      <c r="G15" s="122" t="s">
        <v>175</v>
      </c>
    </row>
    <row r="16" spans="1:7" x14ac:dyDescent="0.35">
      <c r="A16" s="32"/>
      <c r="B16" s="90"/>
      <c r="C16" s="48" t="s">
        <v>41</v>
      </c>
      <c r="D16" s="86"/>
      <c r="E16" s="49" t="s">
        <v>42</v>
      </c>
      <c r="F16" s="86"/>
      <c r="G16" s="49" t="s">
        <v>42</v>
      </c>
    </row>
    <row r="17" spans="1:7" x14ac:dyDescent="0.35">
      <c r="A17" s="31"/>
      <c r="B17" s="138" t="s">
        <v>67</v>
      </c>
      <c r="C17" s="43" t="s">
        <v>66</v>
      </c>
      <c r="D17" s="66">
        <v>28.6</v>
      </c>
      <c r="E17" s="44">
        <v>134746</v>
      </c>
      <c r="F17" s="66">
        <v>27.3</v>
      </c>
      <c r="G17" s="44">
        <v>141514</v>
      </c>
    </row>
    <row r="18" spans="1:7" x14ac:dyDescent="0.35">
      <c r="A18" s="31"/>
      <c r="B18" s="137"/>
      <c r="C18" s="43" t="s">
        <v>32</v>
      </c>
      <c r="D18" s="66">
        <v>19.100000000000001</v>
      </c>
      <c r="E18" s="44">
        <v>374614</v>
      </c>
      <c r="F18" s="66">
        <v>16.8</v>
      </c>
      <c r="G18" s="44">
        <v>403093</v>
      </c>
    </row>
    <row r="19" spans="1:7" x14ac:dyDescent="0.35">
      <c r="A19" s="31"/>
      <c r="B19" s="60"/>
      <c r="C19" s="83" t="s">
        <v>37</v>
      </c>
      <c r="D19" s="66">
        <v>8.4</v>
      </c>
      <c r="E19" s="44">
        <v>51364</v>
      </c>
      <c r="F19" s="66">
        <v>7.1</v>
      </c>
      <c r="G19" s="44">
        <v>56232</v>
      </c>
    </row>
    <row r="20" spans="1:7" ht="15" thickBot="1" x14ac:dyDescent="0.4">
      <c r="A20" s="32"/>
      <c r="B20" s="91"/>
      <c r="C20" s="50" t="s">
        <v>41</v>
      </c>
      <c r="D20" s="87"/>
      <c r="E20" s="51" t="s">
        <v>42</v>
      </c>
      <c r="F20" s="87"/>
      <c r="G20" s="51" t="s">
        <v>42</v>
      </c>
    </row>
    <row r="22" spans="1:7" ht="24" customHeight="1" x14ac:dyDescent="0.35">
      <c r="B22" s="132" t="s">
        <v>163</v>
      </c>
      <c r="C22" s="132"/>
      <c r="D22" s="132"/>
      <c r="E22" s="132"/>
      <c r="F22" s="132"/>
      <c r="G22" s="132"/>
    </row>
    <row r="23" spans="1:7" ht="12" customHeight="1" x14ac:dyDescent="0.35">
      <c r="A23" s="31"/>
      <c r="B23" s="16" t="s">
        <v>168</v>
      </c>
    </row>
    <row r="24" spans="1:7" ht="24" customHeight="1" x14ac:dyDescent="0.35">
      <c r="B24" s="132" t="s">
        <v>167</v>
      </c>
      <c r="C24" s="132"/>
      <c r="D24" s="132"/>
      <c r="E24" s="132"/>
      <c r="F24" s="132"/>
      <c r="G24" s="132"/>
    </row>
  </sheetData>
  <mergeCells count="7">
    <mergeCell ref="B24:G24"/>
    <mergeCell ref="D3:E3"/>
    <mergeCell ref="F3:G3"/>
    <mergeCell ref="B22:G22"/>
    <mergeCell ref="B5:B6"/>
    <mergeCell ref="B13:B14"/>
    <mergeCell ref="B17:B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G13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14.1796875" style="24" customWidth="1"/>
    <col min="3" max="3" width="26" style="24" customWidth="1"/>
    <col min="4" max="4" width="6.7265625" style="24" customWidth="1"/>
    <col min="5" max="5" width="11" style="24" customWidth="1"/>
    <col min="6" max="6" width="6.7265625" style="24" customWidth="1"/>
    <col min="7" max="7" width="11" style="24" customWidth="1"/>
    <col min="8" max="16384" width="11.453125" style="24"/>
  </cols>
  <sheetData>
    <row r="1" spans="1:7" s="36" customFormat="1" ht="15.75" customHeight="1" x14ac:dyDescent="0.35">
      <c r="B1" s="36" t="s">
        <v>231</v>
      </c>
    </row>
    <row r="2" spans="1:7" ht="15.75" customHeight="1" thickBot="1" x14ac:dyDescent="0.4">
      <c r="A2" s="30"/>
    </row>
    <row r="3" spans="1:7" x14ac:dyDescent="0.35">
      <c r="A3" s="30"/>
      <c r="B3" s="33"/>
      <c r="C3" s="33"/>
      <c r="D3" s="133" t="s">
        <v>5</v>
      </c>
      <c r="E3" s="134"/>
      <c r="F3" s="133" t="s">
        <v>6</v>
      </c>
      <c r="G3" s="134"/>
    </row>
    <row r="4" spans="1:7" ht="26.5" thickBot="1" x14ac:dyDescent="0.4">
      <c r="A4" s="30"/>
      <c r="B4" s="22"/>
      <c r="C4" s="22"/>
      <c r="D4" s="63" t="s">
        <v>44</v>
      </c>
      <c r="E4" s="64" t="s">
        <v>7</v>
      </c>
      <c r="F4" s="63" t="s">
        <v>45</v>
      </c>
      <c r="G4" s="19" t="s">
        <v>7</v>
      </c>
    </row>
    <row r="5" spans="1:7" x14ac:dyDescent="0.35">
      <c r="A5" s="30"/>
      <c r="B5" s="139" t="s">
        <v>53</v>
      </c>
      <c r="C5" s="32" t="s">
        <v>54</v>
      </c>
      <c r="D5" s="66">
        <v>18.5</v>
      </c>
      <c r="E5" s="44">
        <v>685385</v>
      </c>
      <c r="F5" s="66">
        <v>16.100000000000001</v>
      </c>
      <c r="G5" s="44">
        <v>730216</v>
      </c>
    </row>
    <row r="6" spans="1:7" x14ac:dyDescent="0.35">
      <c r="A6" s="30"/>
      <c r="B6" s="140"/>
      <c r="C6" s="32" t="s">
        <v>55</v>
      </c>
      <c r="D6" s="85" t="s">
        <v>175</v>
      </c>
      <c r="E6" s="122" t="s">
        <v>175</v>
      </c>
      <c r="F6" s="85" t="s">
        <v>175</v>
      </c>
      <c r="G6" s="122" t="s">
        <v>175</v>
      </c>
    </row>
    <row r="7" spans="1:7" x14ac:dyDescent="0.35">
      <c r="A7" s="30"/>
      <c r="B7" s="93"/>
      <c r="C7" s="32" t="s">
        <v>28</v>
      </c>
      <c r="D7" s="85">
        <v>29.5</v>
      </c>
      <c r="E7" s="122">
        <v>51615</v>
      </c>
      <c r="F7" s="85">
        <v>27.6</v>
      </c>
      <c r="G7" s="122">
        <v>56565</v>
      </c>
    </row>
    <row r="8" spans="1:7" x14ac:dyDescent="0.35">
      <c r="A8" s="30"/>
      <c r="B8" s="93"/>
      <c r="C8" s="32" t="s">
        <v>29</v>
      </c>
      <c r="D8" s="85" t="s">
        <v>229</v>
      </c>
      <c r="E8" s="122">
        <v>25277</v>
      </c>
      <c r="F8" s="85" t="s">
        <v>230</v>
      </c>
      <c r="G8" s="122">
        <v>27758</v>
      </c>
    </row>
    <row r="9" spans="1:7" ht="15.65" customHeight="1" thickBot="1" x14ac:dyDescent="0.4">
      <c r="A9" s="32"/>
      <c r="B9" s="91"/>
      <c r="C9" s="50" t="s">
        <v>41</v>
      </c>
      <c r="D9" s="87"/>
      <c r="E9" s="51" t="s">
        <v>164</v>
      </c>
      <c r="F9" s="87"/>
      <c r="G9" s="51" t="s">
        <v>51</v>
      </c>
    </row>
    <row r="11" spans="1:7" ht="24" customHeight="1" x14ac:dyDescent="0.35">
      <c r="B11" s="132" t="s">
        <v>165</v>
      </c>
      <c r="C11" s="132"/>
      <c r="D11" s="132"/>
      <c r="E11" s="132"/>
      <c r="F11" s="132"/>
      <c r="G11" s="132"/>
    </row>
    <row r="12" spans="1:7" ht="12" customHeight="1" x14ac:dyDescent="0.35">
      <c r="B12" s="16" t="s">
        <v>168</v>
      </c>
    </row>
    <row r="13" spans="1:7" ht="24" customHeight="1" x14ac:dyDescent="0.35">
      <c r="B13" s="132" t="s">
        <v>167</v>
      </c>
      <c r="C13" s="132"/>
      <c r="D13" s="132"/>
      <c r="E13" s="132"/>
      <c r="F13" s="132"/>
      <c r="G13" s="132"/>
    </row>
  </sheetData>
  <mergeCells count="5">
    <mergeCell ref="B13:G13"/>
    <mergeCell ref="B11:G11"/>
    <mergeCell ref="D3:E3"/>
    <mergeCell ref="F3:G3"/>
    <mergeCell ref="B5:B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EBDB-796B-4474-9374-DAA61C59DDD0}">
  <dimension ref="A1:G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7.1796875" style="24" customWidth="1"/>
    <col min="3" max="3" width="24" style="24" customWidth="1"/>
    <col min="4" max="4" width="7.26953125" style="24" customWidth="1"/>
    <col min="5" max="5" width="11.81640625" style="24" customWidth="1"/>
    <col min="6" max="6" width="7.26953125" style="24" customWidth="1"/>
    <col min="7" max="7" width="11.81640625" style="24" customWidth="1"/>
    <col min="8" max="16384" width="11.453125" style="24"/>
  </cols>
  <sheetData>
    <row r="1" spans="1:7" s="36" customFormat="1" ht="15.75" customHeight="1" x14ac:dyDescent="0.35">
      <c r="B1" s="36" t="s">
        <v>235</v>
      </c>
    </row>
    <row r="2" spans="1:7" ht="15.75" customHeight="1" thickBot="1" x14ac:dyDescent="0.4">
      <c r="A2" s="28"/>
      <c r="B2" s="29"/>
    </row>
    <row r="3" spans="1:7" x14ac:dyDescent="0.35">
      <c r="A3" s="28"/>
      <c r="B3" s="33"/>
      <c r="C3" s="33"/>
      <c r="D3" s="133" t="s">
        <v>5</v>
      </c>
      <c r="E3" s="134"/>
      <c r="F3" s="133" t="s">
        <v>6</v>
      </c>
      <c r="G3" s="134"/>
    </row>
    <row r="4" spans="1:7" ht="26.5" thickBot="1" x14ac:dyDescent="0.4">
      <c r="A4" s="28"/>
      <c r="B4" s="22"/>
      <c r="C4" s="22"/>
      <c r="D4" s="63" t="s">
        <v>44</v>
      </c>
      <c r="E4" s="64" t="s">
        <v>7</v>
      </c>
      <c r="F4" s="63" t="s">
        <v>45</v>
      </c>
      <c r="G4" s="19" t="s">
        <v>7</v>
      </c>
    </row>
    <row r="5" spans="1:7" x14ac:dyDescent="0.35">
      <c r="A5" s="28"/>
      <c r="B5" s="57" t="s">
        <v>33</v>
      </c>
      <c r="C5" s="32" t="s">
        <v>34</v>
      </c>
      <c r="D5" s="66">
        <v>14.2</v>
      </c>
      <c r="E5" s="44">
        <v>262986</v>
      </c>
      <c r="F5" s="66">
        <v>13.9</v>
      </c>
      <c r="G5" s="44">
        <v>285355</v>
      </c>
    </row>
    <row r="6" spans="1:7" x14ac:dyDescent="0.35">
      <c r="A6" s="28"/>
      <c r="B6" s="57"/>
      <c r="C6" s="32" t="s">
        <v>35</v>
      </c>
      <c r="D6" s="66">
        <v>40.299999999999997</v>
      </c>
      <c r="E6" s="44">
        <v>59459</v>
      </c>
      <c r="F6" s="66">
        <v>35.4</v>
      </c>
      <c r="G6" s="44">
        <v>59459</v>
      </c>
    </row>
    <row r="7" spans="1:7" x14ac:dyDescent="0.35">
      <c r="A7" s="28"/>
      <c r="B7" s="62"/>
      <c r="C7" s="29" t="s">
        <v>9</v>
      </c>
      <c r="D7" s="94">
        <v>27.7</v>
      </c>
      <c r="E7" s="95">
        <v>236243</v>
      </c>
      <c r="F7" s="94">
        <v>21.9</v>
      </c>
      <c r="G7" s="95">
        <v>246087</v>
      </c>
    </row>
    <row r="8" spans="1:7" x14ac:dyDescent="0.35">
      <c r="A8" s="28"/>
      <c r="B8" s="62"/>
      <c r="C8" s="29" t="s">
        <v>36</v>
      </c>
      <c r="D8" s="94">
        <v>18</v>
      </c>
      <c r="E8" s="95">
        <v>212320</v>
      </c>
      <c r="F8" s="94">
        <v>15.1</v>
      </c>
      <c r="G8" s="95">
        <v>234250</v>
      </c>
    </row>
    <row r="9" spans="1:7" ht="15.65" customHeight="1" x14ac:dyDescent="0.35">
      <c r="A9" s="32"/>
      <c r="B9" s="58"/>
      <c r="C9" s="48" t="s">
        <v>41</v>
      </c>
      <c r="D9" s="86"/>
      <c r="E9" s="49" t="s">
        <v>42</v>
      </c>
      <c r="F9" s="86"/>
      <c r="G9" s="49" t="s">
        <v>42</v>
      </c>
    </row>
    <row r="10" spans="1:7" ht="15.65" customHeight="1" x14ac:dyDescent="0.35">
      <c r="A10" s="28"/>
      <c r="B10" s="141" t="s">
        <v>236</v>
      </c>
      <c r="C10" s="29" t="s">
        <v>0</v>
      </c>
      <c r="D10" s="94">
        <v>23</v>
      </c>
      <c r="E10" s="95">
        <v>304848</v>
      </c>
      <c r="F10" s="94">
        <v>20</v>
      </c>
      <c r="G10" s="95">
        <v>332777</v>
      </c>
    </row>
    <row r="11" spans="1:7" x14ac:dyDescent="0.35">
      <c r="A11" s="28"/>
      <c r="B11" s="142"/>
      <c r="C11" s="29" t="s">
        <v>1</v>
      </c>
      <c r="D11" s="94">
        <v>17.3</v>
      </c>
      <c r="E11" s="95">
        <v>463269</v>
      </c>
      <c r="F11" s="94">
        <v>15.3</v>
      </c>
      <c r="G11" s="95">
        <v>489483</v>
      </c>
    </row>
    <row r="12" spans="1:7" ht="15.65" customHeight="1" thickBot="1" x14ac:dyDescent="0.4">
      <c r="A12" s="32"/>
      <c r="B12" s="143"/>
      <c r="C12" s="50" t="s">
        <v>41</v>
      </c>
      <c r="D12" s="87"/>
      <c r="E12" s="84" t="s">
        <v>51</v>
      </c>
      <c r="F12" s="87"/>
      <c r="G12" s="84" t="s">
        <v>51</v>
      </c>
    </row>
    <row r="14" spans="1:7" ht="24" customHeight="1" x14ac:dyDescent="0.35">
      <c r="B14" s="132" t="s">
        <v>163</v>
      </c>
      <c r="C14" s="132"/>
      <c r="D14" s="132"/>
      <c r="E14" s="132"/>
      <c r="F14" s="132"/>
      <c r="G14" s="132"/>
    </row>
  </sheetData>
  <mergeCells count="4">
    <mergeCell ref="D3:E3"/>
    <mergeCell ref="F3:G3"/>
    <mergeCell ref="B14:G14"/>
    <mergeCell ref="B10:B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D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4.54296875" style="24" bestFit="1" customWidth="1"/>
    <col min="3" max="4" width="14" style="24" customWidth="1"/>
    <col min="5" max="16384" width="11.453125" style="24"/>
  </cols>
  <sheetData>
    <row r="1" spans="2:4" s="36" customFormat="1" ht="15.75" customHeight="1" x14ac:dyDescent="0.35">
      <c r="B1" s="36" t="s">
        <v>150</v>
      </c>
    </row>
    <row r="2" spans="2:4" ht="15.75" customHeight="1" thickBot="1" x14ac:dyDescent="0.4"/>
    <row r="3" spans="2:4" ht="15.65" customHeight="1" x14ac:dyDescent="0.35">
      <c r="B3" s="21"/>
      <c r="C3" s="96" t="s">
        <v>5</v>
      </c>
      <c r="D3" s="96" t="s">
        <v>6</v>
      </c>
    </row>
    <row r="4" spans="2:4" ht="15" thickBot="1" x14ac:dyDescent="0.4">
      <c r="B4" s="22"/>
      <c r="C4" s="97" t="s">
        <v>44</v>
      </c>
      <c r="D4" s="97" t="s">
        <v>45</v>
      </c>
    </row>
    <row r="5" spans="2:4" x14ac:dyDescent="0.35">
      <c r="B5" s="54" t="s">
        <v>38</v>
      </c>
      <c r="C5" s="98">
        <v>12.7</v>
      </c>
      <c r="D5" s="98">
        <v>10.7</v>
      </c>
    </row>
    <row r="6" spans="2:4" ht="15.65" customHeight="1" x14ac:dyDescent="0.35">
      <c r="B6" s="54" t="s">
        <v>39</v>
      </c>
      <c r="C6" s="98">
        <v>21.9</v>
      </c>
      <c r="D6" s="98">
        <v>19.8</v>
      </c>
    </row>
    <row r="7" spans="2:4" x14ac:dyDescent="0.35">
      <c r="B7" s="54" t="s">
        <v>40</v>
      </c>
      <c r="C7" s="98">
        <v>26.8</v>
      </c>
      <c r="D7" s="98">
        <v>24.7</v>
      </c>
    </row>
    <row r="8" spans="2:4" ht="15" thickBot="1" x14ac:dyDescent="0.4">
      <c r="B8" s="77" t="s">
        <v>41</v>
      </c>
      <c r="C8" s="125" t="s">
        <v>42</v>
      </c>
      <c r="D8" s="99" t="s">
        <v>42</v>
      </c>
    </row>
    <row r="10" spans="2:4" ht="36" customHeight="1" x14ac:dyDescent="0.35">
      <c r="B10" s="132" t="s">
        <v>165</v>
      </c>
      <c r="C10" s="132"/>
      <c r="D10" s="132"/>
    </row>
  </sheetData>
  <mergeCells count="1">
    <mergeCell ref="B10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H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7.453125" style="24" customWidth="1"/>
    <col min="3" max="3" width="12.1796875" style="24" customWidth="1"/>
    <col min="4" max="4" width="9.7265625" style="24" customWidth="1"/>
    <col min="5" max="5" width="12.1796875" style="24" customWidth="1"/>
    <col min="6" max="6" width="9.7265625" style="24" customWidth="1"/>
    <col min="7" max="7" width="12.1796875" style="24" customWidth="1"/>
    <col min="8" max="8" width="9.7265625" style="24" customWidth="1"/>
    <col min="9" max="16384" width="11.453125" style="24"/>
  </cols>
  <sheetData>
    <row r="1" spans="2:8" s="36" customFormat="1" ht="15.75" customHeight="1" x14ac:dyDescent="0.35">
      <c r="B1" s="25" t="s">
        <v>70</v>
      </c>
    </row>
    <row r="2" spans="2:8" s="34" customFormat="1" ht="15.75" customHeight="1" thickBot="1" x14ac:dyDescent="0.4"/>
    <row r="3" spans="2:8" ht="25.5" customHeight="1" x14ac:dyDescent="0.35">
      <c r="B3" s="21"/>
      <c r="C3" s="130" t="s">
        <v>4</v>
      </c>
      <c r="D3" s="131"/>
      <c r="E3" s="129" t="s">
        <v>5</v>
      </c>
      <c r="F3" s="129"/>
      <c r="G3" s="130" t="s">
        <v>6</v>
      </c>
      <c r="H3" s="129"/>
    </row>
    <row r="4" spans="2:8" ht="26.5" thickBot="1" x14ac:dyDescent="0.4">
      <c r="B4" s="22"/>
      <c r="C4" s="63" t="s">
        <v>44</v>
      </c>
      <c r="D4" s="64" t="s">
        <v>7</v>
      </c>
      <c r="E4" s="18" t="s">
        <v>45</v>
      </c>
      <c r="F4" s="19" t="s">
        <v>7</v>
      </c>
      <c r="G4" s="63" t="s">
        <v>46</v>
      </c>
      <c r="H4" s="19" t="s">
        <v>7</v>
      </c>
    </row>
    <row r="5" spans="2:8" x14ac:dyDescent="0.35">
      <c r="B5" s="20" t="s">
        <v>0</v>
      </c>
      <c r="C5" s="70">
        <v>5.2</v>
      </c>
      <c r="D5" s="68">
        <v>67201</v>
      </c>
      <c r="E5" s="37">
        <v>19.100000000000001</v>
      </c>
      <c r="F5" s="38">
        <v>771621</v>
      </c>
      <c r="G5" s="70">
        <v>16.8</v>
      </c>
      <c r="H5" s="38">
        <v>825764</v>
      </c>
    </row>
    <row r="6" spans="2:8" x14ac:dyDescent="0.35">
      <c r="B6" s="20" t="s">
        <v>52</v>
      </c>
      <c r="C6" s="75" t="s">
        <v>72</v>
      </c>
      <c r="D6" s="76"/>
      <c r="E6" s="52" t="s">
        <v>73</v>
      </c>
      <c r="F6" s="52"/>
      <c r="G6" s="75" t="s">
        <v>74</v>
      </c>
      <c r="H6" s="38"/>
    </row>
    <row r="7" spans="2:8" x14ac:dyDescent="0.35">
      <c r="B7" s="20" t="s">
        <v>1</v>
      </c>
      <c r="C7" s="71">
        <v>88.1</v>
      </c>
      <c r="D7" s="65"/>
      <c r="E7" s="39">
        <v>76.8</v>
      </c>
      <c r="F7" s="40"/>
      <c r="G7" s="71">
        <v>78.2</v>
      </c>
      <c r="H7" s="40"/>
    </row>
    <row r="8" spans="2:8" x14ac:dyDescent="0.35">
      <c r="B8" s="20" t="s">
        <v>2</v>
      </c>
      <c r="C8" s="71">
        <v>6.7</v>
      </c>
      <c r="D8" s="65"/>
      <c r="E8" s="39">
        <v>4.0999999999999996</v>
      </c>
      <c r="F8" s="40"/>
      <c r="G8" s="71">
        <v>4.9000000000000004</v>
      </c>
      <c r="H8" s="40"/>
    </row>
    <row r="9" spans="2:8" ht="15" thickBot="1" x14ac:dyDescent="0.4">
      <c r="B9" s="53" t="s">
        <v>3</v>
      </c>
      <c r="C9" s="72">
        <v>100</v>
      </c>
      <c r="D9" s="69"/>
      <c r="E9" s="41">
        <v>100</v>
      </c>
      <c r="F9" s="42"/>
      <c r="G9" s="72">
        <v>100</v>
      </c>
      <c r="H9" s="42"/>
    </row>
    <row r="11" spans="2:8" ht="24" customHeight="1" x14ac:dyDescent="0.35">
      <c r="B11" s="132" t="s">
        <v>152</v>
      </c>
      <c r="C11" s="132"/>
      <c r="D11" s="132"/>
      <c r="E11" s="132"/>
      <c r="F11" s="132"/>
      <c r="G11" s="132"/>
      <c r="H11" s="132"/>
    </row>
    <row r="12" spans="2:8" ht="12" customHeight="1" x14ac:dyDescent="0.35">
      <c r="B12" s="16" t="s">
        <v>43</v>
      </c>
      <c r="C12" s="23"/>
      <c r="D12" s="23"/>
      <c r="E12" s="23"/>
      <c r="F12" s="23"/>
      <c r="G12" s="23"/>
      <c r="H12" s="23"/>
    </row>
  </sheetData>
  <mergeCells count="4">
    <mergeCell ref="E3:F3"/>
    <mergeCell ref="C3:D3"/>
    <mergeCell ref="B11:H11"/>
    <mergeCell ref="G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09F5-6D9E-4333-A703-3959FA6A2E60}">
  <dimension ref="B1:H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7.453125" style="24" customWidth="1"/>
    <col min="3" max="3" width="12.1796875" style="24" customWidth="1"/>
    <col min="4" max="4" width="9.7265625" style="24" customWidth="1"/>
    <col min="5" max="5" width="12.1796875" style="24" customWidth="1"/>
    <col min="6" max="6" width="9.7265625" style="24" customWidth="1"/>
    <col min="7" max="7" width="12.1796875" style="24" customWidth="1"/>
    <col min="8" max="8" width="9.7265625" style="24" customWidth="1"/>
    <col min="9" max="16384" width="11.453125" style="24"/>
  </cols>
  <sheetData>
    <row r="1" spans="2:8" s="36" customFormat="1" ht="15.75" customHeight="1" x14ac:dyDescent="0.35">
      <c r="B1" s="25" t="s">
        <v>151</v>
      </c>
    </row>
    <row r="2" spans="2:8" s="34" customFormat="1" ht="15.75" customHeight="1" thickBot="1" x14ac:dyDescent="0.4"/>
    <row r="3" spans="2:8" ht="25.5" customHeight="1" x14ac:dyDescent="0.35">
      <c r="B3" s="21"/>
      <c r="C3" s="130" t="s">
        <v>4</v>
      </c>
      <c r="D3" s="131"/>
      <c r="E3" s="129" t="s">
        <v>5</v>
      </c>
      <c r="F3" s="129"/>
      <c r="G3" s="130" t="s">
        <v>6</v>
      </c>
      <c r="H3" s="129"/>
    </row>
    <row r="4" spans="2:8" ht="26.5" thickBot="1" x14ac:dyDescent="0.4">
      <c r="B4" s="22"/>
      <c r="C4" s="63" t="s">
        <v>44</v>
      </c>
      <c r="D4" s="64" t="s">
        <v>7</v>
      </c>
      <c r="E4" s="18" t="s">
        <v>45</v>
      </c>
      <c r="F4" s="19" t="s">
        <v>7</v>
      </c>
      <c r="G4" s="63" t="s">
        <v>46</v>
      </c>
      <c r="H4" s="19" t="s">
        <v>7</v>
      </c>
    </row>
    <row r="5" spans="2:8" x14ac:dyDescent="0.35">
      <c r="B5" s="20" t="s">
        <v>0</v>
      </c>
      <c r="C5" s="70">
        <v>11.3</v>
      </c>
      <c r="D5" s="68">
        <v>46576</v>
      </c>
      <c r="E5" s="37">
        <v>28.3</v>
      </c>
      <c r="F5" s="38">
        <v>671701</v>
      </c>
      <c r="G5" s="70">
        <v>26.3</v>
      </c>
      <c r="H5" s="38">
        <v>708790</v>
      </c>
    </row>
    <row r="6" spans="2:8" x14ac:dyDescent="0.35">
      <c r="B6" s="20" t="s">
        <v>52</v>
      </c>
      <c r="C6" s="75" t="s">
        <v>76</v>
      </c>
      <c r="D6" s="76"/>
      <c r="E6" s="52" t="s">
        <v>77</v>
      </c>
      <c r="F6" s="52"/>
      <c r="G6" s="75" t="s">
        <v>78</v>
      </c>
      <c r="H6" s="38"/>
    </row>
    <row r="7" spans="2:8" x14ac:dyDescent="0.35">
      <c r="B7" s="20" t="s">
        <v>1</v>
      </c>
      <c r="C7" s="71">
        <v>82.1</v>
      </c>
      <c r="D7" s="65"/>
      <c r="E7" s="39">
        <v>68.900000000000006</v>
      </c>
      <c r="F7" s="40"/>
      <c r="G7" s="71">
        <v>70</v>
      </c>
      <c r="H7" s="40"/>
    </row>
    <row r="8" spans="2:8" x14ac:dyDescent="0.35">
      <c r="B8" s="20" t="s">
        <v>2</v>
      </c>
      <c r="C8" s="71">
        <v>6.6</v>
      </c>
      <c r="D8" s="65"/>
      <c r="E8" s="39">
        <v>2.9</v>
      </c>
      <c r="F8" s="40"/>
      <c r="G8" s="71">
        <v>3.7</v>
      </c>
      <c r="H8" s="40"/>
    </row>
    <row r="9" spans="2:8" ht="15" thickBot="1" x14ac:dyDescent="0.4">
      <c r="B9" s="53" t="s">
        <v>3</v>
      </c>
      <c r="C9" s="72">
        <v>100</v>
      </c>
      <c r="D9" s="69"/>
      <c r="E9" s="41">
        <v>100</v>
      </c>
      <c r="F9" s="42"/>
      <c r="G9" s="72">
        <v>100</v>
      </c>
      <c r="H9" s="42"/>
    </row>
    <row r="11" spans="2:8" ht="36" customHeight="1" x14ac:dyDescent="0.35">
      <c r="B11" s="132" t="s">
        <v>75</v>
      </c>
      <c r="C11" s="132"/>
      <c r="D11" s="132"/>
      <c r="E11" s="132"/>
      <c r="F11" s="132"/>
      <c r="G11" s="132"/>
      <c r="H11" s="132"/>
    </row>
    <row r="12" spans="2:8" ht="12" customHeight="1" x14ac:dyDescent="0.35">
      <c r="B12" s="16" t="s">
        <v>43</v>
      </c>
      <c r="C12" s="23"/>
      <c r="D12" s="23"/>
      <c r="E12" s="23"/>
      <c r="F12" s="23"/>
      <c r="G12" s="23"/>
      <c r="H12" s="23"/>
    </row>
  </sheetData>
  <mergeCells count="4">
    <mergeCell ref="C3:D3"/>
    <mergeCell ref="E3:F3"/>
    <mergeCell ref="G3:H3"/>
    <mergeCell ref="B11:H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7832-746D-4429-84D4-B59DA9B291BF}">
  <dimension ref="B1:F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1.7265625" style="24" customWidth="1"/>
    <col min="3" max="3" width="7.81640625" style="24" customWidth="1"/>
    <col min="4" max="4" width="10" style="26" customWidth="1"/>
    <col min="5" max="5" width="7.7265625" style="24" customWidth="1"/>
    <col min="6" max="6" width="10" style="26" customWidth="1"/>
    <col min="7" max="16384" width="11.453125" style="24"/>
  </cols>
  <sheetData>
    <row r="1" spans="2:6" s="36" customFormat="1" ht="15.75" customHeight="1" x14ac:dyDescent="0.35">
      <c r="B1" s="36" t="s">
        <v>237</v>
      </c>
    </row>
    <row r="2" spans="2:6" s="34" customFormat="1" ht="15.75" customHeight="1" thickBot="1" x14ac:dyDescent="0.4">
      <c r="D2" s="35"/>
      <c r="F2" s="35"/>
    </row>
    <row r="3" spans="2:6" ht="15.65" customHeight="1" x14ac:dyDescent="0.35">
      <c r="B3" s="33"/>
      <c r="C3" s="133" t="s">
        <v>4</v>
      </c>
      <c r="D3" s="134"/>
      <c r="E3" s="133" t="s">
        <v>5</v>
      </c>
      <c r="F3" s="134"/>
    </row>
    <row r="4" spans="2:6" ht="26.5" thickBot="1" x14ac:dyDescent="0.4">
      <c r="B4" s="22"/>
      <c r="C4" s="63" t="s">
        <v>44</v>
      </c>
      <c r="D4" s="19" t="s">
        <v>7</v>
      </c>
      <c r="E4" s="63" t="s">
        <v>45</v>
      </c>
      <c r="F4" s="19" t="s">
        <v>7</v>
      </c>
    </row>
    <row r="5" spans="2:6" x14ac:dyDescent="0.35">
      <c r="B5" s="54" t="s">
        <v>79</v>
      </c>
      <c r="C5" s="85">
        <v>75.099999999999994</v>
      </c>
      <c r="D5" s="44">
        <v>50459</v>
      </c>
      <c r="E5" s="66">
        <v>89.9</v>
      </c>
      <c r="F5" s="44">
        <v>693562</v>
      </c>
    </row>
    <row r="6" spans="2:6" x14ac:dyDescent="0.35">
      <c r="B6" s="54" t="s">
        <v>80</v>
      </c>
      <c r="C6" s="85" t="s">
        <v>171</v>
      </c>
      <c r="D6" s="44">
        <v>16742</v>
      </c>
      <c r="E6" s="66">
        <v>10.1</v>
      </c>
      <c r="F6" s="44">
        <v>78059</v>
      </c>
    </row>
    <row r="7" spans="2:6" ht="15" thickBot="1" x14ac:dyDescent="0.4">
      <c r="B7" s="55" t="s">
        <v>3</v>
      </c>
      <c r="C7" s="73">
        <v>100</v>
      </c>
      <c r="D7" s="42">
        <v>67201</v>
      </c>
      <c r="E7" s="73">
        <v>100</v>
      </c>
      <c r="F7" s="45">
        <v>771621</v>
      </c>
    </row>
    <row r="8" spans="2:6" x14ac:dyDescent="0.35">
      <c r="C8" s="27"/>
      <c r="E8" s="27"/>
    </row>
    <row r="9" spans="2:6" ht="24" customHeight="1" x14ac:dyDescent="0.35">
      <c r="B9" s="132" t="s">
        <v>154</v>
      </c>
      <c r="C9" s="132"/>
      <c r="D9" s="132"/>
      <c r="E9" s="132"/>
      <c r="F9" s="132"/>
    </row>
    <row r="10" spans="2:6" ht="36" customHeight="1" x14ac:dyDescent="0.35">
      <c r="B10" s="132" t="s">
        <v>167</v>
      </c>
      <c r="C10" s="132"/>
      <c r="D10" s="132"/>
      <c r="E10" s="132"/>
      <c r="F10" s="132"/>
    </row>
  </sheetData>
  <mergeCells count="4">
    <mergeCell ref="C3:D3"/>
    <mergeCell ref="E3:F3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D783-13A9-4BE1-B48F-8FBB62B53068}">
  <dimension ref="B1:F1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1.453125" style="24" customWidth="1"/>
    <col min="3" max="3" width="7.26953125" style="24" customWidth="1"/>
    <col min="4" max="4" width="10.81640625" style="24" customWidth="1"/>
    <col min="5" max="5" width="7.26953125" style="24" customWidth="1"/>
    <col min="6" max="6" width="10.81640625" style="24" customWidth="1"/>
    <col min="7" max="16384" width="11.453125" style="24"/>
  </cols>
  <sheetData>
    <row r="1" spans="2:6" s="36" customFormat="1" ht="15.75" customHeight="1" x14ac:dyDescent="0.35">
      <c r="B1" s="36" t="s">
        <v>81</v>
      </c>
    </row>
    <row r="2" spans="2:6" ht="15.75" customHeight="1" thickBot="1" x14ac:dyDescent="0.4"/>
    <row r="3" spans="2:6" ht="15.65" customHeight="1" x14ac:dyDescent="0.35">
      <c r="B3" s="33"/>
      <c r="C3" s="133" t="s">
        <v>4</v>
      </c>
      <c r="D3" s="135"/>
      <c r="E3" s="129" t="s">
        <v>5</v>
      </c>
      <c r="F3" s="129"/>
    </row>
    <row r="4" spans="2:6" ht="26.5" thickBot="1" x14ac:dyDescent="0.4">
      <c r="B4" s="22"/>
      <c r="C4" s="63" t="s">
        <v>44</v>
      </c>
      <c r="D4" s="64" t="s">
        <v>7</v>
      </c>
      <c r="E4" s="18" t="s">
        <v>45</v>
      </c>
      <c r="F4" s="19" t="s">
        <v>7</v>
      </c>
    </row>
    <row r="5" spans="2:6" x14ac:dyDescent="0.35">
      <c r="B5" s="67" t="s">
        <v>58</v>
      </c>
      <c r="C5" s="85" t="s">
        <v>172</v>
      </c>
      <c r="D5" s="92">
        <v>12285</v>
      </c>
      <c r="E5" s="126">
        <v>6.4</v>
      </c>
      <c r="F5" s="122">
        <v>49249</v>
      </c>
    </row>
    <row r="6" spans="2:6" x14ac:dyDescent="0.35">
      <c r="B6" s="67" t="s">
        <v>68</v>
      </c>
      <c r="C6" s="85" t="s">
        <v>173</v>
      </c>
      <c r="D6" s="92">
        <v>23837</v>
      </c>
      <c r="E6" s="126">
        <v>15.8</v>
      </c>
      <c r="F6" s="122">
        <v>122253</v>
      </c>
    </row>
    <row r="7" spans="2:6" x14ac:dyDescent="0.35">
      <c r="B7" s="67" t="s">
        <v>56</v>
      </c>
      <c r="C7" s="85" t="s">
        <v>174</v>
      </c>
      <c r="D7" s="92">
        <v>11064</v>
      </c>
      <c r="E7" s="126">
        <v>23.4</v>
      </c>
      <c r="F7" s="122">
        <v>180326</v>
      </c>
    </row>
    <row r="8" spans="2:6" x14ac:dyDescent="0.35">
      <c r="B8" s="67" t="s">
        <v>57</v>
      </c>
      <c r="C8" s="85" t="s">
        <v>175</v>
      </c>
      <c r="D8" s="92" t="s">
        <v>175</v>
      </c>
      <c r="E8" s="126">
        <v>19.899999999999999</v>
      </c>
      <c r="F8" s="122">
        <v>153714</v>
      </c>
    </row>
    <row r="9" spans="2:6" x14ac:dyDescent="0.35">
      <c r="B9" s="67" t="s">
        <v>8</v>
      </c>
      <c r="C9" s="85" t="s">
        <v>175</v>
      </c>
      <c r="D9" s="92" t="s">
        <v>175</v>
      </c>
      <c r="E9" s="126">
        <v>33.6</v>
      </c>
      <c r="F9" s="122">
        <v>259458</v>
      </c>
    </row>
    <row r="10" spans="2:6" x14ac:dyDescent="0.35">
      <c r="B10" s="54" t="s">
        <v>2</v>
      </c>
      <c r="C10" s="85" t="s">
        <v>175</v>
      </c>
      <c r="D10" s="92" t="s">
        <v>175</v>
      </c>
      <c r="E10" s="126" t="s">
        <v>175</v>
      </c>
      <c r="F10" s="122" t="s">
        <v>175</v>
      </c>
    </row>
    <row r="11" spans="2:6" ht="15" thickBot="1" x14ac:dyDescent="0.4">
      <c r="B11" s="55" t="s">
        <v>3</v>
      </c>
      <c r="C11" s="73">
        <v>100</v>
      </c>
      <c r="D11" s="74">
        <v>67201</v>
      </c>
      <c r="E11" s="46">
        <v>100</v>
      </c>
      <c r="F11" s="45">
        <v>771621</v>
      </c>
    </row>
    <row r="13" spans="2:6" ht="23.25" customHeight="1" x14ac:dyDescent="0.35">
      <c r="B13" s="132" t="s">
        <v>155</v>
      </c>
      <c r="C13" s="132"/>
      <c r="D13" s="132"/>
      <c r="E13" s="132"/>
      <c r="F13" s="132"/>
    </row>
    <row r="14" spans="2:6" ht="12" customHeight="1" x14ac:dyDescent="0.35">
      <c r="B14" s="16" t="s">
        <v>168</v>
      </c>
    </row>
    <row r="15" spans="2:6" ht="23.25" customHeight="1" x14ac:dyDescent="0.35">
      <c r="B15" s="132" t="s">
        <v>167</v>
      </c>
      <c r="C15" s="132"/>
      <c r="D15" s="132"/>
      <c r="E15" s="132"/>
      <c r="F15" s="132"/>
    </row>
  </sheetData>
  <mergeCells count="4">
    <mergeCell ref="C3:D3"/>
    <mergeCell ref="E3:F3"/>
    <mergeCell ref="B13:F13"/>
    <mergeCell ref="B15:F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8336-732D-4559-963A-53F647A69D0A}">
  <dimension ref="B1:F1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25.1796875" style="24" customWidth="1"/>
    <col min="3" max="3" width="7.54296875" style="24" customWidth="1"/>
    <col min="4" max="4" width="10.26953125" style="24" customWidth="1"/>
    <col min="5" max="5" width="7.54296875" style="24" customWidth="1"/>
    <col min="6" max="6" width="10.26953125" style="24" customWidth="1"/>
    <col min="7" max="16384" width="11.453125" style="24"/>
  </cols>
  <sheetData>
    <row r="1" spans="2:6" s="36" customFormat="1" ht="15.75" customHeight="1" x14ac:dyDescent="0.35">
      <c r="B1" s="36" t="s">
        <v>82</v>
      </c>
    </row>
    <row r="2" spans="2:6" ht="15.75" customHeight="1" thickBot="1" x14ac:dyDescent="0.4"/>
    <row r="3" spans="2:6" ht="15.65" customHeight="1" x14ac:dyDescent="0.35">
      <c r="B3" s="33"/>
      <c r="C3" s="133" t="s">
        <v>4</v>
      </c>
      <c r="D3" s="135"/>
      <c r="E3" s="129" t="s">
        <v>5</v>
      </c>
      <c r="F3" s="129"/>
    </row>
    <row r="4" spans="2:6" ht="26.5" thickBot="1" x14ac:dyDescent="0.4">
      <c r="B4" s="22"/>
      <c r="C4" s="63" t="s">
        <v>44</v>
      </c>
      <c r="D4" s="64" t="s">
        <v>7</v>
      </c>
      <c r="E4" s="18" t="s">
        <v>45</v>
      </c>
      <c r="F4" s="19" t="s">
        <v>7</v>
      </c>
    </row>
    <row r="5" spans="2:6" x14ac:dyDescent="0.35">
      <c r="B5" s="67" t="s">
        <v>83</v>
      </c>
      <c r="C5" s="85" t="s">
        <v>176</v>
      </c>
      <c r="D5" s="92">
        <v>30931</v>
      </c>
      <c r="E5" s="126">
        <v>31.4</v>
      </c>
      <c r="F5" s="122">
        <v>234495</v>
      </c>
    </row>
    <row r="6" spans="2:6" x14ac:dyDescent="0.35">
      <c r="B6" s="67" t="s">
        <v>84</v>
      </c>
      <c r="C6" s="85" t="s">
        <v>177</v>
      </c>
      <c r="D6" s="92">
        <v>12418</v>
      </c>
      <c r="E6" s="126">
        <v>30</v>
      </c>
      <c r="F6" s="122">
        <v>224517</v>
      </c>
    </row>
    <row r="7" spans="2:6" x14ac:dyDescent="0.35">
      <c r="B7" s="67" t="s">
        <v>85</v>
      </c>
      <c r="C7" s="85" t="s">
        <v>175</v>
      </c>
      <c r="D7" s="92" t="s">
        <v>175</v>
      </c>
      <c r="E7" s="126">
        <v>9.6999999999999993</v>
      </c>
      <c r="F7" s="122">
        <v>72627</v>
      </c>
    </row>
    <row r="8" spans="2:6" x14ac:dyDescent="0.35">
      <c r="B8" s="67" t="s">
        <v>86</v>
      </c>
      <c r="C8" s="85" t="s">
        <v>175</v>
      </c>
      <c r="D8" s="92" t="s">
        <v>175</v>
      </c>
      <c r="E8" s="126">
        <v>9.1999999999999993</v>
      </c>
      <c r="F8" s="122">
        <v>68668</v>
      </c>
    </row>
    <row r="9" spans="2:6" x14ac:dyDescent="0.35">
      <c r="B9" s="67" t="s">
        <v>87</v>
      </c>
      <c r="C9" s="85" t="s">
        <v>175</v>
      </c>
      <c r="D9" s="92" t="s">
        <v>175</v>
      </c>
      <c r="E9" s="126">
        <v>18</v>
      </c>
      <c r="F9" s="122">
        <v>134263</v>
      </c>
    </row>
    <row r="10" spans="2:6" x14ac:dyDescent="0.35">
      <c r="B10" s="54" t="s">
        <v>2</v>
      </c>
      <c r="C10" s="85" t="s">
        <v>175</v>
      </c>
      <c r="D10" s="92" t="s">
        <v>175</v>
      </c>
      <c r="E10" s="126" t="s">
        <v>175</v>
      </c>
      <c r="F10" s="122" t="s">
        <v>175</v>
      </c>
    </row>
    <row r="11" spans="2:6" ht="15" thickBot="1" x14ac:dyDescent="0.4">
      <c r="B11" s="55" t="s">
        <v>3</v>
      </c>
      <c r="C11" s="73">
        <v>100</v>
      </c>
      <c r="D11" s="74">
        <v>62515</v>
      </c>
      <c r="E11" s="46">
        <v>100</v>
      </c>
      <c r="F11" s="45">
        <v>747968</v>
      </c>
    </row>
    <row r="13" spans="2:6" ht="23.25" customHeight="1" x14ac:dyDescent="0.35">
      <c r="B13" s="132" t="s">
        <v>155</v>
      </c>
      <c r="C13" s="132"/>
      <c r="D13" s="132"/>
      <c r="E13" s="132"/>
      <c r="F13" s="132"/>
    </row>
    <row r="14" spans="2:6" ht="23.25" customHeight="1" x14ac:dyDescent="0.35">
      <c r="B14" s="132" t="s">
        <v>168</v>
      </c>
      <c r="C14" s="132"/>
      <c r="D14" s="132"/>
      <c r="E14" s="132"/>
      <c r="F14" s="132"/>
    </row>
    <row r="15" spans="2:6" ht="29.5" customHeight="1" x14ac:dyDescent="0.35">
      <c r="B15" s="132" t="s">
        <v>167</v>
      </c>
      <c r="C15" s="132"/>
      <c r="D15" s="132"/>
      <c r="E15" s="132"/>
      <c r="F15" s="132"/>
    </row>
  </sheetData>
  <mergeCells count="5">
    <mergeCell ref="C3:D3"/>
    <mergeCell ref="E3:F3"/>
    <mergeCell ref="B13:F13"/>
    <mergeCell ref="B15:F15"/>
    <mergeCell ref="B14:F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6E13-7328-4519-BBC9-38FC80AE269E}">
  <dimension ref="B1:H2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60.81640625" style="24" customWidth="1"/>
    <col min="3" max="3" width="7.26953125" style="24" customWidth="1"/>
    <col min="4" max="4" width="9.81640625" style="24" customWidth="1"/>
    <col min="5" max="16384" width="11.453125" style="24"/>
  </cols>
  <sheetData>
    <row r="1" spans="2:4" s="36" customFormat="1" ht="15.75" customHeight="1" x14ac:dyDescent="0.35">
      <c r="B1" s="36" t="s">
        <v>88</v>
      </c>
    </row>
    <row r="2" spans="2:4" ht="15.75" customHeight="1" thickBot="1" x14ac:dyDescent="0.4"/>
    <row r="3" spans="2:4" ht="15.65" customHeight="1" x14ac:dyDescent="0.35">
      <c r="B3" s="33"/>
      <c r="C3" s="130" t="s">
        <v>5</v>
      </c>
      <c r="D3" s="129"/>
    </row>
    <row r="4" spans="2:4" ht="26.5" thickBot="1" x14ac:dyDescent="0.4">
      <c r="B4" s="22"/>
      <c r="C4" s="63" t="s">
        <v>44</v>
      </c>
      <c r="D4" s="19" t="s">
        <v>7</v>
      </c>
    </row>
    <row r="5" spans="2:4" x14ac:dyDescent="0.35">
      <c r="B5" s="67" t="s">
        <v>89</v>
      </c>
      <c r="C5" s="85">
        <v>71.8</v>
      </c>
      <c r="D5" s="122">
        <v>145769</v>
      </c>
    </row>
    <row r="6" spans="2:4" x14ac:dyDescent="0.35">
      <c r="B6" s="67" t="s">
        <v>90</v>
      </c>
      <c r="C6" s="85" t="s">
        <v>178</v>
      </c>
      <c r="D6" s="122">
        <v>13226</v>
      </c>
    </row>
    <row r="7" spans="2:4" x14ac:dyDescent="0.35">
      <c r="B7" s="67" t="s">
        <v>91</v>
      </c>
      <c r="C7" s="85">
        <v>19.600000000000001</v>
      </c>
      <c r="D7" s="122">
        <v>39844</v>
      </c>
    </row>
    <row r="8" spans="2:4" x14ac:dyDescent="0.35">
      <c r="B8" s="67" t="s">
        <v>92</v>
      </c>
      <c r="C8" s="85">
        <v>22.1</v>
      </c>
      <c r="D8" s="122">
        <v>44813</v>
      </c>
    </row>
    <row r="9" spans="2:4" x14ac:dyDescent="0.35">
      <c r="B9" s="67" t="s">
        <v>93</v>
      </c>
      <c r="C9" s="85">
        <v>34.1</v>
      </c>
      <c r="D9" s="122">
        <v>69136</v>
      </c>
    </row>
    <row r="10" spans="2:4" x14ac:dyDescent="0.35">
      <c r="B10" s="67" t="s">
        <v>94</v>
      </c>
      <c r="C10" s="85">
        <v>21</v>
      </c>
      <c r="D10" s="122">
        <v>42663</v>
      </c>
    </row>
    <row r="11" spans="2:4" x14ac:dyDescent="0.35">
      <c r="B11" s="67" t="s">
        <v>95</v>
      </c>
      <c r="C11" s="85" t="s">
        <v>179</v>
      </c>
      <c r="D11" s="122">
        <v>26900</v>
      </c>
    </row>
    <row r="12" spans="2:4" x14ac:dyDescent="0.35">
      <c r="B12" s="67" t="s">
        <v>96</v>
      </c>
      <c r="C12" s="85" t="s">
        <v>180</v>
      </c>
      <c r="D12" s="122">
        <v>20109</v>
      </c>
    </row>
    <row r="13" spans="2:4" x14ac:dyDescent="0.35">
      <c r="B13" s="67" t="s">
        <v>97</v>
      </c>
      <c r="C13" s="85" t="s">
        <v>181</v>
      </c>
      <c r="D13" s="122">
        <v>22909</v>
      </c>
    </row>
    <row r="14" spans="2:4" x14ac:dyDescent="0.35">
      <c r="B14" s="67" t="s">
        <v>98</v>
      </c>
      <c r="C14" s="85" t="s">
        <v>182</v>
      </c>
      <c r="D14" s="122">
        <v>22775</v>
      </c>
    </row>
    <row r="15" spans="2:4" x14ac:dyDescent="0.35">
      <c r="B15" s="67" t="s">
        <v>99</v>
      </c>
      <c r="C15" s="85" t="s">
        <v>183</v>
      </c>
      <c r="D15" s="122">
        <v>35782</v>
      </c>
    </row>
    <row r="16" spans="2:4" ht="15" thickBot="1" x14ac:dyDescent="0.4">
      <c r="B16" s="55" t="s">
        <v>2</v>
      </c>
      <c r="C16" s="124" t="s">
        <v>175</v>
      </c>
      <c r="D16" s="121" t="s">
        <v>175</v>
      </c>
    </row>
    <row r="18" spans="2:8" ht="23.25" customHeight="1" x14ac:dyDescent="0.35">
      <c r="B18" s="132" t="s">
        <v>156</v>
      </c>
      <c r="C18" s="132"/>
      <c r="D18" s="132"/>
    </row>
    <row r="19" spans="2:8" ht="12" customHeight="1" x14ac:dyDescent="0.35">
      <c r="B19" s="16" t="s">
        <v>157</v>
      </c>
      <c r="C19" s="23"/>
      <c r="D19" s="23"/>
      <c r="E19" s="23"/>
      <c r="F19" s="23"/>
      <c r="G19" s="23"/>
      <c r="H19" s="23"/>
    </row>
    <row r="20" spans="2:8" x14ac:dyDescent="0.35">
      <c r="B20" s="16" t="s">
        <v>168</v>
      </c>
    </row>
    <row r="21" spans="2:8" ht="23.25" customHeight="1" x14ac:dyDescent="0.35">
      <c r="B21" s="132" t="s">
        <v>167</v>
      </c>
      <c r="C21" s="132"/>
      <c r="D21" s="132"/>
    </row>
  </sheetData>
  <mergeCells count="3">
    <mergeCell ref="C3:D3"/>
    <mergeCell ref="B18:D18"/>
    <mergeCell ref="B21:D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1F01-10D6-4B20-99AD-1F97993370D3}">
  <dimension ref="B1:I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.1796875" style="24" customWidth="1"/>
    <col min="3" max="3" width="44.7265625" style="24" customWidth="1"/>
    <col min="4" max="4" width="6.54296875" style="24" customWidth="1"/>
    <col min="5" max="5" width="10.7265625" style="24" customWidth="1"/>
    <col min="6" max="6" width="6.54296875" style="24" customWidth="1"/>
    <col min="7" max="7" width="10.7265625" style="24" customWidth="1"/>
    <col min="8" max="8" width="6.54296875" style="24" customWidth="1"/>
    <col min="9" max="9" width="10.7265625" style="24" customWidth="1"/>
    <col min="10" max="16384" width="11.453125" style="24"/>
  </cols>
  <sheetData>
    <row r="1" spans="2:9" s="36" customFormat="1" ht="15.75" customHeight="1" x14ac:dyDescent="0.35">
      <c r="B1" s="36" t="s">
        <v>130</v>
      </c>
    </row>
    <row r="2" spans="2:9" s="34" customFormat="1" ht="15.75" customHeight="1" thickBot="1" x14ac:dyDescent="0.4"/>
    <row r="3" spans="2:9" x14ac:dyDescent="0.35">
      <c r="B3" s="33"/>
      <c r="C3" s="33"/>
      <c r="D3" s="133" t="s">
        <v>4</v>
      </c>
      <c r="E3" s="135"/>
      <c r="F3" s="133" t="s">
        <v>5</v>
      </c>
      <c r="G3" s="135"/>
      <c r="H3" s="129" t="s">
        <v>6</v>
      </c>
      <c r="I3" s="129"/>
    </row>
    <row r="4" spans="2:9" ht="26.5" thickBot="1" x14ac:dyDescent="0.4">
      <c r="B4" s="17"/>
      <c r="C4" s="17"/>
      <c r="D4" s="63" t="s">
        <v>44</v>
      </c>
      <c r="E4" s="64" t="s">
        <v>7</v>
      </c>
      <c r="F4" s="63" t="s">
        <v>45</v>
      </c>
      <c r="G4" s="64" t="s">
        <v>7</v>
      </c>
      <c r="H4" s="18" t="s">
        <v>46</v>
      </c>
      <c r="I4" s="19" t="s">
        <v>7</v>
      </c>
    </row>
    <row r="5" spans="2:9" x14ac:dyDescent="0.35">
      <c r="B5" s="102" t="s">
        <v>59</v>
      </c>
      <c r="C5" s="103" t="s">
        <v>116</v>
      </c>
      <c r="D5" s="104">
        <v>53.7</v>
      </c>
      <c r="E5" s="105">
        <v>670688</v>
      </c>
      <c r="F5" s="104">
        <v>47.9</v>
      </c>
      <c r="G5" s="106">
        <v>1599074</v>
      </c>
      <c r="H5" s="107">
        <v>50.3</v>
      </c>
      <c r="I5" s="108">
        <v>2114825</v>
      </c>
    </row>
    <row r="6" spans="2:9" ht="38.25" customHeight="1" x14ac:dyDescent="0.35">
      <c r="B6" s="109" t="s">
        <v>60</v>
      </c>
      <c r="C6" s="110" t="s">
        <v>117</v>
      </c>
      <c r="D6" s="111">
        <v>42.8</v>
      </c>
      <c r="E6" s="92">
        <v>534980</v>
      </c>
      <c r="F6" s="111">
        <v>26.7</v>
      </c>
      <c r="G6" s="112">
        <v>893016</v>
      </c>
      <c r="H6" s="113">
        <v>32</v>
      </c>
      <c r="I6" s="114">
        <v>1344569</v>
      </c>
    </row>
    <row r="7" spans="2:9" ht="15" customHeight="1" x14ac:dyDescent="0.35">
      <c r="B7" s="109" t="s">
        <v>61</v>
      </c>
      <c r="C7" s="110" t="s">
        <v>118</v>
      </c>
      <c r="D7" s="111" t="s">
        <v>184</v>
      </c>
      <c r="E7" s="92">
        <v>31149</v>
      </c>
      <c r="F7" s="111">
        <v>9.4</v>
      </c>
      <c r="G7" s="112">
        <v>313700</v>
      </c>
      <c r="H7" s="113">
        <v>8.1999999999999993</v>
      </c>
      <c r="I7" s="114">
        <v>344849</v>
      </c>
    </row>
    <row r="8" spans="2:9" ht="15" customHeight="1" x14ac:dyDescent="0.35">
      <c r="B8" s="109" t="s">
        <v>62</v>
      </c>
      <c r="C8" s="110" t="s">
        <v>119</v>
      </c>
      <c r="D8" s="111">
        <v>3.4</v>
      </c>
      <c r="E8" s="92">
        <v>42696</v>
      </c>
      <c r="F8" s="111">
        <v>12</v>
      </c>
      <c r="G8" s="112">
        <v>400603</v>
      </c>
      <c r="H8" s="113">
        <v>10.4</v>
      </c>
      <c r="I8" s="114">
        <v>438018</v>
      </c>
    </row>
    <row r="9" spans="2:9" x14ac:dyDescent="0.35">
      <c r="B9" s="109" t="s">
        <v>63</v>
      </c>
      <c r="C9" s="110" t="s">
        <v>120</v>
      </c>
      <c r="D9" s="111" t="s">
        <v>185</v>
      </c>
      <c r="E9" s="92">
        <v>14870</v>
      </c>
      <c r="F9" s="111">
        <v>6.1</v>
      </c>
      <c r="G9" s="112">
        <v>204487</v>
      </c>
      <c r="H9" s="113">
        <v>5.2</v>
      </c>
      <c r="I9" s="114">
        <v>217675</v>
      </c>
    </row>
    <row r="10" spans="2:9" x14ac:dyDescent="0.35">
      <c r="B10" s="109" t="s">
        <v>64</v>
      </c>
      <c r="C10" s="110" t="s">
        <v>121</v>
      </c>
      <c r="D10" s="111" t="s">
        <v>186</v>
      </c>
      <c r="E10" s="92">
        <v>16546</v>
      </c>
      <c r="F10" s="111">
        <v>6.5</v>
      </c>
      <c r="G10" s="112">
        <v>216980</v>
      </c>
      <c r="H10" s="113">
        <v>5.5</v>
      </c>
      <c r="I10" s="114">
        <v>229535</v>
      </c>
    </row>
    <row r="11" spans="2:9" ht="26" x14ac:dyDescent="0.35">
      <c r="B11" s="109" t="s">
        <v>65</v>
      </c>
      <c r="C11" s="110" t="s">
        <v>239</v>
      </c>
      <c r="D11" s="111" t="s">
        <v>185</v>
      </c>
      <c r="E11" s="92">
        <v>15012</v>
      </c>
      <c r="F11" s="111">
        <v>5.3</v>
      </c>
      <c r="G11" s="112">
        <v>178468</v>
      </c>
      <c r="H11" s="113">
        <v>4.5999999999999996</v>
      </c>
      <c r="I11" s="114">
        <v>193480</v>
      </c>
    </row>
    <row r="12" spans="2:9" ht="15" customHeight="1" x14ac:dyDescent="0.35">
      <c r="B12" s="109" t="s">
        <v>100</v>
      </c>
      <c r="C12" s="110" t="s">
        <v>122</v>
      </c>
      <c r="D12" s="111" t="s">
        <v>187</v>
      </c>
      <c r="E12" s="92">
        <v>28345</v>
      </c>
      <c r="F12" s="111">
        <v>2.5</v>
      </c>
      <c r="G12" s="112">
        <v>84895</v>
      </c>
      <c r="H12" s="113">
        <v>2.7</v>
      </c>
      <c r="I12" s="114">
        <v>112112</v>
      </c>
    </row>
    <row r="13" spans="2:9" x14ac:dyDescent="0.35">
      <c r="B13" s="109" t="s">
        <v>71</v>
      </c>
      <c r="C13" s="110" t="s">
        <v>240</v>
      </c>
      <c r="D13" s="111" t="s">
        <v>112</v>
      </c>
      <c r="E13" s="92" t="s">
        <v>112</v>
      </c>
      <c r="F13" s="111">
        <v>28.4</v>
      </c>
      <c r="G13" s="112">
        <v>947241</v>
      </c>
      <c r="H13" s="113">
        <v>22.5</v>
      </c>
      <c r="I13" s="114">
        <v>947241</v>
      </c>
    </row>
    <row r="14" spans="2:9" ht="15" customHeight="1" x14ac:dyDescent="0.35">
      <c r="B14" s="109" t="s">
        <v>101</v>
      </c>
      <c r="C14" s="110" t="s">
        <v>113</v>
      </c>
      <c r="D14" s="111">
        <v>18.600000000000001</v>
      </c>
      <c r="E14" s="92">
        <v>233021</v>
      </c>
      <c r="F14" s="111">
        <v>8.8000000000000007</v>
      </c>
      <c r="G14" s="112">
        <v>294304</v>
      </c>
      <c r="H14" s="113">
        <v>11.8</v>
      </c>
      <c r="I14" s="114">
        <v>497372</v>
      </c>
    </row>
    <row r="15" spans="2:9" ht="15" customHeight="1" x14ac:dyDescent="0.35">
      <c r="B15" s="109" t="s">
        <v>102</v>
      </c>
      <c r="C15" s="110" t="s">
        <v>123</v>
      </c>
      <c r="D15" s="111" t="s">
        <v>175</v>
      </c>
      <c r="E15" s="92" t="s">
        <v>175</v>
      </c>
      <c r="F15" s="111" t="s">
        <v>188</v>
      </c>
      <c r="G15" s="112">
        <v>27837</v>
      </c>
      <c r="H15" s="113" t="s">
        <v>188</v>
      </c>
      <c r="I15" s="114">
        <v>32747</v>
      </c>
    </row>
    <row r="16" spans="2:9" ht="15" customHeight="1" x14ac:dyDescent="0.35">
      <c r="B16" s="109" t="s">
        <v>103</v>
      </c>
      <c r="C16" s="110" t="s">
        <v>124</v>
      </c>
      <c r="D16" s="111">
        <v>6.1</v>
      </c>
      <c r="E16" s="92">
        <v>76693</v>
      </c>
      <c r="F16" s="111">
        <v>7.4</v>
      </c>
      <c r="G16" s="112">
        <v>245796</v>
      </c>
      <c r="H16" s="113">
        <v>7.4</v>
      </c>
      <c r="I16" s="114">
        <v>313208</v>
      </c>
    </row>
    <row r="17" spans="2:9" ht="15" customHeight="1" x14ac:dyDescent="0.35">
      <c r="B17" s="109" t="s">
        <v>104</v>
      </c>
      <c r="C17" s="110" t="s">
        <v>125</v>
      </c>
      <c r="D17" s="111" t="s">
        <v>189</v>
      </c>
      <c r="E17" s="92">
        <v>26986</v>
      </c>
      <c r="F17" s="111">
        <v>2.5</v>
      </c>
      <c r="G17" s="112">
        <v>83126</v>
      </c>
      <c r="H17" s="113">
        <v>2.6</v>
      </c>
      <c r="I17" s="114">
        <v>107904</v>
      </c>
    </row>
    <row r="18" spans="2:9" ht="15" customHeight="1" x14ac:dyDescent="0.35">
      <c r="B18" s="109" t="s">
        <v>105</v>
      </c>
      <c r="C18" s="110" t="s">
        <v>241</v>
      </c>
      <c r="D18" s="111" t="s">
        <v>190</v>
      </c>
      <c r="E18" s="92">
        <v>33697</v>
      </c>
      <c r="F18" s="111">
        <v>6.8</v>
      </c>
      <c r="G18" s="112">
        <v>226140</v>
      </c>
      <c r="H18" s="113">
        <v>6.1</v>
      </c>
      <c r="I18" s="114">
        <v>254876</v>
      </c>
    </row>
    <row r="19" spans="2:9" ht="15" customHeight="1" x14ac:dyDescent="0.35">
      <c r="B19" s="109" t="s">
        <v>106</v>
      </c>
      <c r="C19" s="110" t="s">
        <v>126</v>
      </c>
      <c r="D19" s="111" t="s">
        <v>191</v>
      </c>
      <c r="E19" s="92">
        <v>25377</v>
      </c>
      <c r="F19" s="111">
        <v>2.2999999999999998</v>
      </c>
      <c r="G19" s="112">
        <v>76509</v>
      </c>
      <c r="H19" s="113">
        <v>2.4</v>
      </c>
      <c r="I19" s="114">
        <v>101887</v>
      </c>
    </row>
    <row r="20" spans="2:9" ht="15" customHeight="1" x14ac:dyDescent="0.35">
      <c r="B20" s="109" t="s">
        <v>107</v>
      </c>
      <c r="C20" s="110" t="s">
        <v>127</v>
      </c>
      <c r="D20" s="111" t="s">
        <v>192</v>
      </c>
      <c r="E20" s="92">
        <v>21635</v>
      </c>
      <c r="F20" s="111">
        <v>2.4</v>
      </c>
      <c r="G20" s="112">
        <v>80068</v>
      </c>
      <c r="H20" s="113">
        <v>2.4</v>
      </c>
      <c r="I20" s="114">
        <v>101703</v>
      </c>
    </row>
    <row r="21" spans="2:9" ht="26" x14ac:dyDescent="0.35">
      <c r="B21" s="109" t="s">
        <v>108</v>
      </c>
      <c r="C21" s="110" t="s">
        <v>128</v>
      </c>
      <c r="D21" s="111" t="s">
        <v>193</v>
      </c>
      <c r="E21" s="92">
        <v>29602</v>
      </c>
      <c r="F21" s="111">
        <v>3.5</v>
      </c>
      <c r="G21" s="112">
        <v>116013</v>
      </c>
      <c r="H21" s="113">
        <v>3.3</v>
      </c>
      <c r="I21" s="114">
        <v>140879</v>
      </c>
    </row>
    <row r="22" spans="2:9" ht="26" x14ac:dyDescent="0.35">
      <c r="B22" s="109" t="s">
        <v>109</v>
      </c>
      <c r="C22" s="110" t="s">
        <v>129</v>
      </c>
      <c r="D22" s="111">
        <v>3.2</v>
      </c>
      <c r="E22" s="92">
        <v>39962</v>
      </c>
      <c r="F22" s="111">
        <v>8.4</v>
      </c>
      <c r="G22" s="112">
        <v>279104</v>
      </c>
      <c r="H22" s="113">
        <v>7.5</v>
      </c>
      <c r="I22" s="114">
        <v>316929</v>
      </c>
    </row>
    <row r="23" spans="2:9" ht="26" x14ac:dyDescent="0.35">
      <c r="B23" s="109" t="s">
        <v>110</v>
      </c>
      <c r="C23" s="110" t="s">
        <v>115</v>
      </c>
      <c r="D23" s="111" t="s">
        <v>175</v>
      </c>
      <c r="E23" s="92" t="s">
        <v>175</v>
      </c>
      <c r="F23" s="111">
        <v>3.2</v>
      </c>
      <c r="G23" s="112">
        <v>107710</v>
      </c>
      <c r="H23" s="113">
        <v>2.8</v>
      </c>
      <c r="I23" s="114">
        <v>116629</v>
      </c>
    </row>
    <row r="24" spans="2:9" ht="15" customHeight="1" x14ac:dyDescent="0.35">
      <c r="B24" s="109" t="s">
        <v>111</v>
      </c>
      <c r="C24" s="110" t="s">
        <v>114</v>
      </c>
      <c r="D24" s="111">
        <v>7</v>
      </c>
      <c r="E24" s="92">
        <v>86959</v>
      </c>
      <c r="F24" s="111">
        <v>5.2</v>
      </c>
      <c r="G24" s="112">
        <v>172350</v>
      </c>
      <c r="H24" s="113">
        <v>5.9</v>
      </c>
      <c r="I24" s="114">
        <v>250119</v>
      </c>
    </row>
    <row r="25" spans="2:9" ht="15" customHeight="1" thickBot="1" x14ac:dyDescent="0.4">
      <c r="B25" s="115" t="s">
        <v>2</v>
      </c>
      <c r="C25" s="116"/>
      <c r="D25" s="117">
        <v>6.7</v>
      </c>
      <c r="E25" s="118">
        <v>83237</v>
      </c>
      <c r="F25" s="117">
        <v>3.1</v>
      </c>
      <c r="G25" s="119">
        <v>103484</v>
      </c>
      <c r="H25" s="120">
        <v>4.4000000000000004</v>
      </c>
      <c r="I25" s="121">
        <v>183056</v>
      </c>
    </row>
    <row r="27" spans="2:9" ht="36" customHeight="1" x14ac:dyDescent="0.35">
      <c r="B27" s="132" t="s">
        <v>158</v>
      </c>
      <c r="C27" s="132"/>
      <c r="D27" s="132"/>
      <c r="E27" s="132"/>
      <c r="F27" s="132"/>
      <c r="G27" s="132"/>
      <c r="H27" s="132"/>
      <c r="I27" s="132"/>
    </row>
    <row r="28" spans="2:9" ht="12" customHeight="1" x14ac:dyDescent="0.35">
      <c r="B28" s="16" t="s">
        <v>157</v>
      </c>
      <c r="C28" s="23"/>
      <c r="D28" s="23"/>
      <c r="E28" s="23"/>
      <c r="F28" s="23"/>
      <c r="G28" s="23"/>
      <c r="H28" s="23"/>
    </row>
    <row r="29" spans="2:9" ht="12" customHeight="1" x14ac:dyDescent="0.35">
      <c r="B29" s="16" t="s">
        <v>168</v>
      </c>
      <c r="C29" s="23"/>
      <c r="D29" s="23"/>
      <c r="E29" s="23"/>
      <c r="F29" s="23"/>
      <c r="G29" s="23"/>
      <c r="H29" s="23"/>
    </row>
    <row r="30" spans="2:9" ht="24" customHeight="1" x14ac:dyDescent="0.35">
      <c r="B30" s="132" t="s">
        <v>167</v>
      </c>
      <c r="C30" s="132"/>
      <c r="D30" s="132"/>
      <c r="E30" s="132"/>
      <c r="F30" s="132"/>
      <c r="G30" s="132"/>
      <c r="H30" s="132"/>
      <c r="I30" s="132"/>
    </row>
    <row r="31" spans="2:9" ht="12" customHeight="1" x14ac:dyDescent="0.35">
      <c r="B31" s="16" t="s">
        <v>169</v>
      </c>
    </row>
  </sheetData>
  <mergeCells count="5">
    <mergeCell ref="D3:E3"/>
    <mergeCell ref="F3:G3"/>
    <mergeCell ref="H3:I3"/>
    <mergeCell ref="B27:I27"/>
    <mergeCell ref="B30:I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B5DE-E05E-4603-B7F1-FE51C0838F02}">
  <dimension ref="B1:I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4"/>
    <col min="2" max="2" width="3.1796875" style="24" customWidth="1"/>
    <col min="3" max="3" width="44.7265625" style="24" customWidth="1"/>
    <col min="4" max="4" width="6.54296875" style="24" customWidth="1"/>
    <col min="5" max="5" width="10.7265625" style="24" customWidth="1"/>
    <col min="6" max="6" width="6.54296875" style="24" customWidth="1"/>
    <col min="7" max="7" width="10.7265625" style="24" customWidth="1"/>
    <col min="8" max="8" width="6.54296875" style="24" customWidth="1"/>
    <col min="9" max="9" width="10.7265625" style="24" customWidth="1"/>
    <col min="10" max="16384" width="11.453125" style="24"/>
  </cols>
  <sheetData>
    <row r="1" spans="2:9" s="36" customFormat="1" ht="15.75" customHeight="1" x14ac:dyDescent="0.35">
      <c r="B1" s="36" t="s">
        <v>131</v>
      </c>
    </row>
    <row r="2" spans="2:9" s="34" customFormat="1" ht="15.75" customHeight="1" thickBot="1" x14ac:dyDescent="0.4"/>
    <row r="3" spans="2:9" x14ac:dyDescent="0.35">
      <c r="B3" s="33"/>
      <c r="C3" s="33"/>
      <c r="D3" s="133" t="s">
        <v>4</v>
      </c>
      <c r="E3" s="135"/>
      <c r="F3" s="133" t="s">
        <v>5</v>
      </c>
      <c r="G3" s="135"/>
      <c r="H3" s="129" t="s">
        <v>6</v>
      </c>
      <c r="I3" s="129"/>
    </row>
    <row r="4" spans="2:9" ht="26.5" thickBot="1" x14ac:dyDescent="0.4">
      <c r="B4" s="17"/>
      <c r="C4" s="17"/>
      <c r="D4" s="63" t="s">
        <v>44</v>
      </c>
      <c r="E4" s="64" t="s">
        <v>7</v>
      </c>
      <c r="F4" s="63" t="s">
        <v>45</v>
      </c>
      <c r="G4" s="64" t="s">
        <v>7</v>
      </c>
      <c r="H4" s="18" t="s">
        <v>46</v>
      </c>
      <c r="I4" s="19" t="s">
        <v>7</v>
      </c>
    </row>
    <row r="5" spans="2:9" x14ac:dyDescent="0.35">
      <c r="B5" s="102" t="s">
        <v>59</v>
      </c>
      <c r="C5" s="103" t="s">
        <v>116</v>
      </c>
      <c r="D5" s="104">
        <v>46.5</v>
      </c>
      <c r="E5" s="105">
        <v>176499</v>
      </c>
      <c r="F5" s="104">
        <v>42.4</v>
      </c>
      <c r="G5" s="106">
        <v>750872</v>
      </c>
      <c r="H5" s="107">
        <v>45.7</v>
      </c>
      <c r="I5" s="108">
        <v>958302</v>
      </c>
    </row>
    <row r="6" spans="2:9" ht="38.25" customHeight="1" x14ac:dyDescent="0.35">
      <c r="B6" s="109" t="s">
        <v>60</v>
      </c>
      <c r="C6" s="110" t="s">
        <v>117</v>
      </c>
      <c r="D6" s="111">
        <v>39.6</v>
      </c>
      <c r="E6" s="92">
        <v>150178</v>
      </c>
      <c r="F6" s="111">
        <v>26.4</v>
      </c>
      <c r="G6" s="112">
        <v>468673</v>
      </c>
      <c r="H6" s="113">
        <v>31.4</v>
      </c>
      <c r="I6" s="114">
        <v>658637</v>
      </c>
    </row>
    <row r="7" spans="2:9" ht="15" customHeight="1" x14ac:dyDescent="0.35">
      <c r="B7" s="109" t="s">
        <v>61</v>
      </c>
      <c r="C7" s="110" t="s">
        <v>118</v>
      </c>
      <c r="D7" s="111" t="s">
        <v>194</v>
      </c>
      <c r="E7" s="92">
        <v>27848</v>
      </c>
      <c r="F7" s="111">
        <v>15.8</v>
      </c>
      <c r="G7" s="112">
        <v>280518</v>
      </c>
      <c r="H7" s="113">
        <v>14.8</v>
      </c>
      <c r="I7" s="114">
        <v>310902</v>
      </c>
    </row>
    <row r="8" spans="2:9" ht="15" customHeight="1" x14ac:dyDescent="0.35">
      <c r="B8" s="109" t="s">
        <v>62</v>
      </c>
      <c r="C8" s="110" t="s">
        <v>119</v>
      </c>
      <c r="D8" s="111" t="s">
        <v>195</v>
      </c>
      <c r="E8" s="92">
        <v>28133</v>
      </c>
      <c r="F8" s="111">
        <v>19.3</v>
      </c>
      <c r="G8" s="112">
        <v>342270</v>
      </c>
      <c r="H8" s="113">
        <v>17.7</v>
      </c>
      <c r="I8" s="114">
        <v>371809</v>
      </c>
    </row>
    <row r="9" spans="2:9" x14ac:dyDescent="0.35">
      <c r="B9" s="109" t="s">
        <v>63</v>
      </c>
      <c r="C9" s="110" t="s">
        <v>120</v>
      </c>
      <c r="D9" s="111" t="s">
        <v>175</v>
      </c>
      <c r="E9" s="92" t="s">
        <v>175</v>
      </c>
      <c r="F9" s="111">
        <v>10.199999999999999</v>
      </c>
      <c r="G9" s="112">
        <v>181619</v>
      </c>
      <c r="H9" s="113">
        <v>9</v>
      </c>
      <c r="I9" s="114">
        <v>189438</v>
      </c>
    </row>
    <row r="10" spans="2:9" x14ac:dyDescent="0.35">
      <c r="B10" s="109" t="s">
        <v>64</v>
      </c>
      <c r="C10" s="110" t="s">
        <v>121</v>
      </c>
      <c r="D10" s="111" t="s">
        <v>175</v>
      </c>
      <c r="E10" s="92" t="s">
        <v>175</v>
      </c>
      <c r="F10" s="111">
        <v>9.8000000000000007</v>
      </c>
      <c r="G10" s="112">
        <v>172966</v>
      </c>
      <c r="H10" s="113">
        <v>8.6999999999999993</v>
      </c>
      <c r="I10" s="114">
        <v>181639</v>
      </c>
    </row>
    <row r="11" spans="2:9" ht="26" x14ac:dyDescent="0.35">
      <c r="B11" s="109" t="s">
        <v>65</v>
      </c>
      <c r="C11" s="110" t="s">
        <v>239</v>
      </c>
      <c r="D11" s="111" t="s">
        <v>175</v>
      </c>
      <c r="E11" s="92" t="s">
        <v>175</v>
      </c>
      <c r="F11" s="111">
        <v>8.1</v>
      </c>
      <c r="G11" s="112">
        <v>143436</v>
      </c>
      <c r="H11" s="113">
        <v>7.3</v>
      </c>
      <c r="I11" s="114">
        <v>152228</v>
      </c>
    </row>
    <row r="12" spans="2:9" ht="15" customHeight="1" x14ac:dyDescent="0.35">
      <c r="B12" s="109" t="s">
        <v>100</v>
      </c>
      <c r="C12" s="110" t="s">
        <v>122</v>
      </c>
      <c r="D12" s="111" t="s">
        <v>196</v>
      </c>
      <c r="E12" s="92">
        <v>12467</v>
      </c>
      <c r="F12" s="111">
        <v>3.9</v>
      </c>
      <c r="G12" s="112">
        <v>68464</v>
      </c>
      <c r="H12" s="113">
        <v>3.9</v>
      </c>
      <c r="I12" s="114">
        <v>81835</v>
      </c>
    </row>
    <row r="13" spans="2:9" x14ac:dyDescent="0.35">
      <c r="B13" s="109" t="s">
        <v>71</v>
      </c>
      <c r="C13" s="110" t="s">
        <v>240</v>
      </c>
      <c r="D13" s="111" t="s">
        <v>112</v>
      </c>
      <c r="E13" s="92" t="s">
        <v>112</v>
      </c>
      <c r="F13" s="111">
        <v>29.4</v>
      </c>
      <c r="G13" s="112">
        <v>520483</v>
      </c>
      <c r="H13" s="113">
        <v>25</v>
      </c>
      <c r="I13" s="114">
        <v>525039</v>
      </c>
    </row>
    <row r="14" spans="2:9" ht="15" customHeight="1" x14ac:dyDescent="0.35">
      <c r="B14" s="109" t="s">
        <v>101</v>
      </c>
      <c r="C14" s="110" t="s">
        <v>113</v>
      </c>
      <c r="D14" s="111">
        <v>17.899999999999999</v>
      </c>
      <c r="E14" s="92">
        <v>67799</v>
      </c>
      <c r="F14" s="111">
        <v>7.5</v>
      </c>
      <c r="G14" s="112">
        <v>132736</v>
      </c>
      <c r="H14" s="113">
        <v>10.4</v>
      </c>
      <c r="I14" s="114">
        <v>216962</v>
      </c>
    </row>
    <row r="15" spans="2:9" ht="15" customHeight="1" x14ac:dyDescent="0.35">
      <c r="B15" s="109" t="s">
        <v>102</v>
      </c>
      <c r="C15" s="110" t="s">
        <v>123</v>
      </c>
      <c r="D15" s="111" t="s">
        <v>175</v>
      </c>
      <c r="E15" s="92" t="s">
        <v>175</v>
      </c>
      <c r="F15" s="111" t="s">
        <v>186</v>
      </c>
      <c r="G15" s="112">
        <v>22634</v>
      </c>
      <c r="H15" s="113" t="s">
        <v>185</v>
      </c>
      <c r="I15" s="114">
        <v>25089</v>
      </c>
    </row>
    <row r="16" spans="2:9" ht="15" customHeight="1" x14ac:dyDescent="0.35">
      <c r="B16" s="109" t="s">
        <v>103</v>
      </c>
      <c r="C16" s="110" t="s">
        <v>124</v>
      </c>
      <c r="D16" s="111" t="s">
        <v>197</v>
      </c>
      <c r="E16" s="92">
        <v>25110</v>
      </c>
      <c r="F16" s="111">
        <v>6.8</v>
      </c>
      <c r="G16" s="112">
        <v>121352</v>
      </c>
      <c r="H16" s="113">
        <v>7.5</v>
      </c>
      <c r="I16" s="114">
        <v>157139</v>
      </c>
    </row>
    <row r="17" spans="2:9" ht="15" customHeight="1" x14ac:dyDescent="0.35">
      <c r="B17" s="109" t="s">
        <v>104</v>
      </c>
      <c r="C17" s="110" t="s">
        <v>125</v>
      </c>
      <c r="D17" s="111" t="s">
        <v>198</v>
      </c>
      <c r="E17" s="92">
        <v>13451</v>
      </c>
      <c r="F17" s="111">
        <v>3.2</v>
      </c>
      <c r="G17" s="112">
        <v>56956</v>
      </c>
      <c r="H17" s="113">
        <v>3.4</v>
      </c>
      <c r="I17" s="114">
        <v>70407</v>
      </c>
    </row>
    <row r="18" spans="2:9" ht="15" customHeight="1" x14ac:dyDescent="0.35">
      <c r="B18" s="109" t="s">
        <v>105</v>
      </c>
      <c r="C18" s="110" t="s">
        <v>241</v>
      </c>
      <c r="D18" s="111" t="s">
        <v>199</v>
      </c>
      <c r="E18" s="92">
        <v>20012</v>
      </c>
      <c r="F18" s="111">
        <v>9.8000000000000007</v>
      </c>
      <c r="G18" s="112">
        <v>173442</v>
      </c>
      <c r="H18" s="113">
        <v>9.4</v>
      </c>
      <c r="I18" s="114">
        <v>196241</v>
      </c>
    </row>
    <row r="19" spans="2:9" ht="15" customHeight="1" x14ac:dyDescent="0.35">
      <c r="B19" s="109" t="s">
        <v>106</v>
      </c>
      <c r="C19" s="110" t="s">
        <v>126</v>
      </c>
      <c r="D19" s="111" t="s">
        <v>200</v>
      </c>
      <c r="E19" s="92">
        <v>20812</v>
      </c>
      <c r="F19" s="111">
        <v>3.2</v>
      </c>
      <c r="G19" s="112">
        <v>56515</v>
      </c>
      <c r="H19" s="113">
        <v>3.7</v>
      </c>
      <c r="I19" s="114">
        <v>77327</v>
      </c>
    </row>
    <row r="20" spans="2:9" ht="15" customHeight="1" x14ac:dyDescent="0.35">
      <c r="B20" s="109" t="s">
        <v>107</v>
      </c>
      <c r="C20" s="110" t="s">
        <v>127</v>
      </c>
      <c r="D20" s="111" t="s">
        <v>201</v>
      </c>
      <c r="E20" s="92">
        <v>15123</v>
      </c>
      <c r="F20" s="111">
        <v>2.5</v>
      </c>
      <c r="G20" s="112">
        <v>43776</v>
      </c>
      <c r="H20" s="113">
        <v>2.8</v>
      </c>
      <c r="I20" s="114">
        <v>58899</v>
      </c>
    </row>
    <row r="21" spans="2:9" ht="26" x14ac:dyDescent="0.35">
      <c r="B21" s="109" t="s">
        <v>108</v>
      </c>
      <c r="C21" s="110" t="s">
        <v>128</v>
      </c>
      <c r="D21" s="111" t="s">
        <v>202</v>
      </c>
      <c r="E21" s="92">
        <v>16287</v>
      </c>
      <c r="F21" s="111">
        <v>5</v>
      </c>
      <c r="G21" s="112">
        <v>88148</v>
      </c>
      <c r="H21" s="113">
        <v>5</v>
      </c>
      <c r="I21" s="114">
        <v>105238</v>
      </c>
    </row>
    <row r="22" spans="2:9" ht="26" x14ac:dyDescent="0.35">
      <c r="B22" s="109" t="s">
        <v>109</v>
      </c>
      <c r="C22" s="110" t="s">
        <v>129</v>
      </c>
      <c r="D22" s="111">
        <v>6.5</v>
      </c>
      <c r="E22" s="92">
        <v>24694</v>
      </c>
      <c r="F22" s="111">
        <v>10.6</v>
      </c>
      <c r="G22" s="112">
        <v>187148</v>
      </c>
      <c r="H22" s="113">
        <v>10.1</v>
      </c>
      <c r="I22" s="114">
        <v>211841</v>
      </c>
    </row>
    <row r="23" spans="2:9" ht="26" x14ac:dyDescent="0.35">
      <c r="B23" s="109" t="s">
        <v>110</v>
      </c>
      <c r="C23" s="110" t="s">
        <v>115</v>
      </c>
      <c r="D23" s="111" t="s">
        <v>175</v>
      </c>
      <c r="E23" s="92" t="s">
        <v>175</v>
      </c>
      <c r="F23" s="111">
        <v>3.9</v>
      </c>
      <c r="G23" s="112">
        <v>69488</v>
      </c>
      <c r="H23" s="113">
        <v>3.6</v>
      </c>
      <c r="I23" s="114">
        <v>75118</v>
      </c>
    </row>
    <row r="24" spans="2:9" ht="15" customHeight="1" x14ac:dyDescent="0.35">
      <c r="B24" s="109" t="s">
        <v>111</v>
      </c>
      <c r="C24" s="110" t="s">
        <v>114</v>
      </c>
      <c r="D24" s="111" t="s">
        <v>203</v>
      </c>
      <c r="E24" s="92">
        <v>25564</v>
      </c>
      <c r="F24" s="111">
        <v>5.9</v>
      </c>
      <c r="G24" s="112">
        <v>105049</v>
      </c>
      <c r="H24" s="113">
        <v>6.8</v>
      </c>
      <c r="I24" s="114">
        <v>142025</v>
      </c>
    </row>
    <row r="25" spans="2:9" ht="15" customHeight="1" thickBot="1" x14ac:dyDescent="0.4">
      <c r="B25" s="115" t="s">
        <v>2</v>
      </c>
      <c r="C25" s="116"/>
      <c r="D25" s="117" t="s">
        <v>204</v>
      </c>
      <c r="E25" s="118">
        <v>20445</v>
      </c>
      <c r="F25" s="117">
        <v>2.4</v>
      </c>
      <c r="G25" s="119">
        <v>41892</v>
      </c>
      <c r="H25" s="120">
        <v>3.2</v>
      </c>
      <c r="I25" s="121">
        <v>68032</v>
      </c>
    </row>
    <row r="27" spans="2:9" ht="36" customHeight="1" x14ac:dyDescent="0.35">
      <c r="B27" s="132" t="s">
        <v>159</v>
      </c>
      <c r="C27" s="132"/>
      <c r="D27" s="132"/>
      <c r="E27" s="132"/>
      <c r="F27" s="132"/>
      <c r="G27" s="132"/>
      <c r="H27" s="132"/>
      <c r="I27" s="132"/>
    </row>
    <row r="28" spans="2:9" ht="12" customHeight="1" x14ac:dyDescent="0.35">
      <c r="B28" s="16" t="s">
        <v>157</v>
      </c>
      <c r="C28" s="23"/>
      <c r="D28" s="23"/>
      <c r="E28" s="23"/>
      <c r="F28" s="23"/>
      <c r="G28" s="23"/>
      <c r="H28" s="23"/>
    </row>
    <row r="29" spans="2:9" ht="12" customHeight="1" x14ac:dyDescent="0.35">
      <c r="B29" s="16" t="s">
        <v>168</v>
      </c>
      <c r="C29" s="23"/>
      <c r="D29" s="23"/>
      <c r="E29" s="23"/>
      <c r="F29" s="23"/>
      <c r="G29" s="23"/>
      <c r="H29" s="23"/>
    </row>
    <row r="30" spans="2:9" ht="24" customHeight="1" x14ac:dyDescent="0.35">
      <c r="B30" s="132" t="s">
        <v>167</v>
      </c>
      <c r="C30" s="132"/>
      <c r="D30" s="132"/>
      <c r="E30" s="132"/>
      <c r="F30" s="132"/>
      <c r="G30" s="132"/>
      <c r="H30" s="132"/>
      <c r="I30" s="132"/>
    </row>
    <row r="31" spans="2:9" ht="12" customHeight="1" x14ac:dyDescent="0.35">
      <c r="B31" s="16" t="s">
        <v>169</v>
      </c>
    </row>
  </sheetData>
  <mergeCells count="5">
    <mergeCell ref="D3:E3"/>
    <mergeCell ref="F3:G3"/>
    <mergeCell ref="H3:I3"/>
    <mergeCell ref="B27:I27"/>
    <mergeCell ref="B30:I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Índice</vt:lpstr>
      <vt:lpstr>T.9.1</vt:lpstr>
      <vt:lpstr>T.9.2</vt:lpstr>
      <vt:lpstr>T.9.3</vt:lpstr>
      <vt:lpstr>T.9.4</vt:lpstr>
      <vt:lpstr>T.9.5</vt:lpstr>
      <vt:lpstr>T.9.6</vt:lpstr>
      <vt:lpstr>T.9.7</vt:lpstr>
      <vt:lpstr>T.9.8</vt:lpstr>
      <vt:lpstr>T.9.9</vt:lpstr>
      <vt:lpstr>T.9.10</vt:lpstr>
      <vt:lpstr>T.9.11</vt:lpstr>
      <vt:lpstr>T.9.12</vt:lpstr>
      <vt:lpstr>T.9.13</vt:lpstr>
      <vt:lpstr>T.9.14</vt:lpstr>
      <vt:lpstr>T.9.15</vt:lpstr>
      <vt:lpstr>T.9.16</vt:lpstr>
      <vt:lpstr>T.9.17</vt:lpstr>
      <vt:lpstr>T.9.4!_Hlk213952523</vt:lpstr>
      <vt:lpstr>T.9.4!_Hlk213952653</vt:lpstr>
      <vt:lpstr>T.9.7!_Ref200978642</vt:lpstr>
      <vt:lpstr>T.9.8!_Ref200978642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2025-12-02T07:28:45Z</dcterms:created>
  <dcterms:modified xsi:type="dcterms:W3CDTF">2025-12-02T07:28:49Z</dcterms:modified>
</cp:coreProperties>
</file>