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408D0FA9-1C16-4107-A21B-10B41E8889B7}" xr6:coauthVersionLast="47" xr6:coauthVersionMax="47" xr10:uidLastSave="{00000000-0000-0000-0000-000000000000}"/>
  <bookViews>
    <workbookView xWindow="-110" yWindow="-110" windowWidth="19420" windowHeight="10420" tabRatio="876" activeTab="12" xr2:uid="{00000000-000D-0000-FFFF-FFFF00000000}"/>
  </bookViews>
  <sheets>
    <sheet name="Índice" sheetId="26" r:id="rId1"/>
    <sheet name="T.6.1" sheetId="2" r:id="rId2"/>
    <sheet name="T.6.2" sheetId="4" r:id="rId3"/>
    <sheet name="T.6.3" sheetId="6" r:id="rId4"/>
    <sheet name="T.6.4" sheetId="5" r:id="rId5"/>
    <sheet name="T.6.5" sheetId="7" r:id="rId6"/>
    <sheet name="T.6.6" sheetId="8" r:id="rId7"/>
    <sheet name="T.6.7" sheetId="9" r:id="rId8"/>
    <sheet name="T.6.8" sheetId="12" r:id="rId9"/>
    <sheet name="T.6.9" sheetId="15" r:id="rId10"/>
    <sheet name="T.6.10" sheetId="13" r:id="rId11"/>
    <sheet name="T.6.11" sheetId="16" r:id="rId12"/>
    <sheet name="T.6.12" sheetId="24" r:id="rId13"/>
    <sheet name="T.6.13" sheetId="25" r:id="rId14"/>
    <sheet name="T.6.14" sheetId="17" r:id="rId15"/>
    <sheet name="T.6.15" sheetId="14" r:id="rId16"/>
    <sheet name="T.6.16" sheetId="18" r:id="rId17"/>
    <sheet name="T.6.17" sheetId="21" r:id="rId18"/>
    <sheet name="T.6.18" sheetId="19" r:id="rId19"/>
    <sheet name="T.6.19" sheetId="22" r:id="rId20"/>
    <sheet name="T.6.20" sheetId="23" r:id="rId21"/>
    <sheet name="T.6.21" sheetId="27" r:id="rId22"/>
  </sheets>
  <definedNames>
    <definedName name="_Hlk213952523" localSheetId="3">'T.6.3'!$B$12</definedName>
    <definedName name="_Hlk213952653" localSheetId="3">'T.6.3'!$B$13</definedName>
    <definedName name="_Ref200978642" localSheetId="2">'T.6.2'!$B$1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26" l="1"/>
  <c r="B25" i="26"/>
  <c r="B24" i="26"/>
  <c r="B23" i="26"/>
  <c r="B22" i="26"/>
  <c r="B21" i="26"/>
  <c r="B20" i="26"/>
  <c r="B19" i="26"/>
  <c r="B18" i="26"/>
  <c r="B17" i="26"/>
  <c r="B16" i="26"/>
  <c r="B15" i="26"/>
  <c r="B14" i="26"/>
  <c r="B13" i="26"/>
  <c r="B12" i="26"/>
  <c r="B11" i="26"/>
  <c r="B10" i="26"/>
  <c r="B9" i="26"/>
  <c r="B8" i="26"/>
  <c r="B7" i="26"/>
  <c r="C26" i="26"/>
  <c r="C25" i="26"/>
  <c r="C6" i="26" l="1"/>
  <c r="C24" i="26"/>
  <c r="C23" i="26"/>
  <c r="C22" i="26"/>
  <c r="C21" i="26"/>
  <c r="C20" i="26"/>
  <c r="C19" i="26"/>
  <c r="C18" i="26"/>
  <c r="C17" i="26"/>
  <c r="C16" i="26"/>
  <c r="C15" i="26"/>
  <c r="C14" i="26"/>
  <c r="C13" i="26"/>
  <c r="C12" i="26"/>
  <c r="C11" i="26"/>
  <c r="C10" i="26"/>
  <c r="C9" i="26"/>
  <c r="C8" i="26"/>
  <c r="C7" i="26"/>
  <c r="B6" i="26" l="1"/>
</calcChain>
</file>

<file path=xl/sharedStrings.xml><?xml version="1.0" encoding="utf-8"?>
<sst xmlns="http://schemas.openxmlformats.org/spreadsheetml/2006/main" count="498" uniqueCount="224">
  <si>
    <t>Sí</t>
  </si>
  <si>
    <t>No</t>
  </si>
  <si>
    <t>NC</t>
  </si>
  <si>
    <t>Total</t>
  </si>
  <si>
    <t>Pareja actual</t>
  </si>
  <si>
    <t>Parejas pasadas</t>
  </si>
  <si>
    <t>Cualquier pareja</t>
  </si>
  <si>
    <t>Total de mujeres</t>
  </si>
  <si>
    <t>Número de mujeres</t>
  </si>
  <si>
    <t>Hace más de 15 años</t>
  </si>
  <si>
    <t>Hombre</t>
  </si>
  <si>
    <t>Mujer</t>
  </si>
  <si>
    <t>Hombres</t>
  </si>
  <si>
    <t>Mujeres</t>
  </si>
  <si>
    <t>18-24</t>
  </si>
  <si>
    <t>16-24</t>
  </si>
  <si>
    <t>25-34</t>
  </si>
  <si>
    <t>35-44</t>
  </si>
  <si>
    <t>45-54</t>
  </si>
  <si>
    <t>55-64</t>
  </si>
  <si>
    <t>65-74</t>
  </si>
  <si>
    <t>75+</t>
  </si>
  <si>
    <t>Estudios primarios o inferiores</t>
  </si>
  <si>
    <t>FP de grado superior</t>
  </si>
  <si>
    <t>Estudios universitarios</t>
  </si>
  <si>
    <t>España</t>
  </si>
  <si>
    <t>Otro país</t>
  </si>
  <si>
    <t>Situación laboral actual</t>
  </si>
  <si>
    <t>Trabaja por cuenta ajena</t>
  </si>
  <si>
    <t>Parada</t>
  </si>
  <si>
    <t>Jubilada</t>
  </si>
  <si>
    <t>Pensionista</t>
  </si>
  <si>
    <t>Estudiante</t>
  </si>
  <si>
    <t>33%-64%</t>
  </si>
  <si>
    <t>65% o más</t>
  </si>
  <si>
    <t>No tiene limitaciones</t>
  </si>
  <si>
    <t>Ligeramente limitada</t>
  </si>
  <si>
    <t>Gravemente limitada</t>
  </si>
  <si>
    <t>Trabaja por cuenta propia o en negocio familiar</t>
  </si>
  <si>
    <t>Trabajo doméstico no remunerado</t>
  </si>
  <si>
    <t>901-3.000 €</t>
  </si>
  <si>
    <t>Edad primer matrimonio</t>
  </si>
  <si>
    <t>Nunca ha estado casada</t>
  </si>
  <si>
    <t>Antes de los 18 años</t>
  </si>
  <si>
    <t>25+</t>
  </si>
  <si>
    <t>Una única expareja</t>
  </si>
  <si>
    <t>Varias exparejas</t>
  </si>
  <si>
    <t>País de nacimiento de la pareja actual</t>
  </si>
  <si>
    <t>Superiores</t>
  </si>
  <si>
    <t>Número de hombres</t>
  </si>
  <si>
    <t>% columna</t>
  </si>
  <si>
    <t>Nivel de formación de la pareja actual</t>
  </si>
  <si>
    <t>Más de 3.000 €</t>
  </si>
  <si>
    <t>NC/No posible determinar</t>
  </si>
  <si>
    <t>Sí, viven en el mismo domicilio</t>
  </si>
  <si>
    <t>Sí, pero por temporadas, de forma intermitente, los fines de semana</t>
  </si>
  <si>
    <t>No, viven en distintos domicilios</t>
  </si>
  <si>
    <t>Casada</t>
  </si>
  <si>
    <t>Pareja de hecho registrada</t>
  </si>
  <si>
    <t>Pareja sin vínculos legales</t>
  </si>
  <si>
    <t>CAWI</t>
  </si>
  <si>
    <t>CASI</t>
  </si>
  <si>
    <t>CAPI</t>
  </si>
  <si>
    <t>Diferencias significativas (X2)</t>
  </si>
  <si>
    <t>p&lt;0,001</t>
  </si>
  <si>
    <t>1. Porcentaje sobre el total de mujeres con pareja en la actualidad; 2. Porcentaje sobre el total de mujeres con parejas pasadas; 3. Porcentaje sobre el total de mujeres que han tenido pareja alguna vez en su vida; 4. Porcentaje sobre el total de mujeres residentes en España de 16 o más años.</t>
  </si>
  <si>
    <t>IC= Intervalo de confianza</t>
  </si>
  <si>
    <t>%¹</t>
  </si>
  <si>
    <t>%²</t>
  </si>
  <si>
    <t>%³</t>
  </si>
  <si>
    <t>%⁴</t>
  </si>
  <si>
    <t>Tanto hombres como mujeres</t>
  </si>
  <si>
    <t>1. Porcentaje sobre el total de mujeres con pareja en la actualidad; 2. Porcentaje sobre el total de mujeres con parejas pasadas; 3. Porcentaje sobre el total de mujeres que han tenido pareja alguna vez en su vida.</t>
  </si>
  <si>
    <t>Nivel de formación</t>
  </si>
  <si>
    <t xml:space="preserve">País de nacimiento </t>
  </si>
  <si>
    <t>Grado de urbanización</t>
  </si>
  <si>
    <t>Estudios secundarios (1.ª etapa)</t>
  </si>
  <si>
    <t>Estudios secundarios (2.ª etapa)</t>
  </si>
  <si>
    <t>p&lt;0,01</t>
  </si>
  <si>
    <t>p&lt;0,05</t>
  </si>
  <si>
    <t>ns</t>
  </si>
  <si>
    <t>ns= no significativo</t>
  </si>
  <si>
    <t>IC 95%</t>
  </si>
  <si>
    <t>Discapacidad reconocida</t>
  </si>
  <si>
    <t>Limitaciones en la actividad</t>
  </si>
  <si>
    <t>No tiene grado de discapacidad</t>
  </si>
  <si>
    <t>Inferior a 33%</t>
  </si>
  <si>
    <t>Moderadamente limitada</t>
  </si>
  <si>
    <t>Hace más de 4 años y hasta 10 años</t>
  </si>
  <si>
    <t>Hace más de 10 años y hasta 15 años</t>
  </si>
  <si>
    <t>En los últimos 12 meses</t>
  </si>
  <si>
    <t>Hasta 6 meses</t>
  </si>
  <si>
    <t>Más de 6 meses y hasta 1 año</t>
  </si>
  <si>
    <t>Más de 20 años</t>
  </si>
  <si>
    <t>Más de 1 año y hasta 2 años</t>
  </si>
  <si>
    <t>Más de 2 años y hasta 5 años</t>
  </si>
  <si>
    <t>Más de 5 años y hasta 10 años</t>
  </si>
  <si>
    <t>Más de 10 años y hasta 20 años</t>
  </si>
  <si>
    <t>1.</t>
  </si>
  <si>
    <t>2.</t>
  </si>
  <si>
    <t>3.</t>
  </si>
  <si>
    <t>4.</t>
  </si>
  <si>
    <t>5.</t>
  </si>
  <si>
    <t>6.</t>
  </si>
  <si>
    <t>7.</t>
  </si>
  <si>
    <t>Hasta 900 €</t>
  </si>
  <si>
    <t>1. Porcentaje sobre el total de mujeres con pareja actual en cada categoría; 2. Porcentaje sobre el total de mujeres con parejas pasadas en cada categoría; 3. Porcentaje sobre el total de mujeres que han tenido pareja alguna vez en su vida en cada categoría.</t>
  </si>
  <si>
    <t>Ingresos netos del hogar</t>
  </si>
  <si>
    <t>Hace más de 1 año y hasta 4 años</t>
  </si>
  <si>
    <t>MACROENCUESTA DE VIOLENCIA CONTRA LA MUJER 2024</t>
  </si>
  <si>
    <t>¿Convive Ud. habitualmente con su pareja actual…?</t>
  </si>
  <si>
    <t>¿Cuál es su situación legal con su pareja actual?</t>
  </si>
  <si>
    <t>¿Se siente dependiente de su pareja actual, por dinero, necesidades básicas (comida, casa), país de nacimiento o alguna otra razón?</t>
  </si>
  <si>
    <t>Pensando en los últimos 12 meses, ¿cómo se toman las decisiones económicas o financieras entre usted y su pareja actual?</t>
  </si>
  <si>
    <t>Usted toma todas las decisiones</t>
  </si>
  <si>
    <t>Su pareja toma todas las decisiones</t>
  </si>
  <si>
    <t>Hablan y deciden en común</t>
  </si>
  <si>
    <t>No hay reglas: algunos gastos los decide usted y otros su pareja</t>
  </si>
  <si>
    <t>No ha habido tales gastos ni decisiones en los últimos 12 meses</t>
  </si>
  <si>
    <t>Tabla 6.3 Sexo de la pareja agresora</t>
  </si>
  <si>
    <t>Tabla 6.1 Prevalencia de la violencia económica de la pareja a lo largo de la vida</t>
  </si>
  <si>
    <t>1. Porcentaje sobre el total de mujeres que han sufrido violencia económica de alguna pareja, actual o pasada.</t>
  </si>
  <si>
    <t>1. Porcentaje sobre el total de mujeres que han sufrido violencia económica de parejas pasadas.</t>
  </si>
  <si>
    <t>Solo violencia económica de la pareja actual</t>
  </si>
  <si>
    <t>Solo violencia económica de parejas pasadas</t>
  </si>
  <si>
    <t>1. Porcentaje sobre el total de mujeres que han sufrido violencia económica de la pareja actual; 2. Porcentaje sobre el total de mujeres que han sufrido violencia económica de parejas pasadas; 3. Porcentaje sobre el total de mujeres que han sufrido violencia económica de cualquier pareja.</t>
  </si>
  <si>
    <t>Tabla 6.4 Distribución de las mujeres víctimas de violencia económica en la pareja, según la última vez que tuvo lugar esta violencia</t>
  </si>
  <si>
    <t>1. Porcentaje sobre el total de mujeres que han sufrido violencia económica de la pareja actual; 2. Porcentaje sobre el total de mujeres que han sufrido violencia económica de parejas pasadas.</t>
  </si>
  <si>
    <t>Tabla 6.2 Prevalencia de cada tipo de acto de violencia económica en la pareja a lo largo de la vida</t>
  </si>
  <si>
    <t>Violencia económica de una única pareja</t>
  </si>
  <si>
    <t>Violencia económica de más de una pareja</t>
  </si>
  <si>
    <t>Violencia económica de la pareja actual y de parejas pasadas</t>
  </si>
  <si>
    <t>Capítulo 6. Violencia económica en la pareja</t>
  </si>
  <si>
    <t>(4,5 - 5,5)</t>
  </si>
  <si>
    <t>(14,6 - 16,5)</t>
  </si>
  <si>
    <t>(12,1 - 13,4)</t>
  </si>
  <si>
    <t>(11,1 - 12,3)</t>
  </si>
  <si>
    <t>Controla toda la economía familiar o controla excesivamente los gastos que usted hace, por ejemplo, obligándola a darle los recibos y/o el cambio cuando usted gasta dinero</t>
  </si>
  <si>
    <t>Se retrasa o no paga facturas que están a nombre de usted o a nombre de los dos, a pesar de que tiene medios económicos para ello</t>
  </si>
  <si>
    <t>Usa o ha usado su dinero o su tarjeta de crédito o pide préstamos a su nombre sin su consentimiento</t>
  </si>
  <si>
    <t xml:space="preserve"> Le impide o ha impedido tomar decisiones relacionadas con la economía familiar y/o realizar las compras de forma independiente</t>
  </si>
  <si>
    <t>Le impide o ha impedido tener acceso a una cuenta bancaria</t>
  </si>
  <si>
    <t>Se niega o se ha negado a darle dinero para los gastos del hogar cuando la pareja tiene/tenía dinero para otras cosas</t>
  </si>
  <si>
    <t>No la deja o no la ha dejado trabajar o estudiar fuera del hogar</t>
  </si>
  <si>
    <t>Tabla 6.5 Distribución de las mujeres víctimas de violencia económica en la pareja, según si la violencia ha sucedido algunas veces o frecuentemente</t>
  </si>
  <si>
    <t>Algunas veces</t>
  </si>
  <si>
    <t>Frecuentemente*</t>
  </si>
  <si>
    <t>*Se considera que una mujer ha sufrido esta violencia de forma frecuente si en al menos uno de los 10 ítems por los que se pregunta, ha respondido que lo ha sufrido frecuentemente.</t>
  </si>
  <si>
    <t>Tabla 6.6 Distribución de las mujeres que han sufrido violencia económica en la pareja, según la duración de la violencia</t>
  </si>
  <si>
    <t>Ocurrió una sola vez</t>
  </si>
  <si>
    <t>p=0,01</t>
  </si>
  <si>
    <t>p=0,001</t>
  </si>
  <si>
    <t>Tabla 6.13 Prevalencia de la violencia económica en la pareja (pareja actual, parejas pasadas, cualquier pareja), según la vía de cumplimentación de la entrevista (CAWI, CASI, CAPI)</t>
  </si>
  <si>
    <t>Tabla 6.14 Violencia económica de cualquier pareja a lo largo de la vida ejercida, según si la ha ejercido solo la pareja actual, solo parejas pasadas o ambas</t>
  </si>
  <si>
    <t>Tabla 6.15 Violencia económica de parejas pasadas a lo largo de la vida ejercida por una o más exparejas</t>
  </si>
  <si>
    <t>Tabla 6.16 Violencia económica de cualquier pareja a lo largo de la vida ejercida por una o más parejas</t>
  </si>
  <si>
    <t>Tabla 6.17 Características sociodemográficas de la pareja actual según si ha ejercido o no violencia económica contra la mujer</t>
  </si>
  <si>
    <t>(2,0 - 2,7)</t>
  </si>
  <si>
    <t>(0,8 - 1,3)</t>
  </si>
  <si>
    <t>(1,9 - 2,5)</t>
  </si>
  <si>
    <t>(1,8 - 2,3)</t>
  </si>
  <si>
    <t>Tabla 6.18 Prevalencia de la violencia económica de la pareja en los últimos 12 meses</t>
  </si>
  <si>
    <t>Tabla 6.19 Prevalencia de la violencia económica de la pareja en los últimos 4 años</t>
  </si>
  <si>
    <t>(2,5 - 3,3)</t>
  </si>
  <si>
    <t>(3,5 - 4,5)</t>
  </si>
  <si>
    <t>(4,0 - 4,8)</t>
  </si>
  <si>
    <t>(3,7 - 4,4)</t>
  </si>
  <si>
    <t xml:space="preserve">Tabla 6.20 Prevalencia de cada tipo de acto de violencia económica en la pareja en los 4 años previos a las entrevistas </t>
  </si>
  <si>
    <t>Violencia económica alguna vez en la vida de parejas pasadas</t>
  </si>
  <si>
    <t>Sí, mi expareja pagó/paga de forma regular una pensión de alimentos para la manutención de los/as hijos/as</t>
  </si>
  <si>
    <t>No, en al menos una ocasión mi expareja no pagó la pensión de alimentos para la manutención de los/as hijos/as comunes, a pesar de que era su obligación</t>
  </si>
  <si>
    <t>No, porque a mi expareja no le correspondía pagar ninguna pensión de alimentos por los/as hijos/as comunes</t>
  </si>
  <si>
    <t>No tenía hijos/as menores de 18 años en común con ninguna pareja pasada cuando finalizamos la relación</t>
  </si>
  <si>
    <t>No me separé ni divorcié. Mi pareja/s pasada/s falleció/fallecieron</t>
  </si>
  <si>
    <t>Tabla 6.21 Prevalencia de la violencia económica de la pareja a lo largo de la vida, incluyendo el impago de pensiones de alimentos en favor de los hijos e hijas por parte de exparejas</t>
  </si>
  <si>
    <t>1. Porcentaje sobre el total de mujeres con parejas pasadas; 2. Porcentaje sobre el total de mujeres que han tenido pareja alguna vez en su vida; 3. Porcentaje sobre el total de mujeres residentes en España de 16 o más años.</t>
  </si>
  <si>
    <t>(17,7 - 19,7)</t>
  </si>
  <si>
    <t>(14,0 - 15,5)</t>
  </si>
  <si>
    <t>(12,9 - 14,2)</t>
  </si>
  <si>
    <t>M2P2g Tras finalizar su relación con su/s pareja(s) pasada(s), y en caso de que tuviesen algún hijo/a en común menor de 18 años, ¿esta(s) pareja(s) le pagaron de forma regular una pensión de alimentos por los hijos/as menores en común?</t>
  </si>
  <si>
    <t>Área densamente poblada</t>
  </si>
  <si>
    <t>Área poblada nivel intermedio</t>
  </si>
  <si>
    <t>Área poco poblada</t>
  </si>
  <si>
    <t>¨2,1</t>
  </si>
  <si>
    <t>.</t>
  </si>
  <si>
    <t>¨0,8</t>
  </si>
  <si>
    <t xml:space="preserve">El símbolo '.' debe interpretarse como dato que no se proporciona por muestra insuficiente (inferior a 6). </t>
  </si>
  <si>
    <t>El símbolo '¨' debe interpretarse como “dato con un número de observaciones muestrales de entre 6 y 19” por lo que ha de ser tomado con precaución, ya que puede estar afectado de un elevado error de muestreo.</t>
  </si>
  <si>
    <t>¨4,4</t>
  </si>
  <si>
    <t>¨5,0</t>
  </si>
  <si>
    <t>¨4,2</t>
  </si>
  <si>
    <t>¨3,5</t>
  </si>
  <si>
    <t>¨7,2</t>
  </si>
  <si>
    <t>¨2,4</t>
  </si>
  <si>
    <t>¨21,3</t>
  </si>
  <si>
    <t>¨15,4</t>
  </si>
  <si>
    <t>¨5,6</t>
  </si>
  <si>
    <t>¨13,5</t>
  </si>
  <si>
    <t>El símbolo '.' debe interpretarse como dato que no se proporciona por muestra insuficiente (inferior a 6).</t>
  </si>
  <si>
    <t>¨5,9</t>
  </si>
  <si>
    <t>¨3,7</t>
  </si>
  <si>
    <t>¨2,2</t>
  </si>
  <si>
    <t>¨11,0</t>
  </si>
  <si>
    <t>¨2,0</t>
  </si>
  <si>
    <t>¨3,9</t>
  </si>
  <si>
    <t>¨28,5</t>
  </si>
  <si>
    <t>¨49,0</t>
  </si>
  <si>
    <t>Tabla 6.7 Prevalencia de la violencia económica en la pareja (pareja actual, parejas pasadas, cualquier pareja), según la edad de la mujer</t>
  </si>
  <si>
    <t>Tabla 6.8 Prevalencia de la violencia económica en la pareja (pareja actual, parejas pasadas, cualquier pareja), según el nivel de formación, el país de nacimiento y el grado de urbanización del municipio de la mujer</t>
  </si>
  <si>
    <t>Tabla 6.9 Prevalencia de la violencia económica en la pareja (pareja actual, parejas pasadas, cualquier pareja), según la situación laboral de la mujer, sus ingresos netos y los ingresos netos del hogar</t>
  </si>
  <si>
    <t>Ingresos netos de la mujer</t>
  </si>
  <si>
    <t>Tabla 6.10 Prevalencia de la violencia económica en la pareja (pareja actual, parejas pasadas, cualquier pareja), según el grado de discapacidad y la existencia de limitaciones en la actividad de la mujer</t>
  </si>
  <si>
    <t>Tabla 6.11 Prevalencia de la violencia económica en la pareja (pareja actual, parejas pasadas, cualquier pareja), según la edad a la que se casó por primera vez la mujer y la convivencia con personas menores de edad en el hogar</t>
  </si>
  <si>
    <t>Hay personas menores (hijos/as u otros menores) viviendo en el hogar de la mujer</t>
  </si>
  <si>
    <t>Tabla 6.12 Prevalencia de la violencia económica en la pareja actual, según la convivencia con la pareja actual, la situación legal con la pareja actual, la autopercepción de dependencia de la pareja actual, y la toma de decisiones económicas o financieras entre la mujer y su pareja actual</t>
  </si>
  <si>
    <t>1. Porcentaje sobre el total de mujeres con pareja actual en cada grupo de edad; 2. Porcentaje sobre el total de mujeres con parejas pasadas en cada grupo de edad; 3. Porcentaje sobre el total de mujeres que han tenido pareja alguna vez en su vida en cada grupo de edad.</t>
  </si>
  <si>
    <r>
      <t>1. Porcentaje sobre el total de mujeres con pareja actual en cada categoría de cada variable; 2. Porcentaje sobre el total de mujeres con parejas pasadas en cada categoría de cada variable; 3.</t>
    </r>
    <r>
      <rPr>
        <sz val="8"/>
        <color theme="1"/>
        <rFont val="Aptos Narrow"/>
        <family val="2"/>
      </rPr>
      <t> </t>
    </r>
    <r>
      <rPr>
        <i/>
        <sz val="8"/>
        <color theme="1"/>
        <rFont val="Calibri"/>
        <family val="2"/>
        <scheme val="minor"/>
      </rPr>
      <t>Porcentaje sobre el total de mujeres que han tenido pareja alguna vez en su vida en cada categoría de cada variable.</t>
    </r>
  </si>
  <si>
    <t>1. Porcentaje sobre el total de mujeres con pareja actual en cada categoría de cada variable.</t>
  </si>
  <si>
    <t>Primarios o inferiores</t>
  </si>
  <si>
    <t>Secundarios</t>
  </si>
  <si>
    <t>Otros/NS/NC</t>
  </si>
  <si>
    <t>%¹ columna</t>
  </si>
  <si>
    <t>1. Porcentaje sobre el total de mujeres con hijos/as en cada categoría.</t>
  </si>
  <si>
    <r>
      <t>1. Porcentaje sobre el total de mujeres que han sufrido violencia económica de la pareja actual; 2.</t>
    </r>
    <r>
      <rPr>
        <sz val="8"/>
        <color theme="1"/>
        <rFont val="Aptos Narrow"/>
        <family val="2"/>
      </rPr>
      <t> </t>
    </r>
    <r>
      <rPr>
        <i/>
        <sz val="8"/>
        <color theme="1"/>
        <rFont val="Calibri"/>
        <family val="2"/>
        <scheme val="minor"/>
      </rPr>
      <t>Porcentaje sobre el total de mujeres que han sufrido violencia económica de parejas pasadas.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</si>
</sst>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x14ac:knownFonts="1">
    <font>
      <sz val="11"/>
      <color theme="1"/>
      <name val="Calibri"/>
      <family val="2"/>
      <scheme val="minor"/>
    </font>
    <font>
      <sz val="10"/>
      <name val="Arial"/>
      <family val="2"/>
    </font>
    <font>
      <sz val="10"/>
      <name val="Arial"/>
      <family val="2"/>
    </font>
    <font>
      <sz val="10"/>
      <color rgb="FF000000"/>
      <name val="Calibri"/>
      <family val="2"/>
      <scheme val="minor"/>
    </font>
    <font>
      <sz val="11"/>
      <name val="Calibri"/>
      <family val="2"/>
      <scheme val="minor"/>
    </font>
    <font>
      <sz val="10"/>
      <color theme="1"/>
      <name val="Calibri"/>
      <family val="2"/>
      <scheme val="minor"/>
    </font>
    <font>
      <b/>
      <sz val="11"/>
      <color theme="3"/>
      <name val="Calibri"/>
      <family val="2"/>
      <scheme val="minor"/>
    </font>
    <font>
      <u/>
      <sz val="11"/>
      <color theme="10"/>
      <name val="Calibri"/>
      <family val="2"/>
      <scheme val="minor"/>
    </font>
    <font>
      <sz val="10"/>
      <name val="Calibri"/>
      <family val="2"/>
      <scheme val="minor"/>
    </font>
    <font>
      <sz val="16"/>
      <color theme="3"/>
      <name val="Calibri"/>
      <family val="2"/>
      <scheme val="minor"/>
    </font>
    <font>
      <sz val="12"/>
      <color theme="3"/>
      <name val="Calibri"/>
      <family val="2"/>
      <scheme val="minor"/>
    </font>
    <font>
      <b/>
      <sz val="12"/>
      <color theme="3"/>
      <name val="Calibri"/>
      <family val="2"/>
      <scheme val="minor"/>
    </font>
    <font>
      <u/>
      <sz val="10"/>
      <color indexed="12"/>
      <name val="Arial"/>
      <family val="2"/>
    </font>
    <font>
      <sz val="11"/>
      <color theme="3"/>
      <name val="Calibri"/>
      <family val="2"/>
      <scheme val="minor"/>
    </font>
    <font>
      <u/>
      <sz val="10"/>
      <color indexed="12"/>
      <name val="Calibri"/>
      <family val="2"/>
      <scheme val="minor"/>
    </font>
    <font>
      <i/>
      <sz val="8"/>
      <color theme="1"/>
      <name val="Calibri"/>
      <family val="2"/>
      <scheme val="minor"/>
    </font>
    <font>
      <sz val="12"/>
      <color theme="1"/>
      <name val="Calibri"/>
      <family val="2"/>
      <scheme val="minor"/>
    </font>
    <font>
      <b/>
      <sz val="10"/>
      <color rgb="FF000000"/>
      <name val="Calibri"/>
      <family val="2"/>
      <scheme val="minor"/>
    </font>
    <font>
      <sz val="8"/>
      <color theme="1"/>
      <name val="Calibri"/>
      <family val="2"/>
      <scheme val="minor"/>
    </font>
    <font>
      <b/>
      <sz val="12"/>
      <name val="Calibri"/>
      <family val="2"/>
      <scheme val="minor"/>
    </font>
    <font>
      <b/>
      <sz val="12"/>
      <color theme="1"/>
      <name val="Calibri"/>
      <family val="2"/>
      <scheme val="minor"/>
    </font>
    <font>
      <sz val="10"/>
      <color rgb="FFFFC000"/>
      <name val="Calibri"/>
      <family val="2"/>
      <scheme val="minor"/>
    </font>
    <font>
      <i/>
      <sz val="10"/>
      <color rgb="FF000000"/>
      <name val="Calibri"/>
      <family val="2"/>
      <scheme val="minor"/>
    </font>
    <font>
      <i/>
      <sz val="10"/>
      <name val="Calibri"/>
      <family val="2"/>
      <scheme val="minor"/>
    </font>
    <font>
      <i/>
      <sz val="10"/>
      <color theme="1"/>
      <name val="Calibri"/>
      <family val="2"/>
      <scheme val="minor"/>
    </font>
    <font>
      <b/>
      <sz val="10"/>
      <color theme="1"/>
      <name val="Calibri"/>
      <family val="2"/>
      <scheme val="minor"/>
    </font>
    <font>
      <b/>
      <sz val="10"/>
      <name val="Calibri"/>
      <family val="2"/>
      <scheme val="minor"/>
    </font>
    <font>
      <sz val="8"/>
      <color theme="1"/>
      <name val="Aptos Narrow"/>
      <family val="2"/>
    </font>
    <font>
      <sz val="14"/>
      <color theme="3"/>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32">
    <border>
      <left/>
      <right/>
      <top/>
      <bottom/>
      <diagonal/>
    </border>
    <border>
      <left/>
      <right/>
      <top style="medium">
        <color indexed="64"/>
      </top>
      <bottom/>
      <diagonal/>
    </border>
    <border>
      <left/>
      <right/>
      <top/>
      <bottom style="medium">
        <color indexed="64"/>
      </bottom>
      <diagonal/>
    </border>
    <border>
      <left/>
      <right/>
      <top/>
      <bottom style="thick">
        <color theme="0" tint="-0.24994659260841701"/>
      </bottom>
      <diagonal/>
    </border>
    <border>
      <left/>
      <right style="dashed">
        <color theme="0" tint="-0.24994659260841701"/>
      </right>
      <top style="medium">
        <color indexed="64"/>
      </top>
      <bottom/>
      <diagonal/>
    </border>
    <border>
      <left/>
      <right style="dashed">
        <color theme="0" tint="-0.24994659260841701"/>
      </right>
      <top/>
      <bottom style="medium">
        <color indexed="64"/>
      </bottom>
      <diagonal/>
    </border>
    <border>
      <left/>
      <right style="dashed">
        <color theme="0" tint="-0.24994659260841701"/>
      </right>
      <top/>
      <bottom/>
      <diagonal/>
    </border>
    <border>
      <left style="dashed">
        <color theme="0" tint="-0.24994659260841701"/>
      </left>
      <right/>
      <top style="medium">
        <color indexed="64"/>
      </top>
      <bottom/>
      <diagonal/>
    </border>
    <border>
      <left style="dashed">
        <color theme="0" tint="-0.24994659260841701"/>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auto="1"/>
      </bottom>
      <diagonal/>
    </border>
    <border>
      <left/>
      <right/>
      <top style="thin">
        <color auto="1"/>
      </top>
      <bottom/>
      <diagonal/>
    </border>
    <border>
      <left style="thin">
        <color theme="0" tint="-0.14996795556505021"/>
      </left>
      <right/>
      <top style="medium">
        <color indexed="64"/>
      </top>
      <bottom/>
      <diagonal/>
    </border>
    <border>
      <left/>
      <right style="thin">
        <color theme="0" tint="-0.14996795556505021"/>
      </right>
      <top style="medium">
        <color indexed="64"/>
      </top>
      <bottom/>
      <diagonal/>
    </border>
    <border>
      <left style="thin">
        <color theme="0" tint="-0.14996795556505021"/>
      </left>
      <right/>
      <top/>
      <bottom style="medium">
        <color indexed="64"/>
      </bottom>
      <diagonal/>
    </border>
    <border>
      <left/>
      <right style="thin">
        <color theme="0" tint="-0.14996795556505021"/>
      </right>
      <top/>
      <bottom style="medium">
        <color indexed="64"/>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style="medium">
        <color indexed="64"/>
      </top>
      <bottom style="thin">
        <color indexed="64"/>
      </bottom>
      <diagonal/>
    </border>
    <border>
      <left/>
      <right style="thin">
        <color theme="0" tint="-0.14996795556505021"/>
      </right>
      <top style="medium">
        <color indexed="64"/>
      </top>
      <bottom style="thin">
        <color indexed="64"/>
      </bottom>
      <diagonal/>
    </border>
    <border>
      <left style="thin">
        <color theme="0" tint="-0.14996795556505021"/>
      </left>
      <right/>
      <top style="thin">
        <color indexed="64"/>
      </top>
      <bottom style="thin">
        <color indexed="64"/>
      </bottom>
      <diagonal/>
    </border>
    <border>
      <left/>
      <right style="thin">
        <color theme="0" tint="-0.14996795556505021"/>
      </right>
      <top style="thin">
        <color indexed="64"/>
      </top>
      <bottom style="thin">
        <color indexed="64"/>
      </bottom>
      <diagonal/>
    </border>
    <border>
      <left style="thin">
        <color theme="0" tint="-0.14996795556505021"/>
      </left>
      <right/>
      <top style="thin">
        <color indexed="64"/>
      </top>
      <bottom style="medium">
        <color indexed="64"/>
      </bottom>
      <diagonal/>
    </border>
    <border>
      <left/>
      <right style="thin">
        <color theme="0" tint="-0.14996795556505021"/>
      </right>
      <top style="thin">
        <color indexed="64"/>
      </top>
      <bottom style="medium">
        <color indexed="64"/>
      </bottom>
      <diagonal/>
    </border>
    <border>
      <left style="thin">
        <color indexed="64"/>
      </left>
      <right style="thin">
        <color theme="0" tint="-0.14996795556505021"/>
      </right>
      <top style="medium">
        <color indexed="64"/>
      </top>
      <bottom/>
      <diagonal/>
    </border>
    <border>
      <left style="thin">
        <color indexed="64"/>
      </left>
      <right style="thin">
        <color theme="0" tint="-0.14996795556505021"/>
      </right>
      <top/>
      <bottom style="medium">
        <color indexed="64"/>
      </bottom>
      <diagonal/>
    </border>
    <border>
      <left style="thin">
        <color indexed="64"/>
      </left>
      <right style="thin">
        <color theme="0" tint="-0.14996795556505021"/>
      </right>
      <top/>
      <bottom/>
      <diagonal/>
    </border>
    <border>
      <left style="thin">
        <color theme="0" tint="-0.14996795556505021"/>
      </left>
      <right/>
      <top/>
      <bottom style="thin">
        <color auto="1"/>
      </bottom>
      <diagonal/>
    </border>
    <border>
      <left/>
      <right style="thin">
        <color theme="0" tint="-0.14996795556505021"/>
      </right>
      <top/>
      <bottom style="thin">
        <color auto="1"/>
      </bottom>
      <diagonal/>
    </border>
    <border>
      <left style="thin">
        <color theme="0" tint="-0.14996795556505021"/>
      </left>
      <right/>
      <top style="thin">
        <color auto="1"/>
      </top>
      <bottom/>
      <diagonal/>
    </border>
  </borders>
  <cellStyleXfs count="13">
    <xf numFmtId="0" fontId="0"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7"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cellStyleXfs>
  <cellXfs count="219">
    <xf numFmtId="0" fontId="0" fillId="0" borderId="0" xfId="0"/>
    <xf numFmtId="0" fontId="8" fillId="2" borderId="0" xfId="11" applyFont="1" applyFill="1" applyAlignment="1">
      <alignment vertical="top"/>
    </xf>
    <xf numFmtId="0" fontId="9" fillId="3" borderId="0" xfId="11" applyFont="1" applyFill="1" applyAlignment="1">
      <alignment vertical="top"/>
    </xf>
    <xf numFmtId="0" fontId="8" fillId="0" borderId="0" xfId="11" applyFont="1" applyAlignment="1">
      <alignment vertical="top"/>
    </xf>
    <xf numFmtId="0" fontId="10" fillId="3" borderId="0" xfId="11" applyFont="1" applyFill="1" applyAlignment="1">
      <alignment vertical="top"/>
    </xf>
    <xf numFmtId="0" fontId="4" fillId="2" borderId="0" xfId="11" applyFont="1" applyFill="1" applyAlignment="1">
      <alignment vertical="top"/>
    </xf>
    <xf numFmtId="0" fontId="6" fillId="2" borderId="0" xfId="11" applyFont="1" applyFill="1" applyAlignment="1">
      <alignment vertical="top"/>
    </xf>
    <xf numFmtId="0" fontId="11" fillId="2" borderId="0" xfId="11" applyFont="1" applyFill="1" applyAlignment="1">
      <alignment vertical="top"/>
    </xf>
    <xf numFmtId="0" fontId="8" fillId="2" borderId="0" xfId="11" applyFont="1" applyFill="1" applyAlignment="1">
      <alignment vertical="top" wrapText="1"/>
    </xf>
    <xf numFmtId="0" fontId="7" fillId="4" borderId="0" xfId="10" applyFill="1" applyBorder="1" applyAlignment="1" applyProtection="1">
      <alignment horizontal="left" vertical="top" wrapText="1"/>
    </xf>
    <xf numFmtId="0" fontId="13" fillId="4" borderId="0" xfId="12" applyFont="1" applyFill="1" applyBorder="1" applyAlignment="1" applyProtection="1">
      <alignment horizontal="left" vertical="top" wrapText="1"/>
    </xf>
    <xf numFmtId="0" fontId="7" fillId="4" borderId="3" xfId="10" applyFill="1" applyBorder="1" applyAlignment="1" applyProtection="1">
      <alignment horizontal="left" vertical="top" wrapText="1"/>
    </xf>
    <xf numFmtId="0" fontId="13" fillId="4" borderId="3" xfId="12" applyFont="1" applyFill="1" applyBorder="1" applyAlignment="1" applyProtection="1">
      <alignment horizontal="left" vertical="top" wrapText="1"/>
    </xf>
    <xf numFmtId="0" fontId="14" fillId="2" borderId="0" xfId="12" applyFont="1" applyFill="1" applyBorder="1" applyAlignment="1" applyProtection="1">
      <alignment horizontal="left" vertical="top"/>
    </xf>
    <xf numFmtId="0" fontId="4" fillId="0" borderId="0" xfId="0" applyFont="1" applyAlignment="1">
      <alignment vertical="center"/>
    </xf>
    <xf numFmtId="0" fontId="15" fillId="0" borderId="0" xfId="0" applyFont="1" applyAlignment="1">
      <alignment vertical="center"/>
    </xf>
    <xf numFmtId="0" fontId="17" fillId="0" borderId="4" xfId="0" applyFont="1" applyBorder="1" applyAlignment="1">
      <alignment horizontal="center" vertical="center" wrapText="1"/>
    </xf>
    <xf numFmtId="0" fontId="16" fillId="0" borderId="2" xfId="0" applyFont="1" applyBorder="1" applyAlignment="1">
      <alignment vertical="center"/>
    </xf>
    <xf numFmtId="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9" fontId="3" fillId="0" borderId="5" xfId="0" applyNumberFormat="1" applyFont="1" applyBorder="1" applyAlignment="1">
      <alignment horizontal="center" vertical="center" wrapText="1"/>
    </xf>
    <xf numFmtId="0" fontId="17" fillId="0" borderId="0" xfId="0" applyFont="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1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3" fontId="0" fillId="0" borderId="0" xfId="0" applyNumberFormat="1" applyAlignment="1">
      <alignment vertical="center"/>
    </xf>
    <xf numFmtId="164" fontId="0" fillId="0" borderId="0" xfId="0" applyNumberFormat="1" applyAlignment="1">
      <alignment vertical="center"/>
    </xf>
    <xf numFmtId="0" fontId="8" fillId="0" borderId="0" xfId="9" applyFont="1" applyAlignment="1">
      <alignment vertical="center"/>
    </xf>
    <xf numFmtId="0" fontId="8" fillId="0" borderId="0" xfId="5" applyFont="1" applyAlignment="1">
      <alignment vertical="center"/>
    </xf>
    <xf numFmtId="0" fontId="8" fillId="0" borderId="0" xfId="4" applyFont="1" applyAlignment="1">
      <alignment vertical="center"/>
    </xf>
    <xf numFmtId="165" fontId="0" fillId="0" borderId="0" xfId="0" applyNumberFormat="1" applyAlignment="1">
      <alignment vertical="center"/>
    </xf>
    <xf numFmtId="0" fontId="8" fillId="0" borderId="0" xfId="8" applyFont="1" applyAlignment="1">
      <alignment vertical="center"/>
    </xf>
    <xf numFmtId="0" fontId="8" fillId="0" borderId="0" xfId="3" applyFont="1" applyAlignment="1">
      <alignment vertical="center"/>
    </xf>
    <xf numFmtId="0" fontId="8" fillId="0" borderId="0" xfId="7" applyFont="1" applyAlignment="1">
      <alignment vertical="center"/>
    </xf>
    <xf numFmtId="0" fontId="8" fillId="0" borderId="0" xfId="6" applyFont="1" applyAlignment="1">
      <alignment vertical="center"/>
    </xf>
    <xf numFmtId="0" fontId="8" fillId="0" borderId="0" xfId="2" applyFont="1" applyAlignment="1">
      <alignment vertical="center"/>
    </xf>
    <xf numFmtId="0" fontId="8" fillId="0" borderId="0" xfId="1" applyFont="1" applyAlignment="1">
      <alignment vertical="center"/>
    </xf>
    <xf numFmtId="0" fontId="3" fillId="0" borderId="1" xfId="0" applyFont="1" applyBorder="1" applyAlignment="1">
      <alignment horizontal="left" vertical="center"/>
    </xf>
    <xf numFmtId="0" fontId="16" fillId="0" borderId="0" xfId="0" applyFont="1" applyAlignment="1">
      <alignment vertical="center"/>
    </xf>
    <xf numFmtId="0" fontId="20" fillId="0" borderId="0" xfId="0" applyFont="1" applyAlignment="1">
      <alignment vertical="center"/>
    </xf>
    <xf numFmtId="164" fontId="17" fillId="0" borderId="0" xfId="0" applyNumberFormat="1" applyFont="1" applyAlignment="1">
      <alignment horizontal="right" vertical="center" indent="1"/>
    </xf>
    <xf numFmtId="3" fontId="17" fillId="0" borderId="0" xfId="0" applyNumberFormat="1" applyFont="1" applyAlignment="1">
      <alignment horizontal="right" vertical="center" indent="1"/>
    </xf>
    <xf numFmtId="164" fontId="17" fillId="0" borderId="6" xfId="0" applyNumberFormat="1" applyFont="1" applyBorder="1" applyAlignment="1">
      <alignment horizontal="right" vertical="center" indent="1"/>
    </xf>
    <xf numFmtId="164" fontId="3" fillId="0" borderId="0" xfId="0" applyNumberFormat="1" applyFont="1" applyAlignment="1">
      <alignment horizontal="right" vertical="center" indent="1"/>
    </xf>
    <xf numFmtId="3" fontId="3" fillId="0" borderId="0" xfId="0" applyNumberFormat="1" applyFont="1" applyAlignment="1">
      <alignment horizontal="right" vertical="center" indent="1"/>
    </xf>
    <xf numFmtId="164" fontId="3" fillId="0" borderId="6" xfId="0" applyNumberFormat="1" applyFont="1" applyBorder="1" applyAlignment="1">
      <alignment horizontal="right" vertical="center" indent="1"/>
    </xf>
    <xf numFmtId="164" fontId="3" fillId="0" borderId="2" xfId="0" applyNumberFormat="1" applyFont="1" applyBorder="1" applyAlignment="1">
      <alignment horizontal="right" vertical="center" indent="1"/>
    </xf>
    <xf numFmtId="3" fontId="3" fillId="0" borderId="2" xfId="0" applyNumberFormat="1" applyFont="1" applyBorder="1" applyAlignment="1">
      <alignment horizontal="right" vertical="center" indent="1"/>
    </xf>
    <xf numFmtId="164" fontId="3" fillId="0" borderId="5" xfId="0" applyNumberFormat="1" applyFont="1" applyBorder="1" applyAlignment="1">
      <alignment horizontal="right" vertical="center" indent="1"/>
    </xf>
    <xf numFmtId="0" fontId="8" fillId="0" borderId="1" xfId="1" applyFont="1" applyBorder="1" applyAlignment="1">
      <alignment vertical="center"/>
    </xf>
    <xf numFmtId="0" fontId="8" fillId="0" borderId="2" xfId="1" applyFont="1" applyBorder="1" applyAlignment="1">
      <alignment vertical="center"/>
    </xf>
    <xf numFmtId="0" fontId="5" fillId="0" borderId="0" xfId="0" applyFont="1" applyAlignment="1">
      <alignment vertical="center"/>
    </xf>
    <xf numFmtId="164" fontId="5" fillId="0" borderId="0" xfId="0" applyNumberFormat="1" applyFont="1" applyAlignment="1">
      <alignment horizontal="right" vertical="center" indent="1"/>
    </xf>
    <xf numFmtId="3" fontId="5" fillId="0" borderId="0" xfId="0" applyNumberFormat="1" applyFont="1" applyAlignment="1">
      <alignment horizontal="right" vertical="center" indent="1"/>
    </xf>
    <xf numFmtId="0" fontId="5" fillId="0" borderId="2" xfId="0" applyFont="1" applyBorder="1" applyAlignment="1">
      <alignment horizontal="right" vertical="center" indent="1"/>
    </xf>
    <xf numFmtId="3" fontId="5" fillId="0" borderId="2" xfId="0" applyNumberFormat="1" applyFont="1" applyBorder="1" applyAlignment="1">
      <alignment horizontal="right" vertical="center" indent="1"/>
    </xf>
    <xf numFmtId="3" fontId="3" fillId="0" borderId="2" xfId="0" applyNumberFormat="1" applyFont="1" applyBorder="1" applyAlignment="1">
      <alignment horizontal="right" vertical="center" wrapText="1" indent="1"/>
    </xf>
    <xf numFmtId="3" fontId="3" fillId="0" borderId="0" xfId="0" applyNumberFormat="1" applyFont="1" applyAlignment="1">
      <alignment horizontal="right" vertical="center" wrapText="1" indent="1"/>
    </xf>
    <xf numFmtId="165" fontId="3" fillId="0" borderId="0" xfId="0" applyNumberFormat="1" applyFont="1" applyAlignment="1">
      <alignment horizontal="right" vertical="center" wrapText="1" indent="1"/>
    </xf>
    <xf numFmtId="0" fontId="5" fillId="0" borderId="0" xfId="0" applyFont="1" applyAlignment="1">
      <alignment vertical="center" wrapText="1"/>
    </xf>
    <xf numFmtId="0" fontId="23" fillId="0" borderId="12" xfId="2" applyFont="1" applyBorder="1" applyAlignment="1">
      <alignment vertical="center"/>
    </xf>
    <xf numFmtId="3" fontId="24" fillId="0" borderId="12" xfId="0" applyNumberFormat="1" applyFont="1" applyBorder="1" applyAlignment="1">
      <alignment horizontal="right" vertical="center" indent="1"/>
    </xf>
    <xf numFmtId="0" fontId="24" fillId="0" borderId="2" xfId="0" applyFont="1" applyBorder="1" applyAlignment="1">
      <alignment vertical="center"/>
    </xf>
    <xf numFmtId="0" fontId="24" fillId="0" borderId="2" xfId="0" applyFont="1" applyBorder="1" applyAlignment="1">
      <alignment horizontal="right" vertical="center" indent="1"/>
    </xf>
    <xf numFmtId="0" fontId="25" fillId="0" borderId="0" xfId="0" applyFont="1" applyAlignment="1">
      <alignment horizontal="right" vertical="center" indent="1"/>
    </xf>
    <xf numFmtId="0" fontId="25" fillId="0" borderId="6" xfId="0" applyFont="1" applyBorder="1" applyAlignment="1">
      <alignment horizontal="right" vertical="center" indent="1"/>
    </xf>
    <xf numFmtId="0" fontId="26" fillId="0" borderId="0" xfId="1" applyFont="1" applyAlignment="1">
      <alignment vertical="center"/>
    </xf>
    <xf numFmtId="0" fontId="17" fillId="0" borderId="2" xfId="0" applyFont="1" applyBorder="1" applyAlignment="1">
      <alignment horizontal="left" vertical="center"/>
    </xf>
    <xf numFmtId="0" fontId="25" fillId="0" borderId="0" xfId="0" applyFont="1" applyAlignment="1">
      <alignment vertical="center"/>
    </xf>
    <xf numFmtId="0" fontId="17" fillId="0" borderId="2" xfId="0" applyFont="1" applyBorder="1" applyAlignment="1">
      <alignment horizontal="left" vertical="center" wrapText="1"/>
    </xf>
    <xf numFmtId="0" fontId="17" fillId="0" borderId="0" xfId="0" applyFont="1" applyAlignment="1">
      <alignment horizontal="left" vertical="center" wrapText="1"/>
    </xf>
    <xf numFmtId="0" fontId="26" fillId="0" borderId="12" xfId="2" applyFont="1" applyBorder="1" applyAlignment="1">
      <alignment vertical="center"/>
    </xf>
    <xf numFmtId="0" fontId="25" fillId="0" borderId="2" xfId="0" applyFont="1" applyBorder="1" applyAlignment="1">
      <alignment vertical="center"/>
    </xf>
    <xf numFmtId="0" fontId="25" fillId="0" borderId="0" xfId="0" applyFont="1" applyAlignment="1">
      <alignment vertical="center" wrapText="1"/>
    </xf>
    <xf numFmtId="0" fontId="28" fillId="3" borderId="0" xfId="11" applyFont="1" applyFill="1" applyAlignment="1">
      <alignment vertical="top"/>
    </xf>
    <xf numFmtId="0" fontId="26" fillId="0" borderId="0" xfId="3" applyFont="1" applyAlignment="1">
      <alignment vertical="center"/>
    </xf>
    <xf numFmtId="9" fontId="3" fillId="0" borderId="16" xfId="0" applyNumberFormat="1" applyFont="1" applyBorder="1" applyAlignment="1">
      <alignment horizontal="center" vertical="center" wrapText="1"/>
    </xf>
    <xf numFmtId="0" fontId="3" fillId="0" borderId="17" xfId="0" applyFont="1" applyBorder="1" applyAlignment="1">
      <alignment horizontal="center" vertical="center" wrapText="1"/>
    </xf>
    <xf numFmtId="3" fontId="5" fillId="0" borderId="19" xfId="0" applyNumberFormat="1" applyFont="1" applyBorder="1" applyAlignment="1">
      <alignment horizontal="right" vertical="center" indent="1"/>
    </xf>
    <xf numFmtId="165" fontId="3" fillId="0" borderId="18" xfId="0" applyNumberFormat="1" applyFont="1" applyBorder="1" applyAlignment="1">
      <alignment horizontal="right" vertical="center" indent="1"/>
    </xf>
    <xf numFmtId="3" fontId="3" fillId="0" borderId="19" xfId="0" applyNumberFormat="1" applyFont="1" applyBorder="1" applyAlignment="1">
      <alignment horizontal="right" vertical="center" indent="1"/>
    </xf>
    <xf numFmtId="164" fontId="5" fillId="0" borderId="18" xfId="0" applyNumberFormat="1" applyFont="1" applyBorder="1" applyAlignment="1">
      <alignment horizontal="right" vertical="center" indent="1"/>
    </xf>
    <xf numFmtId="3" fontId="3" fillId="0" borderId="19" xfId="0" applyNumberFormat="1" applyFont="1" applyBorder="1" applyAlignment="1">
      <alignment horizontal="right" vertical="center" wrapText="1" indent="1"/>
    </xf>
    <xf numFmtId="0" fontId="26" fillId="0" borderId="0" xfId="0" applyFont="1" applyAlignment="1">
      <alignment vertical="center"/>
    </xf>
    <xf numFmtId="3" fontId="17" fillId="0" borderId="19" xfId="0" applyNumberFormat="1" applyFont="1" applyBorder="1" applyAlignment="1">
      <alignment horizontal="right" vertical="center" indent="1"/>
    </xf>
    <xf numFmtId="3" fontId="3" fillId="0" borderId="17" xfId="0" applyNumberFormat="1" applyFont="1" applyBorder="1" applyAlignment="1">
      <alignment horizontal="right" vertical="center" indent="1"/>
    </xf>
    <xf numFmtId="164" fontId="17" fillId="0" borderId="18" xfId="0" applyNumberFormat="1" applyFont="1" applyBorder="1" applyAlignment="1">
      <alignment horizontal="right" vertical="center" indent="1"/>
    </xf>
    <xf numFmtId="164" fontId="3" fillId="0" borderId="18" xfId="0" applyNumberFormat="1" applyFont="1" applyBorder="1" applyAlignment="1">
      <alignment horizontal="right" vertical="center" indent="1"/>
    </xf>
    <xf numFmtId="164" fontId="3" fillId="0" borderId="16" xfId="0" applyNumberFormat="1" applyFont="1" applyBorder="1" applyAlignment="1">
      <alignment horizontal="right" vertical="center" indent="1"/>
    </xf>
    <xf numFmtId="165" fontId="3" fillId="0" borderId="16" xfId="0" applyNumberFormat="1" applyFont="1" applyBorder="1" applyAlignment="1">
      <alignment horizontal="right" vertical="center" indent="1"/>
    </xf>
    <xf numFmtId="0" fontId="25" fillId="0" borderId="18" xfId="0" applyFont="1" applyBorder="1" applyAlignment="1">
      <alignment horizontal="right" vertical="center" indent="1"/>
    </xf>
    <xf numFmtId="0" fontId="25" fillId="0" borderId="19" xfId="0" applyFont="1" applyBorder="1" applyAlignment="1">
      <alignment horizontal="right" vertical="center" indent="1"/>
    </xf>
    <xf numFmtId="0" fontId="8" fillId="0" borderId="0" xfId="2" applyFont="1" applyAlignment="1">
      <alignment vertical="center" wrapText="1"/>
    </xf>
    <xf numFmtId="0" fontId="25" fillId="0" borderId="12" xfId="0" applyFont="1" applyBorder="1" applyAlignment="1">
      <alignment vertical="center"/>
    </xf>
    <xf numFmtId="0" fontId="22" fillId="0" borderId="2" xfId="0" applyFont="1" applyBorder="1" applyAlignment="1">
      <alignment vertical="center"/>
    </xf>
    <xf numFmtId="165" fontId="5" fillId="0" borderId="0" xfId="0" applyNumberFormat="1" applyFont="1" applyAlignment="1">
      <alignment horizontal="right" vertical="center" indent="1"/>
    </xf>
    <xf numFmtId="0" fontId="26" fillId="0" borderId="0" xfId="5" applyFont="1" applyAlignment="1">
      <alignment vertical="center"/>
    </xf>
    <xf numFmtId="0" fontId="5" fillId="0" borderId="2" xfId="0" applyFont="1" applyBorder="1" applyAlignment="1">
      <alignment horizontal="center" vertical="center" wrapText="1"/>
    </xf>
    <xf numFmtId="0" fontId="22" fillId="0" borderId="12" xfId="0" applyFont="1" applyBorder="1"/>
    <xf numFmtId="0" fontId="8" fillId="0" borderId="9" xfId="0" applyFont="1" applyBorder="1" applyAlignment="1">
      <alignment horizontal="left" vertical="top" wrapText="1"/>
    </xf>
    <xf numFmtId="0" fontId="8" fillId="0" borderId="9" xfId="0" applyFont="1" applyBorder="1" applyAlignment="1">
      <alignment horizontal="left" vertical="center" wrapText="1"/>
    </xf>
    <xf numFmtId="0" fontId="8" fillId="0" borderId="10" xfId="0" applyFont="1" applyBorder="1" applyAlignment="1">
      <alignment horizontal="left" vertical="top" wrapText="1"/>
    </xf>
    <xf numFmtId="0" fontId="8" fillId="0" borderId="10" xfId="0" applyFont="1" applyBorder="1" applyAlignment="1">
      <alignment horizontal="left" vertical="center" wrapText="1"/>
    </xf>
    <xf numFmtId="0" fontId="8" fillId="0" borderId="11" xfId="0" applyFont="1" applyBorder="1" applyAlignment="1">
      <alignment horizontal="left" vertical="top" wrapText="1"/>
    </xf>
    <xf numFmtId="0" fontId="8" fillId="0" borderId="11" xfId="0" applyFont="1" applyBorder="1" applyAlignment="1">
      <alignment horizontal="left" vertical="center" wrapText="1"/>
    </xf>
    <xf numFmtId="0" fontId="22" fillId="0" borderId="2" xfId="0" applyFont="1" applyBorder="1" applyAlignment="1">
      <alignment horizontal="left" vertical="center" wrapText="1"/>
    </xf>
    <xf numFmtId="165" fontId="22" fillId="0" borderId="16" xfId="0" applyNumberFormat="1" applyFont="1" applyBorder="1" applyAlignment="1">
      <alignment horizontal="right" vertical="center" indent="1"/>
    </xf>
    <xf numFmtId="3" fontId="22" fillId="0" borderId="17" xfId="0" applyNumberFormat="1" applyFont="1" applyBorder="1" applyAlignment="1">
      <alignment horizontal="right" vertical="center" wrapText="1" indent="1"/>
    </xf>
    <xf numFmtId="165" fontId="22" fillId="0" borderId="2" xfId="0" applyNumberFormat="1" applyFont="1" applyBorder="1" applyAlignment="1">
      <alignment horizontal="right" vertical="center" wrapText="1" indent="1"/>
    </xf>
    <xf numFmtId="3" fontId="22" fillId="0" borderId="2" xfId="0" applyNumberFormat="1" applyFont="1" applyBorder="1" applyAlignment="1">
      <alignment horizontal="right" vertical="center" wrapText="1" indent="1"/>
    </xf>
    <xf numFmtId="0" fontId="8" fillId="0" borderId="0" xfId="0" applyFont="1" applyAlignment="1">
      <alignment vertical="center"/>
    </xf>
    <xf numFmtId="3" fontId="24" fillId="0" borderId="2" xfId="0" applyNumberFormat="1" applyFont="1" applyBorder="1" applyAlignment="1">
      <alignment horizontal="right" vertical="center" indent="1"/>
    </xf>
    <xf numFmtId="0" fontId="5" fillId="0" borderId="13" xfId="0" applyFont="1" applyBorder="1" applyAlignment="1">
      <alignment vertical="center" wrapText="1"/>
    </xf>
    <xf numFmtId="3" fontId="5" fillId="0" borderId="13" xfId="0" applyNumberFormat="1" applyFont="1" applyBorder="1" applyAlignment="1">
      <alignment horizontal="right" vertical="center" indent="1"/>
    </xf>
    <xf numFmtId="0" fontId="17" fillId="0" borderId="26" xfId="0" applyFont="1" applyBorder="1" applyAlignment="1">
      <alignment horizontal="center" vertical="center" wrapText="1"/>
    </xf>
    <xf numFmtId="9" fontId="3" fillId="0" borderId="27" xfId="0" applyNumberFormat="1" applyFont="1" applyBorder="1" applyAlignment="1">
      <alignment horizontal="center" vertical="center" wrapText="1"/>
    </xf>
    <xf numFmtId="164" fontId="17" fillId="0" borderId="28" xfId="0" applyNumberFormat="1" applyFont="1" applyBorder="1" applyAlignment="1">
      <alignment horizontal="right" vertical="center" indent="1"/>
    </xf>
    <xf numFmtId="0" fontId="25" fillId="0" borderId="28" xfId="0" applyFont="1" applyBorder="1" applyAlignment="1">
      <alignment horizontal="right" vertical="center" indent="1"/>
    </xf>
    <xf numFmtId="164" fontId="3" fillId="0" borderId="28" xfId="0" applyNumberFormat="1" applyFont="1" applyBorder="1" applyAlignment="1">
      <alignment horizontal="right" vertical="center" indent="1"/>
    </xf>
    <xf numFmtId="164" fontId="3" fillId="0" borderId="27" xfId="0" applyNumberFormat="1" applyFont="1" applyBorder="1" applyAlignment="1">
      <alignment horizontal="right" vertical="center" indent="1"/>
    </xf>
    <xf numFmtId="0" fontId="5" fillId="0" borderId="16" xfId="0" applyFont="1" applyBorder="1" applyAlignment="1">
      <alignment horizontal="right" vertical="center" indent="1"/>
    </xf>
    <xf numFmtId="0" fontId="5" fillId="0" borderId="14" xfId="0" applyFont="1" applyBorder="1" applyAlignment="1">
      <alignment vertical="center"/>
    </xf>
    <xf numFmtId="0" fontId="5" fillId="0" borderId="16" xfId="0" applyFont="1" applyBorder="1" applyAlignment="1">
      <alignment vertical="center"/>
    </xf>
    <xf numFmtId="3" fontId="25" fillId="0" borderId="18" xfId="0" applyNumberFormat="1" applyFont="1" applyBorder="1" applyAlignment="1">
      <alignment vertical="center"/>
    </xf>
    <xf numFmtId="3" fontId="25" fillId="0" borderId="16" xfId="0" applyNumberFormat="1" applyFont="1" applyBorder="1" applyAlignment="1">
      <alignment vertical="center"/>
    </xf>
    <xf numFmtId="164" fontId="8" fillId="0" borderId="18" xfId="0" applyNumberFormat="1" applyFont="1" applyBorder="1" applyAlignment="1">
      <alignment horizontal="right" vertical="center" indent="1"/>
    </xf>
    <xf numFmtId="164" fontId="8" fillId="0" borderId="16" xfId="0" applyNumberFormat="1" applyFont="1" applyBorder="1" applyAlignment="1">
      <alignment horizontal="right" vertical="center" indent="1"/>
    </xf>
    <xf numFmtId="3" fontId="8" fillId="0" borderId="0" xfId="0" applyNumberFormat="1" applyFont="1" applyAlignment="1">
      <alignment horizontal="right" vertical="center" indent="1"/>
    </xf>
    <xf numFmtId="164" fontId="24" fillId="0" borderId="29" xfId="0" applyNumberFormat="1" applyFont="1" applyBorder="1" applyAlignment="1">
      <alignment horizontal="right" vertical="center" indent="1"/>
    </xf>
    <xf numFmtId="0" fontId="24" fillId="0" borderId="16" xfId="0" applyFont="1" applyBorder="1" applyAlignment="1">
      <alignment horizontal="right" vertical="center" indent="1"/>
    </xf>
    <xf numFmtId="0" fontId="23" fillId="0" borderId="30" xfId="2" applyFont="1" applyBorder="1" applyAlignment="1">
      <alignment vertical="center"/>
    </xf>
    <xf numFmtId="0" fontId="24" fillId="0" borderId="17" xfId="0" applyFont="1" applyBorder="1" applyAlignment="1">
      <alignment vertical="center"/>
    </xf>
    <xf numFmtId="0" fontId="26" fillId="0" borderId="12" xfId="2" applyFont="1" applyBorder="1" applyAlignment="1">
      <alignment vertical="center" wrapText="1"/>
    </xf>
    <xf numFmtId="0" fontId="25" fillId="0" borderId="2" xfId="0" applyFont="1" applyBorder="1" applyAlignment="1">
      <alignment vertical="center" wrapText="1"/>
    </xf>
    <xf numFmtId="3" fontId="8" fillId="0" borderId="19" xfId="0" applyNumberFormat="1" applyFont="1" applyBorder="1" applyAlignment="1">
      <alignment horizontal="right" vertical="center" indent="1"/>
    </xf>
    <xf numFmtId="0" fontId="26" fillId="0" borderId="0" xfId="2" applyFont="1" applyAlignment="1">
      <alignment vertical="center" wrapText="1"/>
    </xf>
    <xf numFmtId="164" fontId="8" fillId="0" borderId="29" xfId="0" applyNumberFormat="1" applyFont="1" applyBorder="1" applyAlignment="1">
      <alignment horizontal="right" vertical="center" indent="1"/>
    </xf>
    <xf numFmtId="164" fontId="8" fillId="0" borderId="31" xfId="0" applyNumberFormat="1" applyFont="1" applyBorder="1" applyAlignment="1">
      <alignment horizontal="right" vertical="center" indent="1"/>
    </xf>
    <xf numFmtId="0" fontId="25" fillId="0" borderId="14" xfId="0" applyFont="1" applyBorder="1" applyAlignment="1">
      <alignment horizontal="center" vertical="center"/>
    </xf>
    <xf numFmtId="0" fontId="5" fillId="0" borderId="16" xfId="0" applyFont="1" applyBorder="1" applyAlignment="1">
      <alignment horizontal="center" vertical="center"/>
    </xf>
    <xf numFmtId="164" fontId="8" fillId="0" borderId="18" xfId="0" applyNumberFormat="1" applyFont="1" applyBorder="1" applyAlignment="1">
      <alignment horizontal="right" vertical="center" indent="4"/>
    </xf>
    <xf numFmtId="165" fontId="5" fillId="0" borderId="16" xfId="0" applyNumberFormat="1" applyFont="1" applyBorder="1" applyAlignment="1">
      <alignment horizontal="right" vertical="center" indent="1"/>
    </xf>
    <xf numFmtId="0" fontId="5" fillId="0" borderId="16" xfId="0" applyFont="1" applyBorder="1" applyAlignment="1">
      <alignment horizontal="center" vertical="center" wrapText="1"/>
    </xf>
    <xf numFmtId="164" fontId="21" fillId="0" borderId="16" xfId="0" applyNumberFormat="1" applyFont="1" applyBorder="1" applyAlignment="1">
      <alignment horizontal="right" vertical="center" indent="1"/>
    </xf>
    <xf numFmtId="164" fontId="5" fillId="0" borderId="16" xfId="0" applyNumberFormat="1" applyFont="1" applyBorder="1" applyAlignment="1">
      <alignment horizontal="right" vertical="center" indent="1"/>
    </xf>
    <xf numFmtId="0" fontId="8" fillId="0" borderId="15" xfId="2" applyFont="1" applyBorder="1" applyAlignment="1">
      <alignment vertical="center"/>
    </xf>
    <xf numFmtId="0" fontId="8" fillId="0" borderId="19" xfId="2" applyFont="1" applyBorder="1" applyAlignment="1">
      <alignment vertical="center"/>
    </xf>
    <xf numFmtId="165" fontId="8" fillId="0" borderId="20" xfId="0" applyNumberFormat="1" applyFont="1" applyBorder="1" applyAlignment="1">
      <alignment horizontal="right" vertical="center" indent="1"/>
    </xf>
    <xf numFmtId="3" fontId="8" fillId="0" borderId="21" xfId="0" applyNumberFormat="1" applyFont="1" applyBorder="1" applyAlignment="1">
      <alignment horizontal="right" vertical="center" indent="1"/>
    </xf>
    <xf numFmtId="3" fontId="8" fillId="0" borderId="21" xfId="0" applyNumberFormat="1" applyFont="1" applyBorder="1" applyAlignment="1">
      <alignment horizontal="right" vertical="center" wrapText="1" indent="1"/>
    </xf>
    <xf numFmtId="165" fontId="8" fillId="0" borderId="9" xfId="0" applyNumberFormat="1" applyFont="1" applyBorder="1" applyAlignment="1">
      <alignment horizontal="right" vertical="center" wrapText="1" indent="1"/>
    </xf>
    <xf numFmtId="3" fontId="8" fillId="0" borderId="9" xfId="0" applyNumberFormat="1" applyFont="1" applyBorder="1" applyAlignment="1">
      <alignment horizontal="right" vertical="center" wrapText="1" indent="1"/>
    </xf>
    <xf numFmtId="165" fontId="8" fillId="0" borderId="22" xfId="0" applyNumberFormat="1" applyFont="1" applyBorder="1" applyAlignment="1">
      <alignment horizontal="right" vertical="center" indent="1"/>
    </xf>
    <xf numFmtId="3" fontId="8" fillId="0" borderId="23" xfId="0" applyNumberFormat="1" applyFont="1" applyBorder="1" applyAlignment="1">
      <alignment horizontal="right" vertical="center" indent="1"/>
    </xf>
    <xf numFmtId="3" fontId="8" fillId="0" borderId="23" xfId="0" applyNumberFormat="1" applyFont="1" applyBorder="1" applyAlignment="1">
      <alignment horizontal="right" vertical="center" wrapText="1" indent="1"/>
    </xf>
    <xf numFmtId="165" fontId="8" fillId="0" borderId="10" xfId="0" applyNumberFormat="1" applyFont="1" applyBorder="1" applyAlignment="1">
      <alignment horizontal="right" vertical="center" wrapText="1" indent="1"/>
    </xf>
    <xf numFmtId="3" fontId="8" fillId="0" borderId="10" xfId="0" applyNumberFormat="1" applyFont="1" applyBorder="1" applyAlignment="1">
      <alignment horizontal="right" vertical="center" wrapText="1" indent="1"/>
    </xf>
    <xf numFmtId="165" fontId="8" fillId="0" borderId="24" xfId="0" applyNumberFormat="1" applyFont="1" applyBorder="1" applyAlignment="1">
      <alignment horizontal="right" vertical="center" indent="1"/>
    </xf>
    <xf numFmtId="3" fontId="8" fillId="0" borderId="25" xfId="0" applyNumberFormat="1" applyFont="1" applyBorder="1" applyAlignment="1">
      <alignment horizontal="right" vertical="center" indent="1"/>
    </xf>
    <xf numFmtId="3" fontId="8" fillId="0" borderId="25" xfId="0" applyNumberFormat="1" applyFont="1" applyBorder="1" applyAlignment="1">
      <alignment horizontal="right" vertical="center" wrapText="1" indent="1"/>
    </xf>
    <xf numFmtId="165" fontId="8" fillId="0" borderId="11" xfId="0" applyNumberFormat="1" applyFont="1" applyBorder="1" applyAlignment="1">
      <alignment horizontal="right" vertical="center" wrapText="1" indent="1"/>
    </xf>
    <xf numFmtId="3" fontId="8" fillId="0" borderId="11" xfId="0" applyNumberFormat="1" applyFont="1" applyBorder="1" applyAlignment="1">
      <alignment horizontal="right" vertical="center" wrapText="1" indent="1"/>
    </xf>
    <xf numFmtId="164" fontId="8" fillId="0" borderId="0" xfId="0" applyNumberFormat="1" applyFont="1" applyAlignment="1">
      <alignment horizontal="right" vertical="center" indent="1"/>
    </xf>
    <xf numFmtId="165" fontId="8" fillId="0" borderId="16" xfId="0" applyNumberFormat="1" applyFont="1" applyBorder="1" applyAlignment="1">
      <alignment horizontal="right" vertical="center" indent="1"/>
    </xf>
    <xf numFmtId="3" fontId="8" fillId="0" borderId="17" xfId="0" applyNumberFormat="1" applyFont="1" applyBorder="1" applyAlignment="1">
      <alignment horizontal="right" vertical="center" indent="1"/>
    </xf>
    <xf numFmtId="3" fontId="8" fillId="0" borderId="17" xfId="0" applyNumberFormat="1" applyFont="1" applyBorder="1" applyAlignment="1">
      <alignment horizontal="right" vertical="center" wrapText="1" indent="1"/>
    </xf>
    <xf numFmtId="165" fontId="8" fillId="0" borderId="2" xfId="0" applyNumberFormat="1" applyFont="1" applyBorder="1" applyAlignment="1">
      <alignment horizontal="right" vertical="center" wrapText="1" indent="1"/>
    </xf>
    <xf numFmtId="3" fontId="8" fillId="0" borderId="2" xfId="0" applyNumberFormat="1" applyFont="1" applyBorder="1" applyAlignment="1">
      <alignment horizontal="right" vertical="center" wrapText="1" indent="1"/>
    </xf>
    <xf numFmtId="164" fontId="23" fillId="0" borderId="29" xfId="0" applyNumberFormat="1" applyFont="1" applyBorder="1" applyAlignment="1">
      <alignment horizontal="right" vertical="center" indent="1"/>
    </xf>
    <xf numFmtId="3" fontId="23" fillId="0" borderId="12" xfId="0" applyNumberFormat="1" applyFont="1" applyBorder="1" applyAlignment="1">
      <alignment horizontal="right" vertical="center" indent="1"/>
    </xf>
    <xf numFmtId="0" fontId="23" fillId="0" borderId="16" xfId="0" applyFont="1" applyBorder="1" applyAlignment="1">
      <alignment horizontal="right" vertical="center" indent="1"/>
    </xf>
    <xf numFmtId="0" fontId="23" fillId="0" borderId="2" xfId="0" applyFont="1" applyBorder="1" applyAlignment="1">
      <alignment horizontal="right" vertical="center" indent="1"/>
    </xf>
    <xf numFmtId="0" fontId="23" fillId="0" borderId="16" xfId="0" applyFont="1" applyBorder="1" applyAlignment="1">
      <alignment horizontal="center" vertical="center"/>
    </xf>
    <xf numFmtId="3" fontId="8" fillId="0" borderId="2" xfId="0" applyNumberFormat="1" applyFont="1" applyBorder="1" applyAlignment="1">
      <alignment horizontal="right" vertical="center" indent="1"/>
    </xf>
    <xf numFmtId="3" fontId="8" fillId="0" borderId="12" xfId="0" applyNumberFormat="1" applyFont="1" applyBorder="1" applyAlignment="1">
      <alignment horizontal="right" vertical="center" indent="1"/>
    </xf>
    <xf numFmtId="0" fontId="3" fillId="0" borderId="0" xfId="0" applyFont="1" applyAlignment="1">
      <alignment horizontal="left" vertical="center"/>
    </xf>
    <xf numFmtId="0" fontId="26" fillId="0" borderId="10" xfId="0" applyFont="1" applyBorder="1" applyAlignment="1">
      <alignment horizontal="left" vertical="center" wrapText="1"/>
    </xf>
    <xf numFmtId="3" fontId="8" fillId="0" borderId="9" xfId="0" applyNumberFormat="1" applyFont="1" applyBorder="1" applyAlignment="1">
      <alignment horizontal="right" vertical="center" indent="1"/>
    </xf>
    <xf numFmtId="165" fontId="8" fillId="0" borderId="20" xfId="0" applyNumberFormat="1" applyFont="1" applyBorder="1" applyAlignment="1">
      <alignment horizontal="right" vertical="center" wrapText="1" indent="1"/>
    </xf>
    <xf numFmtId="165" fontId="26" fillId="0" borderId="22" xfId="0" applyNumberFormat="1" applyFont="1" applyBorder="1" applyAlignment="1">
      <alignment horizontal="right" vertical="center" indent="1"/>
    </xf>
    <xf numFmtId="3" fontId="26" fillId="0" borderId="10" xfId="0" applyNumberFormat="1" applyFont="1" applyBorder="1" applyAlignment="1">
      <alignment horizontal="right" vertical="center" indent="1"/>
    </xf>
    <xf numFmtId="3" fontId="26" fillId="0" borderId="10" xfId="0" applyNumberFormat="1" applyFont="1" applyBorder="1" applyAlignment="1">
      <alignment horizontal="right" vertical="center" wrapText="1" indent="1"/>
    </xf>
    <xf numFmtId="165" fontId="26" fillId="0" borderId="22" xfId="0" applyNumberFormat="1" applyFont="1" applyBorder="1" applyAlignment="1">
      <alignment horizontal="right" vertical="center" wrapText="1" indent="1"/>
    </xf>
    <xf numFmtId="3" fontId="8" fillId="0" borderId="10" xfId="0" applyNumberFormat="1" applyFont="1" applyBorder="1" applyAlignment="1">
      <alignment horizontal="right" vertical="center" indent="1"/>
    </xf>
    <xf numFmtId="165" fontId="8" fillId="0" borderId="22" xfId="0" applyNumberFormat="1" applyFont="1" applyBorder="1" applyAlignment="1">
      <alignment horizontal="right" vertical="center" wrapText="1" indent="1"/>
    </xf>
    <xf numFmtId="3" fontId="8" fillId="0" borderId="11" xfId="0" applyNumberFormat="1" applyFont="1" applyBorder="1" applyAlignment="1">
      <alignment horizontal="right" vertical="center" indent="1"/>
    </xf>
    <xf numFmtId="165" fontId="8" fillId="0" borderId="24" xfId="0" applyNumberFormat="1" applyFont="1" applyBorder="1" applyAlignment="1">
      <alignment horizontal="right" vertical="center" wrapText="1" indent="1"/>
    </xf>
    <xf numFmtId="0" fontId="23" fillId="0" borderId="12" xfId="2" applyFont="1" applyBorder="1" applyAlignment="1">
      <alignment vertical="center" wrapText="1"/>
    </xf>
    <xf numFmtId="0" fontId="24" fillId="0" borderId="2" xfId="0" applyFont="1" applyBorder="1" applyAlignment="1">
      <alignment vertical="center" wrapText="1"/>
    </xf>
    <xf numFmtId="0" fontId="17" fillId="0" borderId="1"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5" fillId="0" borderId="0" xfId="0" applyFont="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 xfId="0" applyFont="1" applyBorder="1" applyAlignment="1">
      <alignment horizontal="center" vertical="center"/>
    </xf>
    <xf numFmtId="0" fontId="26" fillId="0" borderId="1" xfId="2" applyFont="1" applyBorder="1" applyAlignment="1">
      <alignment horizontal="left" vertical="center" wrapText="1"/>
    </xf>
    <xf numFmtId="0" fontId="26" fillId="0" borderId="0" xfId="2" applyFont="1" applyAlignment="1">
      <alignment horizontal="left" vertical="center" wrapText="1"/>
    </xf>
    <xf numFmtId="0" fontId="26" fillId="0" borderId="13" xfId="2" applyFont="1" applyBorder="1" applyAlignment="1">
      <alignment horizontal="left" vertical="center" wrapText="1"/>
    </xf>
    <xf numFmtId="0" fontId="25" fillId="0" borderId="1" xfId="0" applyFont="1" applyBorder="1" applyAlignment="1">
      <alignment horizontal="left" vertical="center" wrapText="1"/>
    </xf>
    <xf numFmtId="0" fontId="25" fillId="0" borderId="0" xfId="0" applyFont="1" applyAlignment="1">
      <alignment horizontal="left" vertical="center" wrapText="1"/>
    </xf>
    <xf numFmtId="0" fontId="25" fillId="0" borderId="13" xfId="0" applyFont="1" applyBorder="1" applyAlignment="1">
      <alignment horizontal="left" vertical="center" wrapText="1"/>
    </xf>
    <xf numFmtId="0" fontId="26" fillId="0" borderId="13" xfId="3" applyFont="1" applyBorder="1" applyAlignment="1">
      <alignment horizontal="left" vertical="center" wrapText="1"/>
    </xf>
    <xf numFmtId="0" fontId="26" fillId="0" borderId="0" xfId="3" applyFont="1" applyAlignment="1">
      <alignment horizontal="left" vertical="center" wrapText="1"/>
    </xf>
    <xf numFmtId="0" fontId="26" fillId="0" borderId="2" xfId="3" applyFont="1" applyBorder="1" applyAlignment="1">
      <alignment horizontal="left" vertical="center" wrapText="1"/>
    </xf>
    <xf numFmtId="0" fontId="25" fillId="0" borderId="12" xfId="0" applyFont="1" applyBorder="1" applyAlignment="1">
      <alignment horizontal="left" vertical="center" wrapText="1"/>
    </xf>
    <xf numFmtId="0" fontId="26" fillId="0" borderId="1" xfId="2" applyFont="1" applyBorder="1" applyAlignment="1">
      <alignment horizontal="left" vertical="top" wrapText="1"/>
    </xf>
    <xf numFmtId="0" fontId="26" fillId="0" borderId="0" xfId="2" applyFont="1" applyAlignment="1">
      <alignment horizontal="left" vertical="top" wrapText="1"/>
    </xf>
    <xf numFmtId="0" fontId="25" fillId="0" borderId="1" xfId="0" applyFont="1" applyBorder="1" applyAlignment="1">
      <alignment horizontal="center" vertical="center"/>
    </xf>
    <xf numFmtId="0" fontId="25" fillId="0" borderId="18" xfId="0" applyFont="1" applyBorder="1" applyAlignment="1">
      <alignment horizontal="center" vertical="center"/>
    </xf>
    <xf numFmtId="0" fontId="25" fillId="0" borderId="0" xfId="0" applyFont="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18" xfId="0" applyFont="1" applyBorder="1" applyAlignment="1">
      <alignment horizontal="center" vertical="center" wrapText="1"/>
    </xf>
    <xf numFmtId="0" fontId="17" fillId="0" borderId="0" xfId="0" applyFont="1" applyAlignment="1">
      <alignment horizontal="center" vertical="center" wrapText="1"/>
    </xf>
  </cellXfs>
  <cellStyles count="13">
    <cellStyle name="Hipervínculo" xfId="10" builtinId="8"/>
    <cellStyle name="Hipervínculo 4" xfId="12" xr:uid="{E60D11A5-8E69-43F6-A15F-20A1A063617D}"/>
    <cellStyle name="Normal" xfId="0" builtinId="0"/>
    <cellStyle name="Normal 2 5" xfId="11" xr:uid="{041F5D03-0853-4802-9C16-63B8672B9D56}"/>
    <cellStyle name="Normal_1.12" xfId="3" xr:uid="{4182201F-118B-4F3D-84DC-392634009FBA}"/>
    <cellStyle name="Normal_1.13" xfId="4" xr:uid="{513FB6AE-2F1D-49BF-8511-710DE371F6F3}"/>
    <cellStyle name="Normal_1.16_1" xfId="5" xr:uid="{0767F4CF-0DF6-4AF8-A985-2E665B995484}"/>
    <cellStyle name="Normal_1.3" xfId="1" xr:uid="{BCB86F82-E9D1-49F2-B076-D2AEE6BD76B7}"/>
    <cellStyle name="Normal_1.9" xfId="2" xr:uid="{62F13DD5-ADBB-4C69-8825-DC0494A5C6F7}"/>
    <cellStyle name="Normal_2.10_1" xfId="6" xr:uid="{E62C9EE8-8C40-4C89-9FE2-D7955C13902B}"/>
    <cellStyle name="Normal_2.12_1" xfId="8" xr:uid="{049D46D5-790C-48B9-909F-3A812FF5F2C3}"/>
    <cellStyle name="Normal_4.11" xfId="7" xr:uid="{ED5CEED1-CE39-4782-87F6-903ADC2C9DE4}"/>
    <cellStyle name="Normal_4.16" xfId="9" xr:uid="{A807E321-8329-455D-AA35-AD5432B5C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Personalizado 1">
      <a:dk1>
        <a:sysClr val="windowText" lastClr="000000"/>
      </a:dk1>
      <a:lt1>
        <a:sysClr val="window" lastClr="FFFFFF"/>
      </a:lt1>
      <a:dk2>
        <a:srgbClr val="44546A"/>
      </a:dk2>
      <a:lt2>
        <a:srgbClr val="E7E6E6"/>
      </a:lt2>
      <a:accent1>
        <a:srgbClr val="00B0F0"/>
      </a:accent1>
      <a:accent2>
        <a:srgbClr val="00B050"/>
      </a:accent2>
      <a:accent3>
        <a:srgbClr val="D8D8D8"/>
      </a:accent3>
      <a:accent4>
        <a:srgbClr val="2E75B5"/>
      </a:accent4>
      <a:accent5>
        <a:srgbClr val="C490AA"/>
      </a:accent5>
      <a:accent6>
        <a:srgbClr val="A8D08D"/>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DBD0-8E2F-4C38-9E50-2CA1657D4A5C}">
  <dimension ref="A2:D27"/>
  <sheetViews>
    <sheetView showGridLines="0" topLeftCell="A3" workbookViewId="0">
      <selection activeCell="B12" sqref="B12"/>
    </sheetView>
  </sheetViews>
  <sheetFormatPr baseColWidth="10" defaultColWidth="11.453125" defaultRowHeight="13" x14ac:dyDescent="0.35"/>
  <cols>
    <col min="1" max="1" width="3.7265625" style="1" customWidth="1"/>
    <col min="2" max="2" width="10.453125" style="1" customWidth="1"/>
    <col min="3" max="3" width="120.7265625" style="1" customWidth="1"/>
    <col min="4" max="4" width="3.7265625" style="1" customWidth="1"/>
    <col min="5" max="16384" width="11.453125" style="1"/>
  </cols>
  <sheetData>
    <row r="2" spans="1:4" ht="21" x14ac:dyDescent="0.35">
      <c r="B2" s="2" t="s">
        <v>109</v>
      </c>
      <c r="C2" s="2"/>
    </row>
    <row r="3" spans="1:4" ht="18.5" x14ac:dyDescent="0.35">
      <c r="A3" s="3"/>
      <c r="B3" s="76" t="s">
        <v>132</v>
      </c>
      <c r="C3" s="4"/>
    </row>
    <row r="4" spans="1:4" s="5" customFormat="1" ht="14.5" x14ac:dyDescent="0.35">
      <c r="B4" s="6"/>
      <c r="C4" s="6"/>
      <c r="D4" s="6"/>
    </row>
    <row r="5" spans="1:4" ht="15.5" x14ac:dyDescent="0.35">
      <c r="B5" s="7"/>
      <c r="C5" s="7"/>
    </row>
    <row r="6" spans="1:4" s="8" customFormat="1" ht="14.5" x14ac:dyDescent="0.35">
      <c r="B6" s="9" t="str">
        <f>LEFT('T.6.1'!B$1,10)</f>
        <v xml:space="preserve">Tabla 6.1 </v>
      </c>
      <c r="C6" s="10" t="str">
        <f>MID('T.6.1'!B$1,11,300)</f>
        <v>Prevalencia de la violencia económica de la pareja a lo largo de la vida</v>
      </c>
    </row>
    <row r="7" spans="1:4" s="8" customFormat="1" ht="14.5" x14ac:dyDescent="0.35">
      <c r="B7" s="9" t="str">
        <f>LEFT('T.6.2'!B$1,10)</f>
        <v xml:space="preserve">Tabla 6.2 </v>
      </c>
      <c r="C7" s="10" t="str">
        <f>MID('T.6.2'!B$1,11,300)</f>
        <v>Prevalencia de cada tipo de acto de violencia económica en la pareja a lo largo de la vida</v>
      </c>
    </row>
    <row r="8" spans="1:4" s="8" customFormat="1" ht="14.5" x14ac:dyDescent="0.35">
      <c r="B8" s="9" t="str">
        <f>LEFT('T.6.3'!B$1,10)</f>
        <v xml:space="preserve">Tabla 6.3 </v>
      </c>
      <c r="C8" s="10" t="str">
        <f>MID('T.6.3'!B$1,11,300)</f>
        <v>Sexo de la pareja agresora</v>
      </c>
    </row>
    <row r="9" spans="1:4" s="8" customFormat="1" ht="14.5" x14ac:dyDescent="0.35">
      <c r="B9" s="9" t="str">
        <f>LEFT('T.6.4'!B$1,10)</f>
        <v xml:space="preserve">Tabla 6.4 </v>
      </c>
      <c r="C9" s="10" t="str">
        <f>MID('T.6.4'!B$1,11,300)</f>
        <v>Distribución de las mujeres víctimas de violencia económica en la pareja, según la última vez que tuvo lugar esta violencia</v>
      </c>
    </row>
    <row r="10" spans="1:4" s="8" customFormat="1" ht="14.5" x14ac:dyDescent="0.35">
      <c r="B10" s="9" t="str">
        <f>LEFT('T.6.5'!B$1,10)</f>
        <v xml:space="preserve">Tabla 6.5 </v>
      </c>
      <c r="C10" s="10" t="str">
        <f>MID('T.6.5'!B$1,11,300)</f>
        <v>Distribución de las mujeres víctimas de violencia económica en la pareja, según si la violencia ha sucedido algunas veces o frecuentemente</v>
      </c>
    </row>
    <row r="11" spans="1:4" s="8" customFormat="1" ht="14.5" x14ac:dyDescent="0.35">
      <c r="B11" s="9" t="str">
        <f>LEFT('T.6.6'!B$1,10)</f>
        <v xml:space="preserve">Tabla 6.6 </v>
      </c>
      <c r="C11" s="10" t="str">
        <f>MID('T.6.6'!B$1,11,300)</f>
        <v>Distribución de las mujeres que han sufrido violencia económica en la pareja, según la duración de la violencia</v>
      </c>
    </row>
    <row r="12" spans="1:4" s="8" customFormat="1" ht="14.5" x14ac:dyDescent="0.35">
      <c r="B12" s="9" t="str">
        <f>LEFT('T.6.7'!B$1,10)</f>
        <v xml:space="preserve">Tabla 6.7 </v>
      </c>
      <c r="C12" s="10" t="str">
        <f>MID('T.6.7'!B$1,11,300)</f>
        <v>Prevalencia de la violencia económica en la pareja (pareja actual, parejas pasadas, cualquier pareja), según la edad de la mujer</v>
      </c>
    </row>
    <row r="13" spans="1:4" s="8" customFormat="1" ht="29" x14ac:dyDescent="0.35">
      <c r="B13" s="9" t="str">
        <f>LEFT('T.6.8'!B$1,10)</f>
        <v xml:space="preserve">Tabla 6.8 </v>
      </c>
      <c r="C13" s="10" t="str">
        <f>MID('T.6.8'!B$1,11,300)</f>
        <v>Prevalencia de la violencia económica en la pareja (pareja actual, parejas pasadas, cualquier pareja), según el nivel de formación, el país de nacimiento y el grado de urbanización del municipio de la mujer</v>
      </c>
    </row>
    <row r="14" spans="1:4" s="8" customFormat="1" ht="29" x14ac:dyDescent="0.35">
      <c r="B14" s="9" t="str">
        <f>LEFT('T.6.9'!B$1,10)</f>
        <v xml:space="preserve">Tabla 6.9 </v>
      </c>
      <c r="C14" s="10" t="str">
        <f>MID('T.6.9'!B$1,12,300)</f>
        <v>revalencia de la violencia económica en la pareja (pareja actual, parejas pasadas, cualquier pareja), según la situación laboral de la mujer, sus ingresos netos y los ingresos netos del hogar</v>
      </c>
    </row>
    <row r="15" spans="1:4" s="8" customFormat="1" ht="29" x14ac:dyDescent="0.35">
      <c r="B15" s="9" t="str">
        <f>LEFT('T.6.10'!B$1,10)</f>
        <v>Tabla 6.10</v>
      </c>
      <c r="C15" s="10" t="str">
        <f>MID('T.6.10'!B$1,12,300)</f>
        <v>Prevalencia de la violencia económica en la pareja (pareja actual, parejas pasadas, cualquier pareja), según el grado de discapacidad y la existencia de limitaciones en la actividad de la mujer</v>
      </c>
    </row>
    <row r="16" spans="1:4" s="8" customFormat="1" ht="29" x14ac:dyDescent="0.35">
      <c r="B16" s="9" t="str">
        <f>LEFT('T.6.11'!B$1,10)</f>
        <v>Tabla 6.11</v>
      </c>
      <c r="C16" s="10" t="str">
        <f>MID('T.6.11'!B$1,12,300)</f>
        <v>Prevalencia de la violencia económica en la pareja (pareja actual, parejas pasadas, cualquier pareja), según la edad a la que se casó por primera vez la mujer y la convivencia con personas menores de edad en el hogar</v>
      </c>
    </row>
    <row r="17" spans="2:3" s="8" customFormat="1" ht="30" customHeight="1" x14ac:dyDescent="0.35">
      <c r="B17" s="9" t="str">
        <f>LEFT('T.6.12'!B$1,10)</f>
        <v>Tabla 6.12</v>
      </c>
      <c r="C17" s="10" t="str">
        <f>MID('T.6.12'!B$1,12,300)</f>
        <v>Prevalencia de la violencia económica en la pareja actual, según la convivencia con la pareja actual, la situación legal con la pareja actual, la autopercepción de dependencia de la pareja actual, y la toma de decisiones económicas o financieras entre la mujer y su pareja actual</v>
      </c>
    </row>
    <row r="18" spans="2:3" s="8" customFormat="1" ht="29" x14ac:dyDescent="0.35">
      <c r="B18" s="9" t="str">
        <f>LEFT('T.6.13'!B$1,10)</f>
        <v>Tabla 6.13</v>
      </c>
      <c r="C18" s="10" t="str">
        <f>MID('T.6.13'!B$1,12,300)</f>
        <v>Prevalencia de la violencia económica en la pareja (pareja actual, parejas pasadas, cualquier pareja), según la vía de cumplimentación de la entrevista (CAWI, CASI, CAPI)</v>
      </c>
    </row>
    <row r="19" spans="2:3" s="8" customFormat="1" ht="29" x14ac:dyDescent="0.35">
      <c r="B19" s="9" t="str">
        <f>LEFT('T.6.14'!B$1,10)</f>
        <v>Tabla 6.14</v>
      </c>
      <c r="C19" s="10" t="str">
        <f>MID('T.6.14'!B$1,12,300)</f>
        <v>Violencia económica de cualquier pareja a lo largo de la vida ejercida, según si la ha ejercido solo la pareja actual, solo parejas pasadas o ambas</v>
      </c>
    </row>
    <row r="20" spans="2:3" s="8" customFormat="1" ht="14.5" x14ac:dyDescent="0.35">
      <c r="B20" s="9" t="str">
        <f>LEFT('T.6.15'!B$1,10)</f>
        <v>Tabla 6.15</v>
      </c>
      <c r="C20" s="10" t="str">
        <f>MID('T.6.15'!B$1,12,300)</f>
        <v>Violencia económica de parejas pasadas a lo largo de la vida ejercida por una o más exparejas</v>
      </c>
    </row>
    <row r="21" spans="2:3" s="8" customFormat="1" ht="14.5" x14ac:dyDescent="0.35">
      <c r="B21" s="9" t="str">
        <f>LEFT('T.6.16'!B$1,10)</f>
        <v>Tabla 6.16</v>
      </c>
      <c r="C21" s="10" t="str">
        <f>MID('T.6.16'!B$1,12,300)</f>
        <v>Violencia económica de cualquier pareja a lo largo de la vida ejercida por una o más parejas</v>
      </c>
    </row>
    <row r="22" spans="2:3" s="8" customFormat="1" ht="14.5" x14ac:dyDescent="0.35">
      <c r="B22" s="9" t="str">
        <f>LEFT('T.6.17'!B$1,10)</f>
        <v>Tabla 6.17</v>
      </c>
      <c r="C22" s="10" t="str">
        <f>MID('T.6.17'!B$1,12,300)</f>
        <v>Características sociodemográficas de la pareja actual según si ha ejercido o no violencia económica contra la mujer</v>
      </c>
    </row>
    <row r="23" spans="2:3" s="8" customFormat="1" ht="14.5" x14ac:dyDescent="0.35">
      <c r="B23" s="9" t="str">
        <f>LEFT('T.6.18'!B$1,10)</f>
        <v>Tabla 6.18</v>
      </c>
      <c r="C23" s="10" t="str">
        <f>MID('T.6.18'!B$1,12,300)</f>
        <v>Prevalencia de la violencia económica de la pareja en los últimos 12 meses</v>
      </c>
    </row>
    <row r="24" spans="2:3" s="8" customFormat="1" ht="14.5" x14ac:dyDescent="0.35">
      <c r="B24" s="9" t="str">
        <f>LEFT('T.6.19'!B$1,10)</f>
        <v>Tabla 6.19</v>
      </c>
      <c r="C24" s="10" t="str">
        <f>MID('T.6.19'!B$1,12,300)</f>
        <v>Prevalencia de la violencia económica de la pareja en los últimos 4 años</v>
      </c>
    </row>
    <row r="25" spans="2:3" s="8" customFormat="1" ht="14.5" x14ac:dyDescent="0.35">
      <c r="B25" s="9" t="str">
        <f>LEFT('T.6.20'!B$1,10)</f>
        <v>Tabla 6.20</v>
      </c>
      <c r="C25" s="10" t="str">
        <f>MID('T.6.20'!B$1,12,300)</f>
        <v xml:space="preserve">Prevalencia de cada tipo de acto de violencia económica en la pareja en los 4 años previos a las entrevistas </v>
      </c>
    </row>
    <row r="26" spans="2:3" s="8" customFormat="1" ht="29.5" thickBot="1" x14ac:dyDescent="0.4">
      <c r="B26" s="11" t="str">
        <f>LEFT('T.6.21'!B$1,10)</f>
        <v>Tabla 6.21</v>
      </c>
      <c r="C26" s="12" t="str">
        <f>MID('T.6.21'!B$1,12,300)</f>
        <v>Prevalencia de la violencia económica de la pareja a lo largo de la vida, incluyendo el impago de pensiones de alimentos en favor de los hijos e hijas por parte de exparejas</v>
      </c>
    </row>
    <row r="27" spans="2:3" ht="13.5" thickTop="1" x14ac:dyDescent="0.35">
      <c r="B27" s="13"/>
      <c r="C27" s="13"/>
    </row>
  </sheetData>
  <hyperlinks>
    <hyperlink ref="B6" location="T.6.1!B1" display="T.6.1!B1" xr:uid="{EA60BA23-0B81-4234-B0BA-012133443B78}"/>
    <hyperlink ref="B7" location="T.6.2!B1" display="T.6.2!B1" xr:uid="{5AE5D4BD-DF6A-456F-AB9D-C4FFB5AD1B53}"/>
    <hyperlink ref="B8" location="T.6.3!B1" display="T.6.3!B1" xr:uid="{A8FF307A-066C-4D8E-B494-F8F27CCFE90F}"/>
    <hyperlink ref="B9" location="T.6.4!B1" display="T.6.4!B1" xr:uid="{99FBE14F-C482-4835-85D6-3A5564C8BBA3}"/>
    <hyperlink ref="B10" location="T.6.5!B1" display="T.6.5!B1" xr:uid="{63822628-1317-4B5F-B443-E283F23B165E}"/>
    <hyperlink ref="B11" location="T.6.6!B1" display="T.6.6!B1" xr:uid="{C2448E65-6496-41B5-BAE8-760F8207BA52}"/>
    <hyperlink ref="B12" location="T.6.7!B1" display="T.6.7!B1" xr:uid="{AD5F7CC5-ADC4-4D0F-9EA8-3BE1C34634D5}"/>
    <hyperlink ref="B13" location="T.6.8!B1" display="T.6.8!B1" xr:uid="{391E55F2-12A0-468F-8A9A-616F284607E1}"/>
    <hyperlink ref="B14" location="T.6.9!B1" display="T.6.9!B1" xr:uid="{020F004D-5856-43AF-AFDE-4C8008341C06}"/>
    <hyperlink ref="B15" location="T.6.10!B1" display="T.6.10!B1" xr:uid="{65E73CA0-7F3D-4A11-8A09-B5698E366FCA}"/>
    <hyperlink ref="B16" location="T.6.11!B1" display="T.6.11!B1" xr:uid="{F4D778F5-E288-4A62-91EA-692474F50572}"/>
    <hyperlink ref="B17" location="T.6.12!B1" display="T.6.12!B1" xr:uid="{EDFCA144-3191-4124-97C8-FD572C21B5E0}"/>
    <hyperlink ref="B18" location="T.6.13!B1" display="T.6.13!B1" xr:uid="{CF1DD8E6-E858-4C5F-91FC-F634106AFF22}"/>
    <hyperlink ref="B19" location="T.6.14!B1" display="T.6.14!B1" xr:uid="{5DF62A8C-6FF2-44C3-819C-11CB5245D223}"/>
    <hyperlink ref="B20" location="T.6.15!B1" display="T.6.15!B1" xr:uid="{02A2ECA5-8579-4795-A9B6-11B1B3E67C9C}"/>
    <hyperlink ref="B21" location="T.6.16!B1" display="T.6.16!B1" xr:uid="{9DFE9B75-19D9-4E6F-8B52-14B6D4C4E84A}"/>
    <hyperlink ref="B22" location="T.6.17!B1" display="T.6.17!B1" xr:uid="{596A6402-F056-419B-ABCF-D209398C1D56}"/>
    <hyperlink ref="B23" location="T.6.18!B1" display="T.6.18!B1" xr:uid="{4D968FC2-912F-4717-86DF-B19A1278FA74}"/>
    <hyperlink ref="B24" location="T.6.19!B1" display="T.6.19!B1" xr:uid="{11179650-BCF0-47BD-B4BB-A495CEBF7501}"/>
    <hyperlink ref="B25" location="T.6.20!B1" display="T.6.20!B1" xr:uid="{598B3F51-9F5C-4DF0-BADD-1BD94C19445D}"/>
    <hyperlink ref="B26" location="T.6.21!B1" display="T.6.21!B1" xr:uid="{58CB4502-6EEF-4BB5-AE7B-211C8F8C81A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0C838-A55B-43B7-933F-B86C9D9C2B95}">
  <dimension ref="A1:I24"/>
  <sheetViews>
    <sheetView showGridLines="0" zoomScale="120" zoomScaleNormal="120" workbookViewId="0">
      <selection activeCell="D3" sqref="D3:E3"/>
    </sheetView>
  </sheetViews>
  <sheetFormatPr baseColWidth="10" defaultColWidth="11.453125" defaultRowHeight="14.5" x14ac:dyDescent="0.35"/>
  <cols>
    <col min="1" max="1" width="11.453125" style="25"/>
    <col min="2" max="2" width="11.453125" style="25" customWidth="1"/>
    <col min="3" max="3" width="28.7265625" style="25" customWidth="1"/>
    <col min="4" max="4" width="6.7265625" style="25" customWidth="1"/>
    <col min="5" max="5" width="11" style="25" customWidth="1"/>
    <col min="6" max="6" width="6.7265625" style="25" customWidth="1"/>
    <col min="7" max="7" width="11" style="25" customWidth="1"/>
    <col min="8" max="8" width="6.7265625" style="25" customWidth="1"/>
    <col min="9" max="9" width="11" style="25" customWidth="1"/>
    <col min="10" max="16384" width="11.453125" style="25"/>
  </cols>
  <sheetData>
    <row r="1" spans="1:9" s="41" customFormat="1" ht="15.75" customHeight="1" x14ac:dyDescent="0.35">
      <c r="B1" s="41" t="s">
        <v>209</v>
      </c>
    </row>
    <row r="2" spans="1:9" ht="15.75" customHeight="1" thickBot="1" x14ac:dyDescent="0.4">
      <c r="A2" s="36"/>
    </row>
    <row r="3" spans="1:9" x14ac:dyDescent="0.35">
      <c r="A3" s="36"/>
      <c r="B3" s="39"/>
      <c r="C3" s="39"/>
      <c r="D3" s="197" t="s">
        <v>4</v>
      </c>
      <c r="E3" s="198"/>
      <c r="F3" s="197" t="s">
        <v>5</v>
      </c>
      <c r="G3" s="198"/>
      <c r="H3" s="199" t="s">
        <v>6</v>
      </c>
      <c r="I3" s="199"/>
    </row>
    <row r="4" spans="1:9" ht="26.5" thickBot="1" x14ac:dyDescent="0.4">
      <c r="A4" s="36"/>
      <c r="B4" s="23"/>
      <c r="C4" s="23"/>
      <c r="D4" s="78" t="s">
        <v>67</v>
      </c>
      <c r="E4" s="79" t="s">
        <v>8</v>
      </c>
      <c r="F4" s="78" t="s">
        <v>68</v>
      </c>
      <c r="G4" s="79" t="s">
        <v>8</v>
      </c>
      <c r="H4" s="78" t="s">
        <v>69</v>
      </c>
      <c r="I4" s="19" t="s">
        <v>8</v>
      </c>
    </row>
    <row r="5" spans="1:9" ht="15" customHeight="1" x14ac:dyDescent="0.35">
      <c r="A5" s="36"/>
      <c r="B5" s="203" t="s">
        <v>27</v>
      </c>
      <c r="C5" s="53" t="s">
        <v>28</v>
      </c>
      <c r="D5" s="83">
        <v>4.4000000000000004</v>
      </c>
      <c r="E5" s="55">
        <v>287930</v>
      </c>
      <c r="F5" s="83">
        <v>15.1</v>
      </c>
      <c r="G5" s="55">
        <v>916459</v>
      </c>
      <c r="H5" s="83">
        <v>13.6</v>
      </c>
      <c r="I5" s="55">
        <v>1154049</v>
      </c>
    </row>
    <row r="6" spans="1:9" ht="26" x14ac:dyDescent="0.35">
      <c r="A6" s="36"/>
      <c r="B6" s="204"/>
      <c r="C6" s="61" t="s">
        <v>38</v>
      </c>
      <c r="D6" s="83">
        <v>6</v>
      </c>
      <c r="E6" s="55">
        <v>50737</v>
      </c>
      <c r="F6" s="83">
        <v>13.8</v>
      </c>
      <c r="G6" s="55">
        <v>92921</v>
      </c>
      <c r="H6" s="83">
        <v>13.4</v>
      </c>
      <c r="I6" s="55">
        <v>141040</v>
      </c>
    </row>
    <row r="7" spans="1:9" x14ac:dyDescent="0.35">
      <c r="A7" s="36"/>
      <c r="B7" s="204"/>
      <c r="C7" s="53" t="s">
        <v>29</v>
      </c>
      <c r="D7" s="83">
        <v>5.9</v>
      </c>
      <c r="E7" s="55">
        <v>69156</v>
      </c>
      <c r="F7" s="83">
        <v>26.1</v>
      </c>
      <c r="G7" s="55">
        <v>265054</v>
      </c>
      <c r="H7" s="83">
        <v>19.5</v>
      </c>
      <c r="I7" s="55">
        <v>309242</v>
      </c>
    </row>
    <row r="8" spans="1:9" x14ac:dyDescent="0.35">
      <c r="A8" s="36"/>
      <c r="B8" s="75"/>
      <c r="C8" s="53" t="s">
        <v>30</v>
      </c>
      <c r="D8" s="83">
        <v>3.7</v>
      </c>
      <c r="E8" s="55">
        <v>72320</v>
      </c>
      <c r="F8" s="83">
        <v>10.199999999999999</v>
      </c>
      <c r="G8" s="55">
        <v>192154</v>
      </c>
      <c r="H8" s="83">
        <v>7.4</v>
      </c>
      <c r="I8" s="55">
        <v>259538</v>
      </c>
    </row>
    <row r="9" spans="1:9" x14ac:dyDescent="0.35">
      <c r="A9" s="36"/>
      <c r="B9" s="75"/>
      <c r="C9" s="53" t="s">
        <v>31</v>
      </c>
      <c r="D9" s="127" t="s">
        <v>192</v>
      </c>
      <c r="E9" s="55">
        <v>35854</v>
      </c>
      <c r="F9" s="83">
        <v>17.899999999999999</v>
      </c>
      <c r="G9" s="55">
        <v>161114</v>
      </c>
      <c r="H9" s="83">
        <v>15.2</v>
      </c>
      <c r="I9" s="55">
        <v>192455</v>
      </c>
    </row>
    <row r="10" spans="1:9" x14ac:dyDescent="0.35">
      <c r="A10" s="36"/>
      <c r="B10" s="75"/>
      <c r="C10" s="53" t="s">
        <v>32</v>
      </c>
      <c r="D10" s="127" t="s">
        <v>193</v>
      </c>
      <c r="E10" s="55">
        <v>13185</v>
      </c>
      <c r="F10" s="83">
        <v>5.0999999999999996</v>
      </c>
      <c r="G10" s="55">
        <v>38477</v>
      </c>
      <c r="H10" s="83">
        <v>4.8</v>
      </c>
      <c r="I10" s="55">
        <v>46987</v>
      </c>
    </row>
    <row r="11" spans="1:9" x14ac:dyDescent="0.35">
      <c r="A11" s="36"/>
      <c r="B11" s="75"/>
      <c r="C11" s="53" t="s">
        <v>39</v>
      </c>
      <c r="D11" s="83">
        <v>6.7</v>
      </c>
      <c r="E11" s="55">
        <v>111329</v>
      </c>
      <c r="F11" s="83">
        <v>21.8</v>
      </c>
      <c r="G11" s="55">
        <v>152392</v>
      </c>
      <c r="H11" s="83">
        <v>12.6</v>
      </c>
      <c r="I11" s="55">
        <v>251373</v>
      </c>
    </row>
    <row r="12" spans="1:9" x14ac:dyDescent="0.35">
      <c r="A12" s="37"/>
      <c r="B12" s="134"/>
      <c r="C12" s="62" t="s">
        <v>63</v>
      </c>
      <c r="D12" s="130"/>
      <c r="E12" s="63" t="s">
        <v>78</v>
      </c>
      <c r="F12" s="130"/>
      <c r="G12" s="63" t="s">
        <v>64</v>
      </c>
      <c r="H12" s="130"/>
      <c r="I12" s="63" t="s">
        <v>64</v>
      </c>
    </row>
    <row r="13" spans="1:9" ht="15" customHeight="1" x14ac:dyDescent="0.35">
      <c r="A13" s="36"/>
      <c r="B13" s="205" t="s">
        <v>210</v>
      </c>
      <c r="C13" s="53" t="s">
        <v>105</v>
      </c>
      <c r="D13" s="83">
        <v>6.4</v>
      </c>
      <c r="E13" s="55">
        <v>232349</v>
      </c>
      <c r="F13" s="83">
        <v>20.7</v>
      </c>
      <c r="G13" s="55">
        <v>619675</v>
      </c>
      <c r="H13" s="83">
        <v>15.5</v>
      </c>
      <c r="I13" s="55">
        <v>816839</v>
      </c>
    </row>
    <row r="14" spans="1:9" x14ac:dyDescent="0.35">
      <c r="A14" s="36"/>
      <c r="B14" s="204"/>
      <c r="C14" s="53" t="s">
        <v>40</v>
      </c>
      <c r="D14" s="83">
        <v>4.5</v>
      </c>
      <c r="E14" s="55">
        <v>252052</v>
      </c>
      <c r="F14" s="83">
        <v>15.3</v>
      </c>
      <c r="G14" s="55">
        <v>838505</v>
      </c>
      <c r="H14" s="83">
        <v>13.1</v>
      </c>
      <c r="I14" s="55">
        <v>1038915</v>
      </c>
    </row>
    <row r="15" spans="1:9" x14ac:dyDescent="0.35">
      <c r="A15" s="36"/>
      <c r="B15" s="204"/>
      <c r="C15" s="112" t="s">
        <v>52</v>
      </c>
      <c r="D15" s="83">
        <v>6.9</v>
      </c>
      <c r="E15" s="55">
        <v>37397</v>
      </c>
      <c r="F15" s="83">
        <v>10.1</v>
      </c>
      <c r="G15" s="55">
        <v>45275</v>
      </c>
      <c r="H15" s="83">
        <v>12.4</v>
      </c>
      <c r="I15" s="55">
        <v>78078</v>
      </c>
    </row>
    <row r="16" spans="1:9" x14ac:dyDescent="0.35">
      <c r="A16" s="37"/>
      <c r="B16" s="134"/>
      <c r="C16" s="62" t="s">
        <v>63</v>
      </c>
      <c r="D16" s="130"/>
      <c r="E16" s="63" t="s">
        <v>150</v>
      </c>
      <c r="F16" s="130"/>
      <c r="G16" s="63" t="s">
        <v>64</v>
      </c>
      <c r="H16" s="130"/>
      <c r="I16" s="63" t="s">
        <v>79</v>
      </c>
    </row>
    <row r="17" spans="1:9" ht="15" customHeight="1" x14ac:dyDescent="0.35">
      <c r="A17" s="36"/>
      <c r="B17" s="205" t="s">
        <v>107</v>
      </c>
      <c r="C17" s="53" t="s">
        <v>105</v>
      </c>
      <c r="D17" s="83">
        <v>8.6999999999999993</v>
      </c>
      <c r="E17" s="55">
        <v>46482</v>
      </c>
      <c r="F17" s="83">
        <v>26.9</v>
      </c>
      <c r="G17" s="55">
        <v>307719</v>
      </c>
      <c r="H17" s="83">
        <v>24.5</v>
      </c>
      <c r="I17" s="55">
        <v>348465</v>
      </c>
    </row>
    <row r="18" spans="1:9" x14ac:dyDescent="0.35">
      <c r="A18" s="36"/>
      <c r="B18" s="204"/>
      <c r="C18" s="53" t="s">
        <v>40</v>
      </c>
      <c r="D18" s="83">
        <v>5.3</v>
      </c>
      <c r="E18" s="55">
        <v>319104</v>
      </c>
      <c r="F18" s="83">
        <v>17.5</v>
      </c>
      <c r="G18" s="55">
        <v>949177</v>
      </c>
      <c r="H18" s="83">
        <v>14</v>
      </c>
      <c r="I18" s="55">
        <v>1207374</v>
      </c>
    </row>
    <row r="19" spans="1:9" x14ac:dyDescent="0.35">
      <c r="A19" s="36"/>
      <c r="B19" s="204"/>
      <c r="C19" s="112" t="s">
        <v>52</v>
      </c>
      <c r="D19" s="83">
        <v>4.4000000000000004</v>
      </c>
      <c r="E19" s="55">
        <v>119908</v>
      </c>
      <c r="F19" s="83">
        <v>9.1</v>
      </c>
      <c r="G19" s="55">
        <v>176046</v>
      </c>
      <c r="H19" s="83">
        <v>9.4</v>
      </c>
      <c r="I19" s="55">
        <v>279991</v>
      </c>
    </row>
    <row r="20" spans="1:9" ht="15" thickBot="1" x14ac:dyDescent="0.4">
      <c r="A20" s="37"/>
      <c r="B20" s="135"/>
      <c r="C20" s="64" t="s">
        <v>63</v>
      </c>
      <c r="D20" s="131"/>
      <c r="E20" s="65" t="s">
        <v>79</v>
      </c>
      <c r="F20" s="131"/>
      <c r="G20" s="65" t="s">
        <v>64</v>
      </c>
      <c r="H20" s="131"/>
      <c r="I20" s="65" t="s">
        <v>64</v>
      </c>
    </row>
    <row r="22" spans="1:9" ht="36" customHeight="1" x14ac:dyDescent="0.35">
      <c r="B22" s="194" t="s">
        <v>216</v>
      </c>
      <c r="C22" s="194"/>
      <c r="D22" s="194"/>
      <c r="E22" s="194"/>
      <c r="F22" s="194"/>
      <c r="G22" s="194"/>
      <c r="H22" s="194"/>
      <c r="I22" s="194"/>
    </row>
    <row r="23" spans="1:9" ht="24" customHeight="1" x14ac:dyDescent="0.35">
      <c r="B23" s="194" t="s">
        <v>187</v>
      </c>
      <c r="C23" s="194"/>
      <c r="D23" s="194"/>
      <c r="E23" s="194"/>
      <c r="F23" s="194"/>
      <c r="G23" s="194"/>
      <c r="H23" s="194"/>
      <c r="I23" s="194"/>
    </row>
    <row r="24" spans="1:9" x14ac:dyDescent="0.35">
      <c r="A24" s="36"/>
    </row>
  </sheetData>
  <mergeCells count="8">
    <mergeCell ref="B23:I23"/>
    <mergeCell ref="F3:G3"/>
    <mergeCell ref="H3:I3"/>
    <mergeCell ref="B22:I22"/>
    <mergeCell ref="D3:E3"/>
    <mergeCell ref="B5:B7"/>
    <mergeCell ref="B13:B15"/>
    <mergeCell ref="B17:B1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5C1B-E151-45E8-BD65-F91B9C10151A}">
  <dimension ref="A1:I18"/>
  <sheetViews>
    <sheetView showGridLines="0" zoomScale="120" zoomScaleNormal="120" workbookViewId="0">
      <selection activeCell="D3" sqref="D3:E3"/>
    </sheetView>
  </sheetViews>
  <sheetFormatPr baseColWidth="10" defaultColWidth="11.453125" defaultRowHeight="14.5" x14ac:dyDescent="0.35"/>
  <cols>
    <col min="1" max="1" width="11.453125" style="25"/>
    <col min="2" max="2" width="13.1796875" style="25" customWidth="1"/>
    <col min="3" max="3" width="26" style="25" customWidth="1"/>
    <col min="4" max="4" width="6.7265625" style="25" customWidth="1"/>
    <col min="5" max="5" width="11" style="25" customWidth="1"/>
    <col min="6" max="6" width="6.7265625" style="25" customWidth="1"/>
    <col min="7" max="7" width="11" style="25" customWidth="1"/>
    <col min="8" max="8" width="6.7265625" style="25" customWidth="1"/>
    <col min="9" max="9" width="11" style="25" customWidth="1"/>
    <col min="10" max="16384" width="11.453125" style="25"/>
  </cols>
  <sheetData>
    <row r="1" spans="1:9" s="41" customFormat="1" ht="15.75" customHeight="1" x14ac:dyDescent="0.35">
      <c r="B1" s="41" t="s">
        <v>211</v>
      </c>
    </row>
    <row r="2" spans="1:9" ht="15.75" customHeight="1" thickBot="1" x14ac:dyDescent="0.4">
      <c r="A2" s="35"/>
    </row>
    <row r="3" spans="1:9" x14ac:dyDescent="0.35">
      <c r="A3" s="35"/>
      <c r="B3" s="39"/>
      <c r="C3" s="39"/>
      <c r="D3" s="197" t="s">
        <v>4</v>
      </c>
      <c r="E3" s="198"/>
      <c r="F3" s="197" t="s">
        <v>5</v>
      </c>
      <c r="G3" s="198"/>
      <c r="H3" s="199" t="s">
        <v>6</v>
      </c>
      <c r="I3" s="199"/>
    </row>
    <row r="4" spans="1:9" ht="26.5" thickBot="1" x14ac:dyDescent="0.4">
      <c r="A4" s="35"/>
      <c r="B4" s="23"/>
      <c r="C4" s="23"/>
      <c r="D4" s="78" t="s">
        <v>67</v>
      </c>
      <c r="E4" s="79" t="s">
        <v>8</v>
      </c>
      <c r="F4" s="78" t="s">
        <v>68</v>
      </c>
      <c r="G4" s="79" t="s">
        <v>8</v>
      </c>
      <c r="H4" s="78" t="s">
        <v>69</v>
      </c>
      <c r="I4" s="19" t="s">
        <v>8</v>
      </c>
    </row>
    <row r="5" spans="1:9" x14ac:dyDescent="0.35">
      <c r="A5" s="35"/>
      <c r="B5" s="200" t="s">
        <v>83</v>
      </c>
      <c r="C5" s="37" t="s">
        <v>85</v>
      </c>
      <c r="D5" s="127">
        <v>4.8</v>
      </c>
      <c r="E5" s="129">
        <v>611348</v>
      </c>
      <c r="F5" s="127">
        <v>15.1</v>
      </c>
      <c r="G5" s="129">
        <v>1741214</v>
      </c>
      <c r="H5" s="127">
        <v>12.4</v>
      </c>
      <c r="I5" s="129">
        <v>2251552</v>
      </c>
    </row>
    <row r="6" spans="1:9" x14ac:dyDescent="0.35">
      <c r="A6" s="35"/>
      <c r="B6" s="201"/>
      <c r="C6" s="37" t="s">
        <v>86</v>
      </c>
      <c r="D6" s="127" t="s">
        <v>184</v>
      </c>
      <c r="E6" s="129" t="s">
        <v>184</v>
      </c>
      <c r="F6" s="127" t="s">
        <v>194</v>
      </c>
      <c r="G6" s="129">
        <v>22000</v>
      </c>
      <c r="H6" s="127" t="s">
        <v>195</v>
      </c>
      <c r="I6" s="129">
        <v>25461</v>
      </c>
    </row>
    <row r="7" spans="1:9" x14ac:dyDescent="0.35">
      <c r="A7" s="35"/>
      <c r="B7" s="137"/>
      <c r="C7" s="37" t="s">
        <v>33</v>
      </c>
      <c r="D7" s="127" t="s">
        <v>196</v>
      </c>
      <c r="E7" s="129">
        <v>28879</v>
      </c>
      <c r="F7" s="127">
        <v>22.5</v>
      </c>
      <c r="G7" s="129">
        <v>105989</v>
      </c>
      <c r="H7" s="127">
        <v>16.600000000000001</v>
      </c>
      <c r="I7" s="129">
        <v>130912</v>
      </c>
    </row>
    <row r="8" spans="1:9" x14ac:dyDescent="0.35">
      <c r="A8" s="35"/>
      <c r="B8" s="137"/>
      <c r="C8" s="37" t="s">
        <v>34</v>
      </c>
      <c r="D8" s="127" t="s">
        <v>197</v>
      </c>
      <c r="E8" s="129">
        <v>22286</v>
      </c>
      <c r="F8" s="127">
        <v>23.3</v>
      </c>
      <c r="G8" s="129">
        <v>43811</v>
      </c>
      <c r="H8" s="127">
        <v>19.2</v>
      </c>
      <c r="I8" s="129">
        <v>58175</v>
      </c>
    </row>
    <row r="9" spans="1:9" x14ac:dyDescent="0.35">
      <c r="A9" s="37"/>
      <c r="B9" s="134"/>
      <c r="C9" s="62" t="s">
        <v>63</v>
      </c>
      <c r="D9" s="170"/>
      <c r="E9" s="171" t="s">
        <v>78</v>
      </c>
      <c r="F9" s="170"/>
      <c r="G9" s="171" t="s">
        <v>78</v>
      </c>
      <c r="H9" s="170"/>
      <c r="I9" s="171" t="s">
        <v>78</v>
      </c>
    </row>
    <row r="10" spans="1:9" x14ac:dyDescent="0.35">
      <c r="A10" s="35"/>
      <c r="B10" s="205" t="s">
        <v>84</v>
      </c>
      <c r="C10" s="53" t="s">
        <v>35</v>
      </c>
      <c r="D10" s="127">
        <v>4.2</v>
      </c>
      <c r="E10" s="129">
        <v>460168</v>
      </c>
      <c r="F10" s="127">
        <v>14.1</v>
      </c>
      <c r="G10" s="129">
        <v>1366877</v>
      </c>
      <c r="H10" s="127">
        <v>11.5</v>
      </c>
      <c r="I10" s="129">
        <v>1750262</v>
      </c>
    </row>
    <row r="11" spans="1:9" x14ac:dyDescent="0.35">
      <c r="A11" s="35"/>
      <c r="B11" s="204"/>
      <c r="C11" s="53" t="s">
        <v>36</v>
      </c>
      <c r="D11" s="127">
        <v>7</v>
      </c>
      <c r="E11" s="129">
        <v>84499</v>
      </c>
      <c r="F11" s="127">
        <v>18.899999999999999</v>
      </c>
      <c r="G11" s="129">
        <v>232504</v>
      </c>
      <c r="H11" s="127">
        <v>15.9</v>
      </c>
      <c r="I11" s="129">
        <v>305516</v>
      </c>
    </row>
    <row r="12" spans="1:9" x14ac:dyDescent="0.35">
      <c r="A12" s="35"/>
      <c r="B12" s="75"/>
      <c r="C12" s="53" t="s">
        <v>87</v>
      </c>
      <c r="D12" s="127">
        <v>9.3000000000000007</v>
      </c>
      <c r="E12" s="129">
        <v>89644</v>
      </c>
      <c r="F12" s="127">
        <v>24.2</v>
      </c>
      <c r="G12" s="129">
        <v>231192</v>
      </c>
      <c r="H12" s="127">
        <v>19.2</v>
      </c>
      <c r="I12" s="129">
        <v>302221</v>
      </c>
    </row>
    <row r="13" spans="1:9" x14ac:dyDescent="0.35">
      <c r="A13" s="35"/>
      <c r="B13" s="75"/>
      <c r="C13" s="53" t="s">
        <v>37</v>
      </c>
      <c r="D13" s="127">
        <v>9.6</v>
      </c>
      <c r="E13" s="129">
        <v>33001</v>
      </c>
      <c r="F13" s="127">
        <v>19.399999999999999</v>
      </c>
      <c r="G13" s="129">
        <v>77235</v>
      </c>
      <c r="H13" s="127">
        <v>16.5</v>
      </c>
      <c r="I13" s="129">
        <v>102393</v>
      </c>
    </row>
    <row r="14" spans="1:9" ht="15.65" customHeight="1" thickBot="1" x14ac:dyDescent="0.4">
      <c r="A14" s="37"/>
      <c r="B14" s="135"/>
      <c r="C14" s="64" t="s">
        <v>63</v>
      </c>
      <c r="D14" s="172"/>
      <c r="E14" s="173" t="s">
        <v>64</v>
      </c>
      <c r="F14" s="172"/>
      <c r="G14" s="173" t="s">
        <v>64</v>
      </c>
      <c r="H14" s="172"/>
      <c r="I14" s="173" t="s">
        <v>64</v>
      </c>
    </row>
    <row r="16" spans="1:9" ht="36" customHeight="1" x14ac:dyDescent="0.35">
      <c r="B16" s="194" t="s">
        <v>216</v>
      </c>
      <c r="C16" s="194"/>
      <c r="D16" s="194"/>
      <c r="E16" s="194"/>
      <c r="F16" s="194"/>
      <c r="G16" s="194"/>
      <c r="H16" s="194"/>
      <c r="I16" s="194"/>
    </row>
    <row r="17" spans="2:9" ht="12" customHeight="1" x14ac:dyDescent="0.35">
      <c r="B17" s="15" t="s">
        <v>198</v>
      </c>
    </row>
    <row r="18" spans="2:9" ht="24" customHeight="1" x14ac:dyDescent="0.35">
      <c r="B18" s="194" t="s">
        <v>187</v>
      </c>
      <c r="C18" s="194"/>
      <c r="D18" s="194"/>
      <c r="E18" s="194"/>
      <c r="F18" s="194"/>
      <c r="G18" s="194"/>
      <c r="H18" s="194"/>
      <c r="I18" s="194"/>
    </row>
  </sheetData>
  <mergeCells count="7">
    <mergeCell ref="B18:I18"/>
    <mergeCell ref="B16:I16"/>
    <mergeCell ref="F3:G3"/>
    <mergeCell ref="H3:I3"/>
    <mergeCell ref="B5:B6"/>
    <mergeCell ref="B10:B11"/>
    <mergeCell ref="D3:E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EBDB-796B-4474-9374-DAA61C59DDD0}">
  <dimension ref="A1:K16"/>
  <sheetViews>
    <sheetView showGridLines="0" zoomScale="120" zoomScaleNormal="120" workbookViewId="0">
      <selection activeCell="D7" sqref="D7"/>
    </sheetView>
  </sheetViews>
  <sheetFormatPr baseColWidth="10" defaultColWidth="11.453125" defaultRowHeight="14.5" x14ac:dyDescent="0.35"/>
  <cols>
    <col min="1" max="1" width="11.453125" style="25"/>
    <col min="2" max="2" width="19" style="25" customWidth="1"/>
    <col min="3" max="3" width="24.1796875" style="25" customWidth="1"/>
    <col min="4" max="4" width="7.26953125" style="25" customWidth="1"/>
    <col min="5" max="5" width="11.81640625" style="25" customWidth="1"/>
    <col min="6" max="6" width="7.26953125" style="25" customWidth="1"/>
    <col min="7" max="7" width="12" style="25" customWidth="1"/>
    <col min="8" max="8" width="7.26953125" style="25" customWidth="1"/>
    <col min="9" max="9" width="11.81640625" style="25" customWidth="1"/>
    <col min="10" max="16384" width="11.453125" style="25"/>
  </cols>
  <sheetData>
    <row r="1" spans="1:11" s="41" customFormat="1" ht="15.75" customHeight="1" x14ac:dyDescent="0.35">
      <c r="B1" s="41" t="s">
        <v>212</v>
      </c>
    </row>
    <row r="2" spans="1:11" ht="15.75" customHeight="1" thickBot="1" x14ac:dyDescent="0.4">
      <c r="A2" s="33"/>
      <c r="B2" s="34"/>
    </row>
    <row r="3" spans="1:11" x14ac:dyDescent="0.35">
      <c r="A3" s="33"/>
      <c r="B3" s="39"/>
      <c r="C3" s="39"/>
      <c r="D3" s="197" t="s">
        <v>4</v>
      </c>
      <c r="E3" s="198"/>
      <c r="F3" s="197" t="s">
        <v>5</v>
      </c>
      <c r="G3" s="198"/>
      <c r="H3" s="199" t="s">
        <v>6</v>
      </c>
      <c r="I3" s="199"/>
    </row>
    <row r="4" spans="1:11" ht="26.5" thickBot="1" x14ac:dyDescent="0.4">
      <c r="A4" s="33"/>
      <c r="B4" s="23"/>
      <c r="C4" s="23"/>
      <c r="D4" s="78" t="s">
        <v>67</v>
      </c>
      <c r="E4" s="79" t="s">
        <v>8</v>
      </c>
      <c r="F4" s="78" t="s">
        <v>68</v>
      </c>
      <c r="G4" s="79" t="s">
        <v>8</v>
      </c>
      <c r="H4" s="78" t="s">
        <v>69</v>
      </c>
      <c r="I4" s="19" t="s">
        <v>8</v>
      </c>
    </row>
    <row r="5" spans="1:11" x14ac:dyDescent="0.35">
      <c r="A5" s="33"/>
      <c r="B5" s="200" t="s">
        <v>41</v>
      </c>
      <c r="C5" s="37" t="s">
        <v>42</v>
      </c>
      <c r="D5" s="83">
        <v>4.5</v>
      </c>
      <c r="E5" s="55">
        <v>153307</v>
      </c>
      <c r="F5" s="83">
        <v>13</v>
      </c>
      <c r="G5" s="55">
        <v>622149</v>
      </c>
      <c r="H5" s="83">
        <v>13</v>
      </c>
      <c r="I5" s="55">
        <v>742465</v>
      </c>
    </row>
    <row r="6" spans="1:11" x14ac:dyDescent="0.35">
      <c r="A6" s="33"/>
      <c r="B6" s="201"/>
      <c r="C6" s="37" t="s">
        <v>43</v>
      </c>
      <c r="D6" s="127" t="s">
        <v>199</v>
      </c>
      <c r="E6" s="55">
        <v>15647</v>
      </c>
      <c r="F6" s="83">
        <v>42.9</v>
      </c>
      <c r="G6" s="55">
        <v>101329</v>
      </c>
      <c r="H6" s="83">
        <v>25.9</v>
      </c>
      <c r="I6" s="55">
        <v>111769</v>
      </c>
    </row>
    <row r="7" spans="1:11" x14ac:dyDescent="0.35">
      <c r="A7" s="33"/>
      <c r="B7" s="77"/>
      <c r="C7" s="34" t="s">
        <v>14</v>
      </c>
      <c r="D7" s="83">
        <v>5.2</v>
      </c>
      <c r="E7" s="55">
        <v>224937</v>
      </c>
      <c r="F7" s="83">
        <v>20.100000000000001</v>
      </c>
      <c r="G7" s="55">
        <v>605749</v>
      </c>
      <c r="H7" s="83">
        <v>12.5</v>
      </c>
      <c r="I7" s="55">
        <v>788161</v>
      </c>
    </row>
    <row r="8" spans="1:11" x14ac:dyDescent="0.35">
      <c r="A8" s="33"/>
      <c r="B8" s="77"/>
      <c r="C8" s="34" t="s">
        <v>44</v>
      </c>
      <c r="D8" s="83">
        <v>5</v>
      </c>
      <c r="E8" s="55">
        <v>285135</v>
      </c>
      <c r="F8" s="83">
        <v>13.7</v>
      </c>
      <c r="G8" s="55">
        <v>591362</v>
      </c>
      <c r="H8" s="83">
        <v>12</v>
      </c>
      <c r="I8" s="55">
        <v>840909</v>
      </c>
    </row>
    <row r="9" spans="1:11" x14ac:dyDescent="0.35">
      <c r="A9" s="37"/>
      <c r="B9" s="73"/>
      <c r="C9" s="189" t="s">
        <v>63</v>
      </c>
      <c r="D9" s="130"/>
      <c r="E9" s="63" t="s">
        <v>80</v>
      </c>
      <c r="F9" s="130"/>
      <c r="G9" s="63" t="s">
        <v>64</v>
      </c>
      <c r="H9" s="130"/>
      <c r="I9" s="63" t="s">
        <v>64</v>
      </c>
    </row>
    <row r="10" spans="1:11" ht="15.65" customHeight="1" x14ac:dyDescent="0.35">
      <c r="A10" s="33"/>
      <c r="B10" s="206" t="s">
        <v>213</v>
      </c>
      <c r="C10" s="34" t="s">
        <v>0</v>
      </c>
      <c r="D10" s="83">
        <v>5.9</v>
      </c>
      <c r="E10" s="55">
        <v>277810</v>
      </c>
      <c r="F10" s="83">
        <v>19.8</v>
      </c>
      <c r="G10" s="55">
        <v>724596</v>
      </c>
      <c r="H10" s="83">
        <v>16.600000000000001</v>
      </c>
      <c r="I10" s="55">
        <v>939925</v>
      </c>
    </row>
    <row r="11" spans="1:11" x14ac:dyDescent="0.35">
      <c r="A11" s="33"/>
      <c r="B11" s="207"/>
      <c r="C11" s="34" t="s">
        <v>1</v>
      </c>
      <c r="D11" s="83">
        <v>4.4000000000000004</v>
      </c>
      <c r="E11" s="55">
        <v>391600</v>
      </c>
      <c r="F11" s="83">
        <v>13.8</v>
      </c>
      <c r="G11" s="55">
        <v>1180336</v>
      </c>
      <c r="H11" s="83">
        <v>11.1</v>
      </c>
      <c r="I11" s="55">
        <v>1519093</v>
      </c>
    </row>
    <row r="12" spans="1:11" ht="22.5" customHeight="1" thickBot="1" x14ac:dyDescent="0.4">
      <c r="A12" s="37"/>
      <c r="B12" s="208"/>
      <c r="C12" s="190" t="s">
        <v>63</v>
      </c>
      <c r="D12" s="131"/>
      <c r="E12" s="113" t="s">
        <v>78</v>
      </c>
      <c r="F12" s="131"/>
      <c r="G12" s="113" t="s">
        <v>64</v>
      </c>
      <c r="H12" s="131"/>
      <c r="I12" s="113" t="s">
        <v>64</v>
      </c>
    </row>
    <row r="14" spans="1:11" ht="24" customHeight="1" x14ac:dyDescent="0.35">
      <c r="B14" s="194" t="s">
        <v>216</v>
      </c>
      <c r="C14" s="194"/>
      <c r="D14" s="194"/>
      <c r="E14" s="194"/>
      <c r="F14" s="194"/>
      <c r="G14" s="194"/>
      <c r="H14" s="194"/>
      <c r="I14" s="194"/>
    </row>
    <row r="15" spans="1:11" ht="12" customHeight="1" x14ac:dyDescent="0.35">
      <c r="B15" s="15" t="s">
        <v>81</v>
      </c>
      <c r="C15" s="24"/>
      <c r="D15" s="24"/>
      <c r="E15" s="24"/>
      <c r="F15" s="24"/>
      <c r="G15" s="24"/>
      <c r="H15" s="24"/>
      <c r="I15" s="24"/>
      <c r="J15" s="24"/>
      <c r="K15" s="24"/>
    </row>
    <row r="16" spans="1:11" ht="24" customHeight="1" x14ac:dyDescent="0.35">
      <c r="B16" s="194" t="s">
        <v>187</v>
      </c>
      <c r="C16" s="194"/>
      <c r="D16" s="194"/>
      <c r="E16" s="194"/>
      <c r="F16" s="194"/>
      <c r="G16" s="194"/>
      <c r="H16" s="194"/>
      <c r="I16" s="194"/>
    </row>
  </sheetData>
  <mergeCells count="7">
    <mergeCell ref="B16:I16"/>
    <mergeCell ref="F3:G3"/>
    <mergeCell ref="H3:I3"/>
    <mergeCell ref="B14:I14"/>
    <mergeCell ref="B10:B12"/>
    <mergeCell ref="D3:E3"/>
    <mergeCell ref="B5:B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C9115-457B-4A03-B885-CDE989C1DD04}">
  <dimension ref="B1:F27"/>
  <sheetViews>
    <sheetView showGridLines="0" tabSelected="1" zoomScale="120" zoomScaleNormal="120" workbookViewId="0">
      <selection activeCell="B1" sqref="B1"/>
    </sheetView>
  </sheetViews>
  <sheetFormatPr baseColWidth="10" defaultColWidth="11.453125" defaultRowHeight="14.5" x14ac:dyDescent="0.35"/>
  <cols>
    <col min="1" max="1" width="11.453125" style="25"/>
    <col min="2" max="2" width="38.54296875" style="25" customWidth="1"/>
    <col min="3" max="3" width="30.453125" style="25" customWidth="1"/>
    <col min="4" max="4" width="6.26953125" style="14" customWidth="1"/>
    <col min="5" max="5" width="10" style="25" customWidth="1"/>
    <col min="6" max="16384" width="11.453125" style="25"/>
  </cols>
  <sheetData>
    <row r="1" spans="2:5" s="41" customFormat="1" ht="15.75" customHeight="1" x14ac:dyDescent="0.35">
      <c r="B1" s="41" t="s">
        <v>214</v>
      </c>
    </row>
    <row r="2" spans="2:5" ht="15.75" customHeight="1" thickBot="1" x14ac:dyDescent="0.4"/>
    <row r="3" spans="2:5" x14ac:dyDescent="0.35">
      <c r="B3" s="39"/>
      <c r="C3" s="39"/>
      <c r="D3" s="197" t="s">
        <v>4</v>
      </c>
      <c r="E3" s="199"/>
    </row>
    <row r="4" spans="2:5" ht="26.5" thickBot="1" x14ac:dyDescent="0.4">
      <c r="B4" s="23"/>
      <c r="C4" s="23"/>
      <c r="D4" s="78" t="s">
        <v>67</v>
      </c>
      <c r="E4" s="19" t="s">
        <v>8</v>
      </c>
    </row>
    <row r="5" spans="2:5" x14ac:dyDescent="0.35">
      <c r="B5" s="210" t="s">
        <v>110</v>
      </c>
      <c r="C5" s="94" t="s">
        <v>54</v>
      </c>
      <c r="D5" s="127">
        <v>5.3</v>
      </c>
      <c r="E5" s="55">
        <v>617254</v>
      </c>
    </row>
    <row r="6" spans="2:5" ht="26" x14ac:dyDescent="0.35">
      <c r="B6" s="211"/>
      <c r="C6" s="61" t="s">
        <v>55</v>
      </c>
      <c r="D6" s="127" t="s">
        <v>200</v>
      </c>
      <c r="E6" s="55">
        <v>12540</v>
      </c>
    </row>
    <row r="7" spans="2:5" x14ac:dyDescent="0.35">
      <c r="B7" s="70"/>
      <c r="C7" s="61" t="s">
        <v>56</v>
      </c>
      <c r="D7" s="127" t="s">
        <v>201</v>
      </c>
      <c r="E7" s="55">
        <v>32561</v>
      </c>
    </row>
    <row r="8" spans="2:5" x14ac:dyDescent="0.35">
      <c r="B8" s="95"/>
      <c r="C8" s="62" t="s">
        <v>63</v>
      </c>
      <c r="D8" s="138"/>
      <c r="E8" s="63" t="s">
        <v>151</v>
      </c>
    </row>
    <row r="9" spans="2:5" x14ac:dyDescent="0.35">
      <c r="B9" s="205" t="s">
        <v>111</v>
      </c>
      <c r="C9" s="61" t="s">
        <v>57</v>
      </c>
      <c r="D9" s="127">
        <v>5</v>
      </c>
      <c r="E9" s="55">
        <v>473190</v>
      </c>
    </row>
    <row r="10" spans="2:5" x14ac:dyDescent="0.35">
      <c r="B10" s="204"/>
      <c r="C10" s="61" t="s">
        <v>58</v>
      </c>
      <c r="D10" s="127">
        <v>9.1</v>
      </c>
      <c r="E10" s="55">
        <v>46949</v>
      </c>
    </row>
    <row r="11" spans="2:5" x14ac:dyDescent="0.35">
      <c r="B11" s="70"/>
      <c r="C11" s="61" t="s">
        <v>59</v>
      </c>
      <c r="D11" s="127">
        <v>4.3</v>
      </c>
      <c r="E11" s="55">
        <v>152563</v>
      </c>
    </row>
    <row r="12" spans="2:5" x14ac:dyDescent="0.35">
      <c r="B12" s="95"/>
      <c r="C12" s="62" t="s">
        <v>63</v>
      </c>
      <c r="D12" s="138"/>
      <c r="E12" s="63" t="s">
        <v>78</v>
      </c>
    </row>
    <row r="13" spans="2:5" ht="15" customHeight="1" x14ac:dyDescent="0.35">
      <c r="B13" s="205" t="s">
        <v>112</v>
      </c>
      <c r="C13" s="114" t="s">
        <v>0</v>
      </c>
      <c r="D13" s="139">
        <v>11.3</v>
      </c>
      <c r="E13" s="115">
        <v>280242</v>
      </c>
    </row>
    <row r="14" spans="2:5" x14ac:dyDescent="0.35">
      <c r="B14" s="204"/>
      <c r="C14" s="61" t="s">
        <v>1</v>
      </c>
      <c r="D14" s="127">
        <v>3.5</v>
      </c>
      <c r="E14" s="55">
        <v>388086</v>
      </c>
    </row>
    <row r="15" spans="2:5" x14ac:dyDescent="0.35">
      <c r="B15" s="209"/>
      <c r="C15" s="62" t="s">
        <v>63</v>
      </c>
      <c r="D15" s="138"/>
      <c r="E15" s="63" t="s">
        <v>64</v>
      </c>
    </row>
    <row r="16" spans="2:5" ht="15" customHeight="1" x14ac:dyDescent="0.35">
      <c r="B16" s="205" t="s">
        <v>113</v>
      </c>
      <c r="C16" s="61" t="s">
        <v>114</v>
      </c>
      <c r="D16" s="127" t="s">
        <v>200</v>
      </c>
      <c r="E16" s="55">
        <v>28401</v>
      </c>
    </row>
    <row r="17" spans="2:6" ht="15" customHeight="1" x14ac:dyDescent="0.35">
      <c r="B17" s="204"/>
      <c r="C17" s="61" t="s">
        <v>115</v>
      </c>
      <c r="D17" s="127">
        <v>39.9</v>
      </c>
      <c r="E17" s="55">
        <v>104625</v>
      </c>
    </row>
    <row r="18" spans="2:6" x14ac:dyDescent="0.35">
      <c r="B18" s="204"/>
      <c r="C18" s="61" t="s">
        <v>116</v>
      </c>
      <c r="D18" s="127">
        <v>3.5</v>
      </c>
      <c r="E18" s="55">
        <v>341984</v>
      </c>
    </row>
    <row r="19" spans="2:6" ht="26" x14ac:dyDescent="0.35">
      <c r="B19" s="70"/>
      <c r="C19" s="61" t="s">
        <v>117</v>
      </c>
      <c r="D19" s="127" t="s">
        <v>202</v>
      </c>
      <c r="E19" s="55">
        <v>161751</v>
      </c>
    </row>
    <row r="20" spans="2:6" ht="26" x14ac:dyDescent="0.35">
      <c r="B20" s="70"/>
      <c r="C20" s="61" t="s">
        <v>118</v>
      </c>
      <c r="D20" s="127" t="s">
        <v>203</v>
      </c>
      <c r="E20" s="55">
        <v>22308</v>
      </c>
    </row>
    <row r="21" spans="2:6" ht="15" thickBot="1" x14ac:dyDescent="0.4">
      <c r="B21" s="74"/>
      <c r="C21" s="64" t="s">
        <v>63</v>
      </c>
      <c r="D21" s="128"/>
      <c r="E21" s="113" t="s">
        <v>64</v>
      </c>
    </row>
    <row r="23" spans="2:6" ht="12" customHeight="1" x14ac:dyDescent="0.35">
      <c r="B23" s="15" t="s">
        <v>217</v>
      </c>
      <c r="C23" s="24"/>
      <c r="D23" s="24"/>
      <c r="E23" s="24"/>
      <c r="F23" s="24"/>
    </row>
    <row r="24" spans="2:6" ht="24" customHeight="1" x14ac:dyDescent="0.35">
      <c r="B24" s="194" t="s">
        <v>187</v>
      </c>
      <c r="C24" s="194"/>
      <c r="D24" s="194"/>
      <c r="E24" s="194"/>
    </row>
    <row r="27" spans="2:6" ht="15.65" customHeight="1" x14ac:dyDescent="0.35"/>
  </sheetData>
  <mergeCells count="6">
    <mergeCell ref="B24:E24"/>
    <mergeCell ref="D3:E3"/>
    <mergeCell ref="B16:B18"/>
    <mergeCell ref="B13:B15"/>
    <mergeCell ref="B5:B6"/>
    <mergeCell ref="B9:B1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AD200-BAC7-48E1-9214-D6282B19AD58}">
  <dimension ref="B1:E10"/>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24.54296875" style="25" bestFit="1" customWidth="1"/>
    <col min="3" max="5" width="14" style="25" customWidth="1"/>
    <col min="6" max="16384" width="11.453125" style="25"/>
  </cols>
  <sheetData>
    <row r="1" spans="2:5" s="41" customFormat="1" ht="15.75" customHeight="1" x14ac:dyDescent="0.35">
      <c r="B1" s="41" t="s">
        <v>152</v>
      </c>
    </row>
    <row r="2" spans="2:5" ht="15.75" customHeight="1" thickBot="1" x14ac:dyDescent="0.4"/>
    <row r="3" spans="2:5" ht="15.65" customHeight="1" x14ac:dyDescent="0.35">
      <c r="B3" s="22"/>
      <c r="C3" s="140" t="s">
        <v>4</v>
      </c>
      <c r="D3" s="140" t="s">
        <v>5</v>
      </c>
      <c r="E3" s="140" t="s">
        <v>6</v>
      </c>
    </row>
    <row r="4" spans="2:5" ht="15" thickBot="1" x14ac:dyDescent="0.4">
      <c r="B4" s="23"/>
      <c r="C4" s="141" t="s">
        <v>67</v>
      </c>
      <c r="D4" s="141" t="s">
        <v>68</v>
      </c>
      <c r="E4" s="141" t="s">
        <v>69</v>
      </c>
    </row>
    <row r="5" spans="2:5" x14ac:dyDescent="0.35">
      <c r="B5" s="70" t="s">
        <v>60</v>
      </c>
      <c r="C5" s="142">
        <v>7.9</v>
      </c>
      <c r="D5" s="142">
        <v>18</v>
      </c>
      <c r="E5" s="142">
        <v>17.7</v>
      </c>
    </row>
    <row r="6" spans="2:5" ht="15.65" customHeight="1" x14ac:dyDescent="0.35">
      <c r="B6" s="70" t="s">
        <v>61</v>
      </c>
      <c r="C6" s="142">
        <v>6.1</v>
      </c>
      <c r="D6" s="142">
        <v>15.7</v>
      </c>
      <c r="E6" s="142">
        <v>14.2</v>
      </c>
    </row>
    <row r="7" spans="2:5" x14ac:dyDescent="0.35">
      <c r="B7" s="70" t="s">
        <v>62</v>
      </c>
      <c r="C7" s="142">
        <v>2.7</v>
      </c>
      <c r="D7" s="142">
        <v>13.6</v>
      </c>
      <c r="E7" s="142">
        <v>9.4</v>
      </c>
    </row>
    <row r="8" spans="2:5" ht="15" thickBot="1" x14ac:dyDescent="0.4">
      <c r="B8" s="96" t="s">
        <v>63</v>
      </c>
      <c r="C8" s="174" t="s">
        <v>64</v>
      </c>
      <c r="D8" s="174" t="s">
        <v>64</v>
      </c>
      <c r="E8" s="174" t="s">
        <v>64</v>
      </c>
    </row>
    <row r="10" spans="2:5" ht="36" customHeight="1" x14ac:dyDescent="0.35">
      <c r="B10" s="194" t="s">
        <v>106</v>
      </c>
      <c r="C10" s="194"/>
      <c r="D10" s="194"/>
      <c r="E10" s="194"/>
    </row>
  </sheetData>
  <mergeCells count="1">
    <mergeCell ref="B10:E1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E627E-F837-485D-B722-93DEC92426F2}">
  <dimension ref="B1:D10"/>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51.453125" style="25" customWidth="1"/>
    <col min="3" max="3" width="6.7265625" style="25" customWidth="1"/>
    <col min="4" max="4" width="11" style="25" customWidth="1"/>
    <col min="5" max="16384" width="11.453125" style="25"/>
  </cols>
  <sheetData>
    <row r="1" spans="2:4" s="41" customFormat="1" ht="15.75" customHeight="1" x14ac:dyDescent="0.35">
      <c r="B1" s="41" t="s">
        <v>153</v>
      </c>
    </row>
    <row r="2" spans="2:4" ht="15.75" customHeight="1" thickBot="1" x14ac:dyDescent="0.4"/>
    <row r="3" spans="2:4" x14ac:dyDescent="0.35">
      <c r="B3" s="22"/>
      <c r="C3" s="197" t="s">
        <v>6</v>
      </c>
      <c r="D3" s="199"/>
    </row>
    <row r="4" spans="2:4" ht="26.5" thickBot="1" x14ac:dyDescent="0.4">
      <c r="B4" s="23"/>
      <c r="C4" s="78" t="s">
        <v>67</v>
      </c>
      <c r="D4" s="19" t="s">
        <v>8</v>
      </c>
    </row>
    <row r="5" spans="2:4" x14ac:dyDescent="0.35">
      <c r="B5" s="70" t="s">
        <v>123</v>
      </c>
      <c r="C5" s="127">
        <v>21.4</v>
      </c>
      <c r="D5" s="129">
        <v>533663</v>
      </c>
    </row>
    <row r="6" spans="2:4" x14ac:dyDescent="0.35">
      <c r="B6" s="70" t="s">
        <v>124</v>
      </c>
      <c r="C6" s="127">
        <v>72.3</v>
      </c>
      <c r="D6" s="129">
        <v>1799807</v>
      </c>
    </row>
    <row r="7" spans="2:4" x14ac:dyDescent="0.35">
      <c r="B7" s="70" t="s">
        <v>131</v>
      </c>
      <c r="C7" s="127">
        <v>4.7</v>
      </c>
      <c r="D7" s="129">
        <v>117166</v>
      </c>
    </row>
    <row r="8" spans="2:4" ht="15" thickBot="1" x14ac:dyDescent="0.4">
      <c r="B8" s="74" t="s">
        <v>53</v>
      </c>
      <c r="C8" s="165">
        <v>1.5</v>
      </c>
      <c r="D8" s="175">
        <v>38326</v>
      </c>
    </row>
    <row r="10" spans="2:4" ht="24" customHeight="1" x14ac:dyDescent="0.35">
      <c r="B10" s="194" t="s">
        <v>121</v>
      </c>
      <c r="C10" s="194"/>
      <c r="D10" s="194"/>
    </row>
  </sheetData>
  <mergeCells count="2">
    <mergeCell ref="C3:D3"/>
    <mergeCell ref="B10:D1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C341B-F6EC-4D80-A175-B18FF87CF015}">
  <dimension ref="A1:D9"/>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23.453125" style="25" customWidth="1"/>
    <col min="3" max="3" width="6.7265625" style="25" customWidth="1"/>
    <col min="4" max="4" width="11" style="25" customWidth="1"/>
    <col min="5" max="16384" width="11.453125" style="25"/>
  </cols>
  <sheetData>
    <row r="1" spans="1:4" s="41" customFormat="1" ht="15.75" customHeight="1" x14ac:dyDescent="0.35">
      <c r="B1" s="41" t="s">
        <v>154</v>
      </c>
    </row>
    <row r="2" spans="1:4" ht="15.75" customHeight="1" thickBot="1" x14ac:dyDescent="0.4">
      <c r="A2" s="31"/>
    </row>
    <row r="3" spans="1:4" x14ac:dyDescent="0.35">
      <c r="A3" s="31"/>
      <c r="B3" s="22"/>
      <c r="C3" s="197" t="s">
        <v>5</v>
      </c>
      <c r="D3" s="199"/>
    </row>
    <row r="4" spans="1:4" ht="26.5" thickBot="1" x14ac:dyDescent="0.4">
      <c r="A4" s="31"/>
      <c r="B4" s="23"/>
      <c r="C4" s="78" t="s">
        <v>67</v>
      </c>
      <c r="D4" s="19" t="s">
        <v>8</v>
      </c>
    </row>
    <row r="5" spans="1:4" x14ac:dyDescent="0.35">
      <c r="A5" s="31"/>
      <c r="B5" s="70" t="s">
        <v>45</v>
      </c>
      <c r="C5" s="127">
        <v>86.3</v>
      </c>
      <c r="D5" s="129">
        <v>1661704</v>
      </c>
    </row>
    <row r="6" spans="1:4" x14ac:dyDescent="0.35">
      <c r="A6" s="31"/>
      <c r="B6" s="70" t="s">
        <v>46</v>
      </c>
      <c r="C6" s="127">
        <v>12</v>
      </c>
      <c r="D6" s="129">
        <v>230414</v>
      </c>
    </row>
    <row r="7" spans="1:4" ht="15" thickBot="1" x14ac:dyDescent="0.4">
      <c r="A7" s="31"/>
      <c r="B7" s="74" t="s">
        <v>53</v>
      </c>
      <c r="C7" s="165">
        <v>1.8</v>
      </c>
      <c r="D7" s="175">
        <v>34129</v>
      </c>
    </row>
    <row r="8" spans="1:4" x14ac:dyDescent="0.35">
      <c r="B8" s="53"/>
      <c r="C8" s="97"/>
      <c r="D8" s="55"/>
    </row>
    <row r="9" spans="1:4" ht="23.25" customHeight="1" x14ac:dyDescent="0.35">
      <c r="B9" s="194" t="s">
        <v>122</v>
      </c>
      <c r="C9" s="194"/>
      <c r="D9" s="194"/>
    </row>
  </sheetData>
  <mergeCells count="2">
    <mergeCell ref="C3:D3"/>
    <mergeCell ref="B9:D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1113-9585-48C1-9ABB-3000EFA39015}">
  <dimension ref="B1:D10"/>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37" style="25" customWidth="1"/>
    <col min="3" max="3" width="6.453125" style="25" customWidth="1"/>
    <col min="4" max="4" width="10.81640625" style="25" customWidth="1"/>
    <col min="5" max="16384" width="11.453125" style="25"/>
  </cols>
  <sheetData>
    <row r="1" spans="2:4" s="41" customFormat="1" ht="15.75" customHeight="1" x14ac:dyDescent="0.35">
      <c r="B1" s="41" t="s">
        <v>155</v>
      </c>
    </row>
    <row r="2" spans="2:4" ht="15.75" customHeight="1" thickBot="1" x14ac:dyDescent="0.4"/>
    <row r="3" spans="2:4" x14ac:dyDescent="0.35">
      <c r="B3" s="22"/>
      <c r="C3" s="197" t="s">
        <v>6</v>
      </c>
      <c r="D3" s="199"/>
    </row>
    <row r="4" spans="2:4" ht="26.5" thickBot="1" x14ac:dyDescent="0.4">
      <c r="B4" s="23"/>
      <c r="C4" s="78" t="s">
        <v>67</v>
      </c>
      <c r="D4" s="19" t="s">
        <v>8</v>
      </c>
    </row>
    <row r="5" spans="2:4" x14ac:dyDescent="0.35">
      <c r="B5" s="70" t="s">
        <v>129</v>
      </c>
      <c r="C5" s="83">
        <v>84.4</v>
      </c>
      <c r="D5" s="55">
        <v>2099682</v>
      </c>
    </row>
    <row r="6" spans="2:4" x14ac:dyDescent="0.35">
      <c r="B6" s="70" t="s">
        <v>130</v>
      </c>
      <c r="C6" s="83">
        <v>13</v>
      </c>
      <c r="D6" s="55">
        <v>324263</v>
      </c>
    </row>
    <row r="7" spans="2:4" ht="15" thickBot="1" x14ac:dyDescent="0.4">
      <c r="B7" s="74" t="s">
        <v>53</v>
      </c>
      <c r="C7" s="143">
        <v>2.6</v>
      </c>
      <c r="D7" s="57">
        <v>65016</v>
      </c>
    </row>
    <row r="9" spans="2:4" ht="23.25" customHeight="1" x14ac:dyDescent="0.35">
      <c r="B9" s="194" t="s">
        <v>121</v>
      </c>
      <c r="C9" s="194"/>
      <c r="D9" s="194"/>
    </row>
    <row r="10" spans="2:4" ht="13" customHeight="1" x14ac:dyDescent="0.35"/>
  </sheetData>
  <mergeCells count="2">
    <mergeCell ref="C3:D3"/>
    <mergeCell ref="B9:D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3DA77-8826-44D0-9A97-0074937C161C}">
  <dimension ref="A1:G31"/>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16.453125" style="25" customWidth="1"/>
    <col min="3" max="3" width="19.7265625" style="25" customWidth="1"/>
    <col min="4" max="4" width="7.54296875" style="25" customWidth="1"/>
    <col min="5" max="5" width="11.1796875" style="25" customWidth="1"/>
    <col min="6" max="6" width="7.54296875" style="25" customWidth="1"/>
    <col min="7" max="7" width="11.1796875" style="25" customWidth="1"/>
    <col min="8" max="16384" width="11.453125" style="25"/>
  </cols>
  <sheetData>
    <row r="1" spans="1:7" s="41" customFormat="1" ht="15.75" customHeight="1" x14ac:dyDescent="0.35">
      <c r="B1" s="41" t="s">
        <v>156</v>
      </c>
    </row>
    <row r="2" spans="1:7" ht="15.75" customHeight="1" thickBot="1" x14ac:dyDescent="0.4"/>
    <row r="3" spans="1:7" ht="15.65" customHeight="1" x14ac:dyDescent="0.35">
      <c r="A3" s="29"/>
      <c r="B3" s="22"/>
      <c r="C3" s="22"/>
      <c r="D3" s="212" t="s">
        <v>4</v>
      </c>
      <c r="E3" s="212"/>
      <c r="F3" s="212"/>
      <c r="G3" s="212"/>
    </row>
    <row r="4" spans="1:7" x14ac:dyDescent="0.35">
      <c r="A4" s="29"/>
      <c r="B4" s="53"/>
      <c r="C4" s="53"/>
      <c r="D4" s="213" t="s">
        <v>0</v>
      </c>
      <c r="E4" s="214"/>
      <c r="F4" s="213" t="s">
        <v>1</v>
      </c>
      <c r="G4" s="214"/>
    </row>
    <row r="5" spans="1:7" ht="27.75" customHeight="1" thickBot="1" x14ac:dyDescent="0.4">
      <c r="A5" s="29"/>
      <c r="B5" s="23"/>
      <c r="C5" s="23"/>
      <c r="D5" s="144" t="s">
        <v>50</v>
      </c>
      <c r="E5" s="99" t="s">
        <v>49</v>
      </c>
      <c r="F5" s="144" t="s">
        <v>50</v>
      </c>
      <c r="G5" s="99" t="s">
        <v>49</v>
      </c>
    </row>
    <row r="6" spans="1:7" x14ac:dyDescent="0.35">
      <c r="A6" s="29"/>
      <c r="B6" s="204" t="s">
        <v>47</v>
      </c>
      <c r="C6" s="53" t="s">
        <v>25</v>
      </c>
      <c r="D6" s="127">
        <v>74.900000000000006</v>
      </c>
      <c r="E6" s="129">
        <v>508978</v>
      </c>
      <c r="F6" s="127">
        <v>84.2</v>
      </c>
      <c r="G6" s="129">
        <v>10827067</v>
      </c>
    </row>
    <row r="7" spans="1:7" x14ac:dyDescent="0.35">
      <c r="A7" s="29"/>
      <c r="B7" s="204"/>
      <c r="C7" s="53" t="s">
        <v>26</v>
      </c>
      <c r="D7" s="127">
        <v>21.3</v>
      </c>
      <c r="E7" s="129">
        <v>144491</v>
      </c>
      <c r="F7" s="127">
        <v>14.8</v>
      </c>
      <c r="G7" s="129">
        <v>1904265</v>
      </c>
    </row>
    <row r="8" spans="1:7" x14ac:dyDescent="0.35">
      <c r="A8" s="29"/>
      <c r="B8" s="70"/>
      <c r="C8" s="53" t="s">
        <v>2</v>
      </c>
      <c r="D8" s="127" t="s">
        <v>204</v>
      </c>
      <c r="E8" s="129">
        <v>26411</v>
      </c>
      <c r="F8" s="127">
        <v>1</v>
      </c>
      <c r="G8" s="129">
        <v>124216</v>
      </c>
    </row>
    <row r="9" spans="1:7" x14ac:dyDescent="0.3">
      <c r="A9" s="29"/>
      <c r="B9" s="95"/>
      <c r="C9" s="100" t="s">
        <v>64</v>
      </c>
      <c r="D9" s="138"/>
      <c r="E9" s="176"/>
      <c r="F9" s="138"/>
      <c r="G9" s="176"/>
    </row>
    <row r="10" spans="1:7" x14ac:dyDescent="0.35">
      <c r="A10" s="29"/>
      <c r="B10" s="204" t="s">
        <v>51</v>
      </c>
      <c r="C10" s="53" t="s">
        <v>218</v>
      </c>
      <c r="D10" s="127">
        <v>14.6</v>
      </c>
      <c r="E10" s="129">
        <v>98950</v>
      </c>
      <c r="F10" s="127">
        <v>10.5</v>
      </c>
      <c r="G10" s="129">
        <v>1355651</v>
      </c>
    </row>
    <row r="11" spans="1:7" x14ac:dyDescent="0.35">
      <c r="A11" s="29"/>
      <c r="B11" s="204"/>
      <c r="C11" s="53" t="s">
        <v>219</v>
      </c>
      <c r="D11" s="127">
        <v>50.3</v>
      </c>
      <c r="E11" s="129">
        <v>342209</v>
      </c>
      <c r="F11" s="127">
        <v>46.6</v>
      </c>
      <c r="G11" s="129">
        <v>5993676</v>
      </c>
    </row>
    <row r="12" spans="1:7" x14ac:dyDescent="0.35">
      <c r="A12" s="29"/>
      <c r="B12" s="98"/>
      <c r="C12" s="53" t="s">
        <v>48</v>
      </c>
      <c r="D12" s="127">
        <v>26.9</v>
      </c>
      <c r="E12" s="129">
        <v>182937</v>
      </c>
      <c r="F12" s="127">
        <v>38.799999999999997</v>
      </c>
      <c r="G12" s="129">
        <v>4993984</v>
      </c>
    </row>
    <row r="13" spans="1:7" x14ac:dyDescent="0.35">
      <c r="A13" s="29"/>
      <c r="B13" s="98"/>
      <c r="C13" s="53" t="s">
        <v>220</v>
      </c>
      <c r="D13" s="127">
        <v>8.1999999999999993</v>
      </c>
      <c r="E13" s="129">
        <v>55785</v>
      </c>
      <c r="F13" s="127">
        <v>4</v>
      </c>
      <c r="G13" s="129">
        <v>512238</v>
      </c>
    </row>
    <row r="14" spans="1:7" ht="15" thickBot="1" x14ac:dyDescent="0.4">
      <c r="A14" s="29"/>
      <c r="B14" s="74"/>
      <c r="C14" s="64" t="s">
        <v>64</v>
      </c>
      <c r="D14" s="145"/>
      <c r="E14" s="57"/>
      <c r="F14" s="146"/>
      <c r="G14" s="57"/>
    </row>
    <row r="16" spans="1:7" ht="24" customHeight="1" x14ac:dyDescent="0.35">
      <c r="B16" s="194" t="s">
        <v>187</v>
      </c>
      <c r="C16" s="194"/>
      <c r="D16" s="194"/>
      <c r="E16" s="194"/>
      <c r="F16" s="194"/>
      <c r="G16" s="194"/>
    </row>
    <row r="20" spans="1:2" ht="15.65" customHeight="1" x14ac:dyDescent="0.35">
      <c r="A20" s="29"/>
      <c r="B20" s="30"/>
    </row>
    <row r="21" spans="1:2" x14ac:dyDescent="0.35">
      <c r="A21" s="29"/>
      <c r="B21" s="30"/>
    </row>
    <row r="22" spans="1:2" x14ac:dyDescent="0.35">
      <c r="A22" s="29"/>
      <c r="B22" s="30"/>
    </row>
    <row r="23" spans="1:2" ht="15.65" customHeight="1" x14ac:dyDescent="0.35">
      <c r="A23" s="29"/>
      <c r="B23" s="30"/>
    </row>
    <row r="24" spans="1:2" x14ac:dyDescent="0.35">
      <c r="A24" s="29"/>
      <c r="B24" s="30"/>
    </row>
    <row r="25" spans="1:2" x14ac:dyDescent="0.35">
      <c r="A25" s="29"/>
      <c r="B25" s="30"/>
    </row>
    <row r="26" spans="1:2" x14ac:dyDescent="0.35">
      <c r="A26" s="29"/>
      <c r="B26" s="30"/>
    </row>
    <row r="27" spans="1:2" x14ac:dyDescent="0.35">
      <c r="A27" s="29"/>
      <c r="B27" s="30"/>
    </row>
    <row r="28" spans="1:2" ht="15.65" customHeight="1" x14ac:dyDescent="0.35">
      <c r="A28" s="29"/>
      <c r="B28" s="30"/>
    </row>
    <row r="29" spans="1:2" x14ac:dyDescent="0.35">
      <c r="A29" s="29"/>
      <c r="B29" s="30"/>
    </row>
    <row r="30" spans="1:2" ht="15.65" customHeight="1" x14ac:dyDescent="0.35"/>
    <row r="31" spans="1:2" ht="15.65" customHeight="1" x14ac:dyDescent="0.35"/>
  </sheetData>
  <mergeCells count="6">
    <mergeCell ref="B16:G16"/>
    <mergeCell ref="D3:G3"/>
    <mergeCell ref="D4:E4"/>
    <mergeCell ref="F4:G4"/>
    <mergeCell ref="B10:B11"/>
    <mergeCell ref="B6:B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60AC9-486E-4C0B-B704-0A7A7D0040E7}">
  <dimension ref="B1:J12"/>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7.54296875" style="25" customWidth="1"/>
    <col min="3" max="3" width="9.7265625" style="25" customWidth="1"/>
    <col min="4" max="4" width="9.81640625" style="25" customWidth="1"/>
    <col min="5" max="5" width="9.7265625" style="25" customWidth="1"/>
    <col min="6" max="6" width="9.81640625" style="25" customWidth="1"/>
    <col min="7" max="8" width="9.7265625" style="25" customWidth="1"/>
    <col min="9" max="9" width="9.81640625" style="25" customWidth="1"/>
    <col min="10" max="16384" width="11.453125" style="25"/>
  </cols>
  <sheetData>
    <row r="1" spans="2:10" s="41" customFormat="1" ht="15.75" customHeight="1" x14ac:dyDescent="0.35">
      <c r="B1" s="41" t="s">
        <v>161</v>
      </c>
    </row>
    <row r="2" spans="2:10" s="40" customFormat="1" ht="15.75" customHeight="1" thickBot="1" x14ac:dyDescent="0.4"/>
    <row r="3" spans="2:10" ht="26" x14ac:dyDescent="0.35">
      <c r="B3" s="22"/>
      <c r="C3" s="192" t="s">
        <v>4</v>
      </c>
      <c r="D3" s="193"/>
      <c r="E3" s="191" t="s">
        <v>5</v>
      </c>
      <c r="F3" s="191"/>
      <c r="G3" s="116" t="s">
        <v>6</v>
      </c>
      <c r="H3" s="16" t="s">
        <v>7</v>
      </c>
      <c r="I3" s="195" t="s">
        <v>8</v>
      </c>
    </row>
    <row r="4" spans="2:10" ht="26.5" thickBot="1" x14ac:dyDescent="0.4">
      <c r="B4" s="23"/>
      <c r="C4" s="78" t="s">
        <v>67</v>
      </c>
      <c r="D4" s="79" t="s">
        <v>8</v>
      </c>
      <c r="E4" s="18" t="s">
        <v>68</v>
      </c>
      <c r="F4" s="19" t="s">
        <v>8</v>
      </c>
      <c r="G4" s="117" t="s">
        <v>69</v>
      </c>
      <c r="H4" s="20" t="s">
        <v>70</v>
      </c>
      <c r="I4" s="196"/>
    </row>
    <row r="5" spans="2:10" x14ac:dyDescent="0.35">
      <c r="B5" s="21" t="s">
        <v>0</v>
      </c>
      <c r="C5" s="88">
        <v>2.2999999999999998</v>
      </c>
      <c r="D5" s="86">
        <v>319005</v>
      </c>
      <c r="E5" s="42">
        <v>1</v>
      </c>
      <c r="F5" s="43">
        <v>125171</v>
      </c>
      <c r="G5" s="118">
        <v>2.2000000000000002</v>
      </c>
      <c r="H5" s="44">
        <v>2</v>
      </c>
      <c r="I5" s="43">
        <v>428938</v>
      </c>
      <c r="J5" s="27"/>
    </row>
    <row r="6" spans="2:10" x14ac:dyDescent="0.35">
      <c r="B6" s="21" t="s">
        <v>82</v>
      </c>
      <c r="C6" s="92" t="s">
        <v>157</v>
      </c>
      <c r="D6" s="93"/>
      <c r="E6" s="66" t="s">
        <v>158</v>
      </c>
      <c r="F6" s="66"/>
      <c r="G6" s="119" t="s">
        <v>159</v>
      </c>
      <c r="H6" s="67" t="s">
        <v>160</v>
      </c>
      <c r="I6" s="43"/>
      <c r="J6" s="27"/>
    </row>
    <row r="7" spans="2:10" x14ac:dyDescent="0.35">
      <c r="B7" s="21" t="s">
        <v>1</v>
      </c>
      <c r="C7" s="89">
        <v>96.4</v>
      </c>
      <c r="D7" s="82"/>
      <c r="E7" s="45">
        <v>97.1</v>
      </c>
      <c r="F7" s="46"/>
      <c r="G7" s="120">
        <v>96.1</v>
      </c>
      <c r="H7" s="47">
        <v>96.4</v>
      </c>
      <c r="I7" s="46"/>
      <c r="J7" s="27"/>
    </row>
    <row r="8" spans="2:10" x14ac:dyDescent="0.35">
      <c r="B8" s="21" t="s">
        <v>2</v>
      </c>
      <c r="C8" s="89">
        <v>1.2</v>
      </c>
      <c r="D8" s="82"/>
      <c r="E8" s="45">
        <v>1.8</v>
      </c>
      <c r="F8" s="46"/>
      <c r="G8" s="120">
        <v>1.7</v>
      </c>
      <c r="H8" s="47">
        <v>1.6</v>
      </c>
      <c r="I8" s="46"/>
      <c r="J8" s="27"/>
    </row>
    <row r="9" spans="2:10" ht="15" thickBot="1" x14ac:dyDescent="0.4">
      <c r="B9" s="69" t="s">
        <v>3</v>
      </c>
      <c r="C9" s="90">
        <v>100</v>
      </c>
      <c r="D9" s="87"/>
      <c r="E9" s="48">
        <v>100</v>
      </c>
      <c r="F9" s="49"/>
      <c r="G9" s="121">
        <v>100</v>
      </c>
      <c r="H9" s="50">
        <v>100</v>
      </c>
      <c r="I9" s="49"/>
    </row>
    <row r="11" spans="2:10" ht="36" customHeight="1" x14ac:dyDescent="0.35">
      <c r="B11" s="194" t="s">
        <v>65</v>
      </c>
      <c r="C11" s="194"/>
      <c r="D11" s="194"/>
      <c r="E11" s="194"/>
      <c r="F11" s="194"/>
      <c r="G11" s="194"/>
      <c r="H11" s="194"/>
      <c r="I11" s="194"/>
    </row>
    <row r="12" spans="2:10" ht="12" customHeight="1" x14ac:dyDescent="0.35">
      <c r="B12" s="15" t="s">
        <v>66</v>
      </c>
    </row>
  </sheetData>
  <mergeCells count="4">
    <mergeCell ref="C3:D3"/>
    <mergeCell ref="E3:F3"/>
    <mergeCell ref="I3:I4"/>
    <mergeCell ref="B11:I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78BF3-A94B-4445-A8FC-410ACDFB9ECA}">
  <dimension ref="B1:I12"/>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7.453125" style="25" customWidth="1"/>
    <col min="3" max="3" width="12.1796875" style="25" customWidth="1"/>
    <col min="4" max="4" width="10.81640625" style="25" customWidth="1"/>
    <col min="5" max="5" width="12.1796875" style="25" customWidth="1"/>
    <col min="6" max="6" width="10.81640625" style="25" customWidth="1"/>
    <col min="7" max="8" width="12.1796875" style="25" customWidth="1"/>
    <col min="9" max="9" width="10.81640625" style="25" customWidth="1"/>
    <col min="10" max="16384" width="11.453125" style="25"/>
  </cols>
  <sheetData>
    <row r="1" spans="2:9" s="41" customFormat="1" ht="15.75" customHeight="1" x14ac:dyDescent="0.35">
      <c r="B1" s="26" t="s">
        <v>120</v>
      </c>
    </row>
    <row r="2" spans="2:9" s="40" customFormat="1" ht="15.75" customHeight="1" thickBot="1" x14ac:dyDescent="0.4"/>
    <row r="3" spans="2:9" ht="26" x14ac:dyDescent="0.35">
      <c r="B3" s="22"/>
      <c r="C3" s="192" t="s">
        <v>4</v>
      </c>
      <c r="D3" s="193"/>
      <c r="E3" s="191" t="s">
        <v>5</v>
      </c>
      <c r="F3" s="191"/>
      <c r="G3" s="116" t="s">
        <v>6</v>
      </c>
      <c r="H3" s="16" t="s">
        <v>7</v>
      </c>
      <c r="I3" s="195" t="s">
        <v>8</v>
      </c>
    </row>
    <row r="4" spans="2:9" ht="26.5" thickBot="1" x14ac:dyDescent="0.4">
      <c r="B4" s="23"/>
      <c r="C4" s="78" t="s">
        <v>67</v>
      </c>
      <c r="D4" s="79" t="s">
        <v>8</v>
      </c>
      <c r="E4" s="18" t="s">
        <v>68</v>
      </c>
      <c r="F4" s="19" t="s">
        <v>8</v>
      </c>
      <c r="G4" s="117" t="s">
        <v>69</v>
      </c>
      <c r="H4" s="20" t="s">
        <v>70</v>
      </c>
      <c r="I4" s="196"/>
    </row>
    <row r="5" spans="2:9" x14ac:dyDescent="0.35">
      <c r="B5" s="21" t="s">
        <v>0</v>
      </c>
      <c r="C5" s="88">
        <v>4.9700986231868596</v>
      </c>
      <c r="D5" s="86">
        <v>679880.94207365811</v>
      </c>
      <c r="E5" s="42">
        <v>15.558650495097687</v>
      </c>
      <c r="F5" s="43">
        <v>1926246.9713482691</v>
      </c>
      <c r="G5" s="118">
        <v>12.754771845297768</v>
      </c>
      <c r="H5" s="44">
        <v>11.694446381561542</v>
      </c>
      <c r="I5" s="43">
        <v>2488961.8847821197</v>
      </c>
    </row>
    <row r="6" spans="2:9" x14ac:dyDescent="0.35">
      <c r="B6" s="21" t="s">
        <v>82</v>
      </c>
      <c r="C6" s="92" t="s">
        <v>133</v>
      </c>
      <c r="D6" s="93"/>
      <c r="E6" s="66" t="s">
        <v>134</v>
      </c>
      <c r="F6" s="66"/>
      <c r="G6" s="119" t="s">
        <v>135</v>
      </c>
      <c r="H6" s="67" t="s">
        <v>136</v>
      </c>
      <c r="I6" s="43"/>
    </row>
    <row r="7" spans="2:9" x14ac:dyDescent="0.35">
      <c r="B7" s="21" t="s">
        <v>1</v>
      </c>
      <c r="C7" s="89">
        <v>93.97724670596088</v>
      </c>
      <c r="D7" s="82"/>
      <c r="E7" s="45">
        <v>82.764415418994162</v>
      </c>
      <c r="F7" s="46"/>
      <c r="G7" s="120">
        <v>85.838745499530305</v>
      </c>
      <c r="H7" s="47">
        <v>87.01599421298566</v>
      </c>
      <c r="I7" s="46"/>
    </row>
    <row r="8" spans="2:9" x14ac:dyDescent="0.35">
      <c r="B8" s="21" t="s">
        <v>2</v>
      </c>
      <c r="C8" s="89">
        <v>1.0526546708528586</v>
      </c>
      <c r="D8" s="82"/>
      <c r="E8" s="45">
        <v>1.6769340859083188</v>
      </c>
      <c r="F8" s="46"/>
      <c r="G8" s="120">
        <v>1.4064826551706431</v>
      </c>
      <c r="H8" s="47">
        <v>1.289559405451318</v>
      </c>
      <c r="I8" s="46"/>
    </row>
    <row r="9" spans="2:9" ht="15" thickBot="1" x14ac:dyDescent="0.4">
      <c r="B9" s="69" t="s">
        <v>3</v>
      </c>
      <c r="C9" s="90">
        <v>100</v>
      </c>
      <c r="D9" s="87"/>
      <c r="E9" s="48">
        <v>100</v>
      </c>
      <c r="F9" s="49"/>
      <c r="G9" s="121">
        <v>100</v>
      </c>
      <c r="H9" s="50">
        <v>100</v>
      </c>
      <c r="I9" s="49"/>
    </row>
    <row r="11" spans="2:9" ht="36" customHeight="1" x14ac:dyDescent="0.35">
      <c r="B11" s="194" t="s">
        <v>65</v>
      </c>
      <c r="C11" s="194"/>
      <c r="D11" s="194"/>
      <c r="E11" s="194"/>
      <c r="F11" s="194"/>
      <c r="G11" s="194"/>
      <c r="H11" s="194"/>
      <c r="I11" s="194"/>
    </row>
    <row r="12" spans="2:9" ht="12" customHeight="1" x14ac:dyDescent="0.35">
      <c r="B12" s="15" t="s">
        <v>66</v>
      </c>
      <c r="C12" s="24"/>
      <c r="D12" s="24"/>
      <c r="E12" s="24"/>
      <c r="F12" s="24"/>
      <c r="G12" s="24"/>
      <c r="H12" s="24"/>
      <c r="I12" s="24"/>
    </row>
  </sheetData>
  <mergeCells count="4">
    <mergeCell ref="E3:F3"/>
    <mergeCell ref="C3:D3"/>
    <mergeCell ref="B11:I11"/>
    <mergeCell ref="I3:I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34B93-C4DB-4ABC-A5CC-DE3BA62A52FA}">
  <dimension ref="B1:I12"/>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7.1796875" style="25" customWidth="1"/>
    <col min="3" max="3" width="9.7265625" style="25" customWidth="1"/>
    <col min="4" max="4" width="10.54296875" style="25" customWidth="1"/>
    <col min="5" max="5" width="9.7265625" style="25" customWidth="1"/>
    <col min="6" max="6" width="10.54296875" style="25" customWidth="1"/>
    <col min="7" max="8" width="9.7265625" style="25" customWidth="1"/>
    <col min="9" max="9" width="9.81640625" style="25" customWidth="1"/>
    <col min="10" max="16384" width="11.453125" style="25"/>
  </cols>
  <sheetData>
    <row r="1" spans="2:9" s="41" customFormat="1" ht="15.75" customHeight="1" x14ac:dyDescent="0.35">
      <c r="B1" s="41" t="s">
        <v>162</v>
      </c>
    </row>
    <row r="2" spans="2:9" s="40" customFormat="1" ht="15.75" customHeight="1" thickBot="1" x14ac:dyDescent="0.4"/>
    <row r="3" spans="2:9" ht="26" x14ac:dyDescent="0.35">
      <c r="B3" s="22"/>
      <c r="C3" s="192" t="s">
        <v>4</v>
      </c>
      <c r="D3" s="193"/>
      <c r="E3" s="191" t="s">
        <v>5</v>
      </c>
      <c r="F3" s="191"/>
      <c r="G3" s="116" t="s">
        <v>6</v>
      </c>
      <c r="H3" s="16" t="s">
        <v>7</v>
      </c>
      <c r="I3" s="195" t="s">
        <v>8</v>
      </c>
    </row>
    <row r="4" spans="2:9" ht="26.5" thickBot="1" x14ac:dyDescent="0.4">
      <c r="B4" s="23"/>
      <c r="C4" s="78" t="s">
        <v>67</v>
      </c>
      <c r="D4" s="79" t="s">
        <v>8</v>
      </c>
      <c r="E4" s="18" t="s">
        <v>68</v>
      </c>
      <c r="F4" s="19" t="s">
        <v>8</v>
      </c>
      <c r="G4" s="117" t="s">
        <v>69</v>
      </c>
      <c r="H4" s="20" t="s">
        <v>70</v>
      </c>
      <c r="I4" s="196"/>
    </row>
    <row r="5" spans="2:9" x14ac:dyDescent="0.35">
      <c r="B5" s="21" t="s">
        <v>0</v>
      </c>
      <c r="C5" s="88">
        <v>2.9</v>
      </c>
      <c r="D5" s="86">
        <v>398249</v>
      </c>
      <c r="E5" s="42">
        <v>4</v>
      </c>
      <c r="F5" s="43">
        <v>494504</v>
      </c>
      <c r="G5" s="118">
        <v>4.4000000000000004</v>
      </c>
      <c r="H5" s="44">
        <v>4</v>
      </c>
      <c r="I5" s="43">
        <v>858019</v>
      </c>
    </row>
    <row r="6" spans="2:9" x14ac:dyDescent="0.35">
      <c r="B6" s="21" t="s">
        <v>82</v>
      </c>
      <c r="C6" s="92" t="s">
        <v>163</v>
      </c>
      <c r="D6" s="93"/>
      <c r="E6" s="66" t="s">
        <v>164</v>
      </c>
      <c r="F6" s="66"/>
      <c r="G6" s="119" t="s">
        <v>165</v>
      </c>
      <c r="H6" s="67" t="s">
        <v>166</v>
      </c>
      <c r="I6" s="43"/>
    </row>
    <row r="7" spans="2:9" x14ac:dyDescent="0.35">
      <c r="B7" s="21" t="s">
        <v>1</v>
      </c>
      <c r="C7" s="89">
        <v>95.9</v>
      </c>
      <c r="D7" s="82"/>
      <c r="E7" s="45">
        <v>94.1</v>
      </c>
      <c r="F7" s="46"/>
      <c r="G7" s="120">
        <v>93.9</v>
      </c>
      <c r="H7" s="47">
        <v>94.4</v>
      </c>
      <c r="I7" s="46"/>
    </row>
    <row r="8" spans="2:9" x14ac:dyDescent="0.35">
      <c r="B8" s="21" t="s">
        <v>2</v>
      </c>
      <c r="C8" s="89">
        <v>1.2</v>
      </c>
      <c r="D8" s="82"/>
      <c r="E8" s="45">
        <v>1.9</v>
      </c>
      <c r="F8" s="46"/>
      <c r="G8" s="120">
        <v>1.7</v>
      </c>
      <c r="H8" s="47">
        <v>1.5</v>
      </c>
      <c r="I8" s="46"/>
    </row>
    <row r="9" spans="2:9" ht="15" thickBot="1" x14ac:dyDescent="0.4">
      <c r="B9" s="69" t="s">
        <v>3</v>
      </c>
      <c r="C9" s="90">
        <v>100</v>
      </c>
      <c r="D9" s="87"/>
      <c r="E9" s="48">
        <v>100</v>
      </c>
      <c r="F9" s="49"/>
      <c r="G9" s="121">
        <v>100</v>
      </c>
      <c r="H9" s="50">
        <v>100</v>
      </c>
      <c r="I9" s="49"/>
    </row>
    <row r="11" spans="2:9" ht="36" customHeight="1" x14ac:dyDescent="0.35">
      <c r="B11" s="194" t="s">
        <v>65</v>
      </c>
      <c r="C11" s="194"/>
      <c r="D11" s="194"/>
      <c r="E11" s="194"/>
      <c r="F11" s="194"/>
      <c r="G11" s="194"/>
      <c r="H11" s="194"/>
      <c r="I11" s="194"/>
    </row>
    <row r="12" spans="2:9" ht="12" customHeight="1" x14ac:dyDescent="0.35">
      <c r="B12" s="15" t="s">
        <v>66</v>
      </c>
    </row>
  </sheetData>
  <mergeCells count="4">
    <mergeCell ref="C3:D3"/>
    <mergeCell ref="E3:F3"/>
    <mergeCell ref="I3:I4"/>
    <mergeCell ref="B11:I1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97E9A-962E-4B2D-BEF2-0180FE72AA79}">
  <dimension ref="B1:J17"/>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25.26953125" style="25" customWidth="1"/>
    <col min="3" max="3" width="7.453125" style="25" customWidth="1"/>
    <col min="4" max="4" width="10.1796875" style="25" customWidth="1"/>
    <col min="5" max="5" width="7.453125" style="25" customWidth="1"/>
    <col min="6" max="6" width="10.1796875" style="25" customWidth="1"/>
    <col min="7" max="7" width="7.453125" style="25" customWidth="1"/>
    <col min="8" max="8" width="10.1796875" style="25" customWidth="1"/>
    <col min="9" max="9" width="7.453125" style="25" customWidth="1"/>
    <col min="10" max="10" width="10.1796875" style="25" customWidth="1"/>
    <col min="11" max="16384" width="11.453125" style="25"/>
  </cols>
  <sheetData>
    <row r="1" spans="2:10" s="41" customFormat="1" ht="15.75" customHeight="1" x14ac:dyDescent="0.35">
      <c r="B1" s="41" t="s">
        <v>167</v>
      </c>
    </row>
    <row r="2" spans="2:10" ht="15.75" customHeight="1" thickBot="1" x14ac:dyDescent="0.4"/>
    <row r="3" spans="2:10" ht="15" customHeight="1" x14ac:dyDescent="0.35">
      <c r="B3" s="39"/>
      <c r="C3" s="197" t="s">
        <v>168</v>
      </c>
      <c r="D3" s="199"/>
      <c r="E3" s="199"/>
      <c r="F3" s="199"/>
      <c r="G3" s="199"/>
      <c r="H3" s="199"/>
      <c r="I3" s="199"/>
      <c r="J3" s="199"/>
    </row>
    <row r="4" spans="2:10" ht="15" customHeight="1" x14ac:dyDescent="0.35">
      <c r="B4" s="177"/>
      <c r="C4" s="215" t="s">
        <v>0</v>
      </c>
      <c r="D4" s="216"/>
      <c r="E4" s="215" t="s">
        <v>1</v>
      </c>
      <c r="F4" s="216"/>
      <c r="G4" s="215" t="s">
        <v>2</v>
      </c>
      <c r="H4" s="216"/>
      <c r="I4" s="217" t="s">
        <v>3</v>
      </c>
      <c r="J4" s="218"/>
    </row>
    <row r="5" spans="2:10" ht="26.5" thickBot="1" x14ac:dyDescent="0.4">
      <c r="B5" s="17"/>
      <c r="C5" s="78" t="s">
        <v>221</v>
      </c>
      <c r="D5" s="79" t="s">
        <v>8</v>
      </c>
      <c r="E5" s="78" t="s">
        <v>221</v>
      </c>
      <c r="F5" s="19" t="s">
        <v>8</v>
      </c>
      <c r="G5" s="78" t="s">
        <v>221</v>
      </c>
      <c r="H5" s="19" t="s">
        <v>8</v>
      </c>
      <c r="I5" s="78" t="s">
        <v>221</v>
      </c>
      <c r="J5" s="19" t="s">
        <v>8</v>
      </c>
    </row>
    <row r="6" spans="2:10" ht="51" customHeight="1" x14ac:dyDescent="0.35">
      <c r="B6" s="102" t="s">
        <v>169</v>
      </c>
      <c r="C6" s="149">
        <v>21.1</v>
      </c>
      <c r="D6" s="179">
        <v>307605</v>
      </c>
      <c r="E6" s="149">
        <v>11.1</v>
      </c>
      <c r="F6" s="153">
        <v>686334</v>
      </c>
      <c r="G6" s="180" t="s">
        <v>184</v>
      </c>
      <c r="H6" s="153" t="s">
        <v>184</v>
      </c>
      <c r="I6" s="180">
        <v>12.9</v>
      </c>
      <c r="J6" s="153">
        <v>1002377</v>
      </c>
    </row>
    <row r="7" spans="2:10" ht="78" x14ac:dyDescent="0.35">
      <c r="B7" s="178" t="s">
        <v>170</v>
      </c>
      <c r="C7" s="181">
        <v>31.8</v>
      </c>
      <c r="D7" s="182">
        <v>464722</v>
      </c>
      <c r="E7" s="181">
        <v>6.2</v>
      </c>
      <c r="F7" s="183">
        <v>386595</v>
      </c>
      <c r="G7" s="184" t="s">
        <v>184</v>
      </c>
      <c r="H7" s="183" t="s">
        <v>184</v>
      </c>
      <c r="I7" s="184">
        <v>11</v>
      </c>
      <c r="J7" s="183">
        <v>854939</v>
      </c>
    </row>
    <row r="8" spans="2:10" ht="52" x14ac:dyDescent="0.35">
      <c r="B8" s="104" t="s">
        <v>171</v>
      </c>
      <c r="C8" s="154">
        <v>9</v>
      </c>
      <c r="D8" s="185">
        <v>130776</v>
      </c>
      <c r="E8" s="154">
        <v>3.6</v>
      </c>
      <c r="F8" s="158">
        <v>222373</v>
      </c>
      <c r="G8" s="186" t="s">
        <v>184</v>
      </c>
      <c r="H8" s="158" t="s">
        <v>184</v>
      </c>
      <c r="I8" s="186">
        <v>4.5999999999999996</v>
      </c>
      <c r="J8" s="158">
        <v>357571</v>
      </c>
    </row>
    <row r="9" spans="2:10" ht="51" customHeight="1" x14ac:dyDescent="0.35">
      <c r="B9" s="104" t="s">
        <v>172</v>
      </c>
      <c r="C9" s="154">
        <v>18</v>
      </c>
      <c r="D9" s="185">
        <v>262556</v>
      </c>
      <c r="E9" s="154">
        <v>38.6</v>
      </c>
      <c r="F9" s="158">
        <v>2394439</v>
      </c>
      <c r="G9" s="186" t="s">
        <v>205</v>
      </c>
      <c r="H9" s="158">
        <v>29414</v>
      </c>
      <c r="I9" s="186">
        <v>34.6</v>
      </c>
      <c r="J9" s="158">
        <v>2686409</v>
      </c>
    </row>
    <row r="10" spans="2:10" ht="39" x14ac:dyDescent="0.35">
      <c r="B10" s="104" t="s">
        <v>173</v>
      </c>
      <c r="C10" s="154">
        <v>14.9</v>
      </c>
      <c r="D10" s="185">
        <v>218006</v>
      </c>
      <c r="E10" s="154">
        <v>35.6</v>
      </c>
      <c r="F10" s="158">
        <v>2207498</v>
      </c>
      <c r="G10" s="186" t="s">
        <v>184</v>
      </c>
      <c r="H10" s="158" t="s">
        <v>184</v>
      </c>
      <c r="I10" s="186">
        <v>31.3</v>
      </c>
      <c r="J10" s="158">
        <v>2432241</v>
      </c>
    </row>
    <row r="11" spans="2:10" x14ac:dyDescent="0.35">
      <c r="B11" s="104" t="s">
        <v>2</v>
      </c>
      <c r="C11" s="154">
        <v>5.3</v>
      </c>
      <c r="D11" s="185">
        <v>77289</v>
      </c>
      <c r="E11" s="154">
        <v>5</v>
      </c>
      <c r="F11" s="158">
        <v>309239</v>
      </c>
      <c r="G11" s="186" t="s">
        <v>206</v>
      </c>
      <c r="H11" s="158">
        <v>50575</v>
      </c>
      <c r="I11" s="186">
        <v>5.6</v>
      </c>
      <c r="J11" s="158">
        <v>437103</v>
      </c>
    </row>
    <row r="12" spans="2:10" ht="15" thickBot="1" x14ac:dyDescent="0.4">
      <c r="B12" s="106" t="s">
        <v>3</v>
      </c>
      <c r="C12" s="159">
        <v>100</v>
      </c>
      <c r="D12" s="187">
        <v>1460954</v>
      </c>
      <c r="E12" s="159">
        <v>100</v>
      </c>
      <c r="F12" s="163">
        <v>6206478</v>
      </c>
      <c r="G12" s="188">
        <v>100</v>
      </c>
      <c r="H12" s="163">
        <v>103207</v>
      </c>
      <c r="I12" s="188">
        <v>100</v>
      </c>
      <c r="J12" s="163">
        <v>7770639</v>
      </c>
    </row>
    <row r="13" spans="2:10" x14ac:dyDescent="0.35">
      <c r="C13" s="14"/>
      <c r="E13" s="28"/>
      <c r="F13" s="27"/>
      <c r="G13" s="28"/>
      <c r="H13" s="27"/>
      <c r="I13" s="28"/>
      <c r="J13" s="27"/>
    </row>
    <row r="14" spans="2:10" ht="23.25" customHeight="1" x14ac:dyDescent="0.35">
      <c r="B14" s="194" t="s">
        <v>179</v>
      </c>
      <c r="C14" s="194"/>
      <c r="D14" s="194"/>
      <c r="E14" s="194"/>
      <c r="F14" s="194"/>
      <c r="G14" s="194"/>
      <c r="H14" s="194"/>
      <c r="I14" s="194"/>
      <c r="J14" s="194"/>
    </row>
    <row r="15" spans="2:10" ht="12" customHeight="1" x14ac:dyDescent="0.35">
      <c r="B15" s="15" t="s">
        <v>222</v>
      </c>
      <c r="C15" s="24"/>
      <c r="D15" s="24"/>
      <c r="E15" s="24"/>
      <c r="F15" s="24"/>
    </row>
    <row r="16" spans="2:10" ht="12" customHeight="1" x14ac:dyDescent="0.35">
      <c r="B16" s="15" t="s">
        <v>186</v>
      </c>
    </row>
    <row r="17" spans="2:10" ht="24" customHeight="1" x14ac:dyDescent="0.35">
      <c r="B17" s="194" t="s">
        <v>187</v>
      </c>
      <c r="C17" s="194"/>
      <c r="D17" s="194"/>
      <c r="E17" s="194"/>
      <c r="F17" s="194"/>
      <c r="G17" s="194"/>
      <c r="H17" s="194"/>
      <c r="I17" s="194"/>
      <c r="J17" s="194"/>
    </row>
  </sheetData>
  <mergeCells count="7">
    <mergeCell ref="B17:J17"/>
    <mergeCell ref="B14:J14"/>
    <mergeCell ref="C3:J3"/>
    <mergeCell ref="C4:D4"/>
    <mergeCell ref="E4:F4"/>
    <mergeCell ref="G4:H4"/>
    <mergeCell ref="I4:J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7B0F0-9B21-4340-A971-8881241D41BE}">
  <dimension ref="B1:G12"/>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7.1796875" style="25" customWidth="1"/>
    <col min="3" max="3" width="12.7265625" style="25" customWidth="1"/>
    <col min="4" max="4" width="11.7265625" style="25" customWidth="1"/>
    <col min="5" max="6" width="12.7265625" style="25" customWidth="1"/>
    <col min="7" max="7" width="11.7265625" style="25" customWidth="1"/>
    <col min="8" max="16384" width="11.453125" style="25"/>
  </cols>
  <sheetData>
    <row r="1" spans="2:7" s="41" customFormat="1" ht="15.75" customHeight="1" x14ac:dyDescent="0.35">
      <c r="B1" s="41" t="s">
        <v>174</v>
      </c>
    </row>
    <row r="2" spans="2:7" s="40" customFormat="1" ht="15.75" customHeight="1" thickBot="1" x14ac:dyDescent="0.4"/>
    <row r="3" spans="2:7" ht="26" x14ac:dyDescent="0.35">
      <c r="B3" s="22"/>
      <c r="C3" s="192" t="s">
        <v>5</v>
      </c>
      <c r="D3" s="193"/>
      <c r="E3" s="116" t="s">
        <v>6</v>
      </c>
      <c r="F3" s="16" t="s">
        <v>7</v>
      </c>
      <c r="G3" s="195" t="s">
        <v>8</v>
      </c>
    </row>
    <row r="4" spans="2:7" ht="26.5" thickBot="1" x14ac:dyDescent="0.4">
      <c r="B4" s="23"/>
      <c r="C4" s="78" t="s">
        <v>67</v>
      </c>
      <c r="D4" s="79" t="s">
        <v>8</v>
      </c>
      <c r="E4" s="117" t="s">
        <v>68</v>
      </c>
      <c r="F4" s="20" t="s">
        <v>69</v>
      </c>
      <c r="G4" s="196"/>
    </row>
    <row r="5" spans="2:7" x14ac:dyDescent="0.35">
      <c r="B5" s="21" t="s">
        <v>0</v>
      </c>
      <c r="C5" s="88">
        <v>18.7</v>
      </c>
      <c r="D5" s="86">
        <v>2316464</v>
      </c>
      <c r="E5" s="118">
        <v>14.7</v>
      </c>
      <c r="F5" s="44">
        <v>13.5</v>
      </c>
      <c r="G5" s="43">
        <v>2874809</v>
      </c>
    </row>
    <row r="6" spans="2:7" x14ac:dyDescent="0.35">
      <c r="B6" s="21" t="s">
        <v>82</v>
      </c>
      <c r="C6" s="92" t="s">
        <v>176</v>
      </c>
      <c r="D6" s="93"/>
      <c r="E6" s="119" t="s">
        <v>177</v>
      </c>
      <c r="F6" s="67" t="s">
        <v>178</v>
      </c>
      <c r="G6" s="43"/>
    </row>
    <row r="7" spans="2:7" x14ac:dyDescent="0.35">
      <c r="B7" s="21" t="s">
        <v>1</v>
      </c>
      <c r="C7" s="89">
        <v>79.599999999999994</v>
      </c>
      <c r="D7" s="82"/>
      <c r="E7" s="120">
        <v>83.9</v>
      </c>
      <c r="F7" s="47">
        <v>85.2</v>
      </c>
      <c r="G7" s="46"/>
    </row>
    <row r="8" spans="2:7" x14ac:dyDescent="0.35">
      <c r="B8" s="21" t="s">
        <v>2</v>
      </c>
      <c r="C8" s="89">
        <v>1.6</v>
      </c>
      <c r="D8" s="82"/>
      <c r="E8" s="120">
        <v>1.4</v>
      </c>
      <c r="F8" s="47">
        <v>1.3</v>
      </c>
      <c r="G8" s="46"/>
    </row>
    <row r="9" spans="2:7" ht="15" thickBot="1" x14ac:dyDescent="0.4">
      <c r="B9" s="69" t="s">
        <v>3</v>
      </c>
      <c r="C9" s="90">
        <v>100</v>
      </c>
      <c r="D9" s="87"/>
      <c r="E9" s="121">
        <v>100</v>
      </c>
      <c r="F9" s="50">
        <v>100</v>
      </c>
      <c r="G9" s="49"/>
    </row>
    <row r="11" spans="2:7" ht="36" customHeight="1" x14ac:dyDescent="0.35">
      <c r="B11" s="194" t="s">
        <v>175</v>
      </c>
      <c r="C11" s="194"/>
      <c r="D11" s="194"/>
      <c r="E11" s="194"/>
      <c r="F11" s="194"/>
      <c r="G11" s="194"/>
    </row>
    <row r="12" spans="2:7" ht="12" customHeight="1" x14ac:dyDescent="0.35">
      <c r="B12" s="15" t="s">
        <v>66</v>
      </c>
    </row>
  </sheetData>
  <mergeCells count="3">
    <mergeCell ref="C3:D3"/>
    <mergeCell ref="G3:G4"/>
    <mergeCell ref="B11:G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61F01-10D6-4B20-99AD-1F97993370D3}">
  <dimension ref="B1:I13"/>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2.54296875" style="25" customWidth="1"/>
    <col min="3" max="3" width="34.1796875" style="25" customWidth="1"/>
    <col min="4" max="4" width="6.54296875" style="25" customWidth="1"/>
    <col min="5" max="5" width="10.7265625" style="25" customWidth="1"/>
    <col min="6" max="6" width="6.54296875" style="25" customWidth="1"/>
    <col min="7" max="7" width="10.7265625" style="25" customWidth="1"/>
    <col min="8" max="8" width="6.54296875" style="25" customWidth="1"/>
    <col min="9" max="9" width="10.7265625" style="25" customWidth="1"/>
    <col min="10" max="16384" width="11.453125" style="25"/>
  </cols>
  <sheetData>
    <row r="1" spans="2:9" s="41" customFormat="1" ht="15.75" customHeight="1" x14ac:dyDescent="0.35">
      <c r="B1" s="41" t="s">
        <v>128</v>
      </c>
    </row>
    <row r="2" spans="2:9" s="40" customFormat="1" ht="15.75" customHeight="1" thickBot="1" x14ac:dyDescent="0.4"/>
    <row r="3" spans="2:9" x14ac:dyDescent="0.35">
      <c r="B3" s="39"/>
      <c r="C3" s="39"/>
      <c r="D3" s="197" t="s">
        <v>4</v>
      </c>
      <c r="E3" s="198"/>
      <c r="F3" s="197" t="s">
        <v>5</v>
      </c>
      <c r="G3" s="198"/>
      <c r="H3" s="191" t="s">
        <v>6</v>
      </c>
      <c r="I3" s="191"/>
    </row>
    <row r="4" spans="2:9" ht="26.5" thickBot="1" x14ac:dyDescent="0.4">
      <c r="B4" s="17"/>
      <c r="C4" s="17"/>
      <c r="D4" s="78" t="s">
        <v>67</v>
      </c>
      <c r="E4" s="79" t="s">
        <v>8</v>
      </c>
      <c r="F4" s="78" t="s">
        <v>68</v>
      </c>
      <c r="G4" s="79" t="s">
        <v>8</v>
      </c>
      <c r="H4" s="18" t="s">
        <v>69</v>
      </c>
      <c r="I4" s="19" t="s">
        <v>8</v>
      </c>
    </row>
    <row r="5" spans="2:9" ht="65" x14ac:dyDescent="0.35">
      <c r="B5" s="101" t="s">
        <v>98</v>
      </c>
      <c r="C5" s="102" t="s">
        <v>137</v>
      </c>
      <c r="D5" s="149">
        <v>2.6</v>
      </c>
      <c r="E5" s="150">
        <v>360353</v>
      </c>
      <c r="F5" s="149">
        <v>9.3000000000000007</v>
      </c>
      <c r="G5" s="151">
        <v>1151786</v>
      </c>
      <c r="H5" s="152">
        <v>7.5</v>
      </c>
      <c r="I5" s="153">
        <v>1470185</v>
      </c>
    </row>
    <row r="6" spans="2:9" ht="52" x14ac:dyDescent="0.35">
      <c r="B6" s="103" t="s">
        <v>99</v>
      </c>
      <c r="C6" s="104" t="s">
        <v>138</v>
      </c>
      <c r="D6" s="154">
        <v>1.2</v>
      </c>
      <c r="E6" s="155">
        <v>170792</v>
      </c>
      <c r="F6" s="154">
        <v>6.5</v>
      </c>
      <c r="G6" s="156">
        <v>810375</v>
      </c>
      <c r="H6" s="157">
        <v>4.9000000000000004</v>
      </c>
      <c r="I6" s="158">
        <v>958576</v>
      </c>
    </row>
    <row r="7" spans="2:9" ht="39" x14ac:dyDescent="0.35">
      <c r="B7" s="103" t="s">
        <v>100</v>
      </c>
      <c r="C7" s="104" t="s">
        <v>139</v>
      </c>
      <c r="D7" s="154">
        <v>0.7</v>
      </c>
      <c r="E7" s="155">
        <v>90246</v>
      </c>
      <c r="F7" s="154">
        <v>5.3</v>
      </c>
      <c r="G7" s="156">
        <v>655754</v>
      </c>
      <c r="H7" s="157">
        <v>3.8</v>
      </c>
      <c r="I7" s="158">
        <v>736587</v>
      </c>
    </row>
    <row r="8" spans="2:9" ht="52" x14ac:dyDescent="0.35">
      <c r="B8" s="103" t="s">
        <v>101</v>
      </c>
      <c r="C8" s="104" t="s">
        <v>140</v>
      </c>
      <c r="D8" s="154">
        <v>2</v>
      </c>
      <c r="E8" s="155">
        <v>266800</v>
      </c>
      <c r="F8" s="154">
        <v>8.8000000000000007</v>
      </c>
      <c r="G8" s="156">
        <v>1090238</v>
      </c>
      <c r="H8" s="157">
        <v>6.8</v>
      </c>
      <c r="I8" s="158">
        <v>1324580</v>
      </c>
    </row>
    <row r="9" spans="2:9" ht="26" x14ac:dyDescent="0.35">
      <c r="B9" s="103" t="s">
        <v>102</v>
      </c>
      <c r="C9" s="104" t="s">
        <v>141</v>
      </c>
      <c r="D9" s="154">
        <v>0.7</v>
      </c>
      <c r="E9" s="155">
        <v>94716</v>
      </c>
      <c r="F9" s="154">
        <v>3.9</v>
      </c>
      <c r="G9" s="156">
        <v>483428</v>
      </c>
      <c r="H9" s="157">
        <v>2.9</v>
      </c>
      <c r="I9" s="158">
        <v>558368</v>
      </c>
    </row>
    <row r="10" spans="2:9" ht="38.25" customHeight="1" x14ac:dyDescent="0.35">
      <c r="B10" s="103" t="s">
        <v>103</v>
      </c>
      <c r="C10" s="104" t="s">
        <v>142</v>
      </c>
      <c r="D10" s="154">
        <v>1.2</v>
      </c>
      <c r="E10" s="155">
        <v>163857</v>
      </c>
      <c r="F10" s="154">
        <v>7</v>
      </c>
      <c r="G10" s="156">
        <v>863596</v>
      </c>
      <c r="H10" s="157">
        <v>5.0999999999999996</v>
      </c>
      <c r="I10" s="158">
        <v>997015</v>
      </c>
    </row>
    <row r="11" spans="2:9" ht="26.5" thickBot="1" x14ac:dyDescent="0.4">
      <c r="B11" s="105" t="s">
        <v>104</v>
      </c>
      <c r="C11" s="106" t="s">
        <v>143</v>
      </c>
      <c r="D11" s="159">
        <v>0.9</v>
      </c>
      <c r="E11" s="160">
        <v>127028</v>
      </c>
      <c r="F11" s="159">
        <v>5.0999999999999996</v>
      </c>
      <c r="G11" s="161">
        <v>633352</v>
      </c>
      <c r="H11" s="162">
        <v>3.8</v>
      </c>
      <c r="I11" s="163">
        <v>748398</v>
      </c>
    </row>
    <row r="13" spans="2:9" ht="24" customHeight="1" x14ac:dyDescent="0.35">
      <c r="B13" s="194" t="s">
        <v>72</v>
      </c>
      <c r="C13" s="194"/>
      <c r="D13" s="194"/>
      <c r="E13" s="194"/>
      <c r="F13" s="194"/>
      <c r="G13" s="194"/>
      <c r="H13" s="194"/>
      <c r="I13" s="194"/>
    </row>
  </sheetData>
  <mergeCells count="4">
    <mergeCell ref="D3:E3"/>
    <mergeCell ref="F3:G3"/>
    <mergeCell ref="H3:I3"/>
    <mergeCell ref="B13:I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FD839-9901-449C-926B-F2AF6E75662D}">
  <dimension ref="B1:G25"/>
  <sheetViews>
    <sheetView showGridLines="0" zoomScale="120" zoomScaleNormal="120" workbookViewId="0">
      <selection activeCell="B1" sqref="B1"/>
    </sheetView>
  </sheetViews>
  <sheetFormatPr baseColWidth="10" defaultColWidth="11.453125" defaultRowHeight="14.5" x14ac:dyDescent="0.35"/>
  <cols>
    <col min="1" max="1" width="11.453125" style="25" customWidth="1"/>
    <col min="2" max="2" width="8" style="25" customWidth="1"/>
    <col min="3" max="3" width="7.54296875" style="25" customWidth="1"/>
    <col min="4" max="4" width="11.1796875" style="25" customWidth="1"/>
    <col min="5" max="5" width="25.453125" style="25" bestFit="1" customWidth="1"/>
    <col min="6" max="6" width="7.54296875" style="25" customWidth="1"/>
    <col min="7" max="7" width="11.1796875" style="25" customWidth="1"/>
    <col min="8" max="16384" width="11.453125" style="25"/>
  </cols>
  <sheetData>
    <row r="1" spans="2:7" s="41" customFormat="1" ht="15.75" customHeight="1" x14ac:dyDescent="0.35">
      <c r="B1" s="41" t="s">
        <v>119</v>
      </c>
    </row>
    <row r="2" spans="2:7" s="40" customFormat="1" ht="15.75" customHeight="1" thickBot="1" x14ac:dyDescent="0.4"/>
    <row r="3" spans="2:7" ht="15" customHeight="1" x14ac:dyDescent="0.35">
      <c r="B3" s="51"/>
      <c r="C3" s="197" t="s">
        <v>4</v>
      </c>
      <c r="D3" s="199"/>
      <c r="E3" s="123"/>
      <c r="F3" s="197" t="s">
        <v>5</v>
      </c>
      <c r="G3" s="199"/>
    </row>
    <row r="4" spans="2:7" ht="26.5" thickBot="1" x14ac:dyDescent="0.4">
      <c r="B4" s="52"/>
      <c r="C4" s="78" t="s">
        <v>67</v>
      </c>
      <c r="D4" s="19" t="s">
        <v>8</v>
      </c>
      <c r="E4" s="124"/>
      <c r="F4" s="78" t="s">
        <v>68</v>
      </c>
      <c r="G4" s="19" t="s">
        <v>8</v>
      </c>
    </row>
    <row r="5" spans="2:7" ht="15" customHeight="1" x14ac:dyDescent="0.35">
      <c r="B5" s="68" t="s">
        <v>10</v>
      </c>
      <c r="C5" s="83">
        <v>97.6</v>
      </c>
      <c r="D5" s="129">
        <v>663622</v>
      </c>
      <c r="E5" s="125" t="s">
        <v>12</v>
      </c>
      <c r="F5" s="83">
        <v>98.6</v>
      </c>
      <c r="G5" s="55">
        <v>1899069</v>
      </c>
    </row>
    <row r="6" spans="2:7" ht="15" customHeight="1" x14ac:dyDescent="0.35">
      <c r="B6" s="68" t="s">
        <v>11</v>
      </c>
      <c r="C6" s="127" t="s">
        <v>183</v>
      </c>
      <c r="D6" s="129">
        <v>14207</v>
      </c>
      <c r="E6" s="125" t="s">
        <v>13</v>
      </c>
      <c r="F6" s="127" t="s">
        <v>185</v>
      </c>
      <c r="G6" s="129">
        <v>15505</v>
      </c>
    </row>
    <row r="7" spans="2:7" ht="15" customHeight="1" x14ac:dyDescent="0.35">
      <c r="B7" s="68" t="s">
        <v>2</v>
      </c>
      <c r="C7" s="127" t="s">
        <v>184</v>
      </c>
      <c r="D7" s="129" t="s">
        <v>184</v>
      </c>
      <c r="E7" s="125" t="s">
        <v>71</v>
      </c>
      <c r="F7" s="127" t="s">
        <v>184</v>
      </c>
      <c r="G7" s="129" t="s">
        <v>184</v>
      </c>
    </row>
    <row r="8" spans="2:7" ht="15" customHeight="1" x14ac:dyDescent="0.35">
      <c r="B8" s="68" t="s">
        <v>3</v>
      </c>
      <c r="C8" s="83">
        <v>100</v>
      </c>
      <c r="D8" s="129">
        <v>679881</v>
      </c>
      <c r="E8" s="125" t="s">
        <v>2</v>
      </c>
      <c r="F8" s="127" t="s">
        <v>184</v>
      </c>
      <c r="G8" s="129" t="s">
        <v>184</v>
      </c>
    </row>
    <row r="9" spans="2:7" ht="15" customHeight="1" thickBot="1" x14ac:dyDescent="0.4">
      <c r="B9" s="52"/>
      <c r="C9" s="122"/>
      <c r="D9" s="56"/>
      <c r="E9" s="126" t="s">
        <v>3</v>
      </c>
      <c r="F9" s="128">
        <v>100</v>
      </c>
      <c r="G9" s="57">
        <v>1926247</v>
      </c>
    </row>
    <row r="10" spans="2:7" ht="15" customHeight="1" x14ac:dyDescent="0.35">
      <c r="B10" s="38"/>
      <c r="E10" s="27"/>
      <c r="F10" s="28"/>
      <c r="G10" s="27"/>
    </row>
    <row r="11" spans="2:7" ht="24" customHeight="1" x14ac:dyDescent="0.35">
      <c r="B11" s="194" t="s">
        <v>127</v>
      </c>
      <c r="C11" s="194"/>
      <c r="D11" s="194"/>
      <c r="E11" s="194"/>
      <c r="F11" s="194"/>
      <c r="G11" s="194"/>
    </row>
    <row r="12" spans="2:7" ht="12" customHeight="1" x14ac:dyDescent="0.35">
      <c r="B12" s="15" t="s">
        <v>186</v>
      </c>
    </row>
    <row r="13" spans="2:7" ht="24" customHeight="1" x14ac:dyDescent="0.35">
      <c r="B13" s="194" t="s">
        <v>187</v>
      </c>
      <c r="C13" s="194"/>
      <c r="D13" s="194"/>
      <c r="E13" s="194"/>
      <c r="F13" s="194"/>
      <c r="G13" s="194"/>
    </row>
    <row r="14" spans="2:7" ht="15" customHeight="1" x14ac:dyDescent="0.35"/>
    <row r="15" spans="2:7" ht="15" customHeight="1" x14ac:dyDescent="0.35"/>
    <row r="18" spans="2:2" ht="15.65" customHeight="1" x14ac:dyDescent="0.35">
      <c r="B18" s="38"/>
    </row>
    <row r="19" spans="2:2" x14ac:dyDescent="0.35">
      <c r="B19" s="38"/>
    </row>
    <row r="20" spans="2:2" x14ac:dyDescent="0.35">
      <c r="B20" s="38"/>
    </row>
    <row r="21" spans="2:2" ht="15.65" customHeight="1" x14ac:dyDescent="0.35">
      <c r="B21" s="38"/>
    </row>
    <row r="22" spans="2:2" x14ac:dyDescent="0.35">
      <c r="B22" s="38"/>
    </row>
    <row r="23" spans="2:2" x14ac:dyDescent="0.35">
      <c r="B23" s="38"/>
    </row>
    <row r="24" spans="2:2" x14ac:dyDescent="0.35">
      <c r="B24" s="38"/>
    </row>
    <row r="25" spans="2:2" x14ac:dyDescent="0.35">
      <c r="B25" s="38"/>
    </row>
  </sheetData>
  <mergeCells count="4">
    <mergeCell ref="C3:D3"/>
    <mergeCell ref="F3:G3"/>
    <mergeCell ref="B11:G11"/>
    <mergeCell ref="B13:G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D783-13A9-4BE1-B48F-8FBB62B53068}">
  <dimension ref="B1:H14"/>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31.453125" style="25" customWidth="1"/>
    <col min="3" max="3" width="7.26953125" style="25" customWidth="1"/>
    <col min="4" max="4" width="10.81640625" style="25" customWidth="1"/>
    <col min="5" max="5" width="7.26953125" style="25" customWidth="1"/>
    <col min="6" max="6" width="10.81640625" style="25" customWidth="1"/>
    <col min="7" max="7" width="7.26953125" style="25" customWidth="1"/>
    <col min="8" max="8" width="10.81640625" style="25" customWidth="1"/>
    <col min="9" max="16384" width="11.453125" style="25"/>
  </cols>
  <sheetData>
    <row r="1" spans="2:8" s="41" customFormat="1" ht="15.75" customHeight="1" x14ac:dyDescent="0.35">
      <c r="B1" s="41" t="s">
        <v>126</v>
      </c>
    </row>
    <row r="2" spans="2:8" ht="15.75" customHeight="1" thickBot="1" x14ac:dyDescent="0.4"/>
    <row r="3" spans="2:8" ht="15.65" customHeight="1" x14ac:dyDescent="0.35">
      <c r="B3" s="39"/>
      <c r="C3" s="197" t="s">
        <v>4</v>
      </c>
      <c r="D3" s="198"/>
      <c r="E3" s="197" t="s">
        <v>5</v>
      </c>
      <c r="F3" s="198"/>
      <c r="G3" s="191" t="s">
        <v>6</v>
      </c>
      <c r="H3" s="191"/>
    </row>
    <row r="4" spans="2:8" ht="26.5" thickBot="1" x14ac:dyDescent="0.4">
      <c r="B4" s="23"/>
      <c r="C4" s="78" t="s">
        <v>67</v>
      </c>
      <c r="D4" s="79" t="s">
        <v>8</v>
      </c>
      <c r="E4" s="78" t="s">
        <v>68</v>
      </c>
      <c r="F4" s="79" t="s">
        <v>8</v>
      </c>
      <c r="G4" s="18" t="s">
        <v>69</v>
      </c>
      <c r="H4" s="19" t="s">
        <v>8</v>
      </c>
    </row>
    <row r="5" spans="2:8" x14ac:dyDescent="0.35">
      <c r="B5" s="85" t="s">
        <v>90</v>
      </c>
      <c r="C5" s="127">
        <v>46.9</v>
      </c>
      <c r="D5" s="136">
        <v>319005</v>
      </c>
      <c r="E5" s="127">
        <v>6.5</v>
      </c>
      <c r="F5" s="136">
        <v>125171</v>
      </c>
      <c r="G5" s="164">
        <v>17.2</v>
      </c>
      <c r="H5" s="129">
        <v>428938</v>
      </c>
    </row>
    <row r="6" spans="2:8" x14ac:dyDescent="0.35">
      <c r="B6" s="85" t="s">
        <v>108</v>
      </c>
      <c r="C6" s="127">
        <v>11.7</v>
      </c>
      <c r="D6" s="136">
        <v>79245</v>
      </c>
      <c r="E6" s="127">
        <v>19.2</v>
      </c>
      <c r="F6" s="136">
        <v>369333</v>
      </c>
      <c r="G6" s="164">
        <v>17.2</v>
      </c>
      <c r="H6" s="129">
        <v>429081</v>
      </c>
    </row>
    <row r="7" spans="2:8" x14ac:dyDescent="0.35">
      <c r="B7" s="85" t="s">
        <v>88</v>
      </c>
      <c r="C7" s="127" t="s">
        <v>188</v>
      </c>
      <c r="D7" s="136">
        <v>30089</v>
      </c>
      <c r="E7" s="127">
        <v>16.600000000000001</v>
      </c>
      <c r="F7" s="136">
        <v>319832</v>
      </c>
      <c r="G7" s="164">
        <v>13.8</v>
      </c>
      <c r="H7" s="129">
        <v>344449</v>
      </c>
    </row>
    <row r="8" spans="2:8" x14ac:dyDescent="0.35">
      <c r="B8" s="85" t="s">
        <v>89</v>
      </c>
      <c r="C8" s="127" t="s">
        <v>189</v>
      </c>
      <c r="D8" s="136">
        <v>33821</v>
      </c>
      <c r="E8" s="127">
        <v>17.100000000000001</v>
      </c>
      <c r="F8" s="136">
        <v>329700</v>
      </c>
      <c r="G8" s="164">
        <v>14</v>
      </c>
      <c r="H8" s="129">
        <v>347394</v>
      </c>
    </row>
    <row r="9" spans="2:8" x14ac:dyDescent="0.35">
      <c r="B9" s="85" t="s">
        <v>9</v>
      </c>
      <c r="C9" s="127">
        <v>11.9</v>
      </c>
      <c r="D9" s="136">
        <v>81106</v>
      </c>
      <c r="E9" s="127">
        <v>38.5</v>
      </c>
      <c r="F9" s="136">
        <v>742418</v>
      </c>
      <c r="G9" s="164">
        <v>31.2</v>
      </c>
      <c r="H9" s="129">
        <v>777065</v>
      </c>
    </row>
    <row r="10" spans="2:8" x14ac:dyDescent="0.35">
      <c r="B10" s="70" t="s">
        <v>2</v>
      </c>
      <c r="C10" s="127">
        <v>20.100000000000001</v>
      </c>
      <c r="D10" s="136">
        <v>136615</v>
      </c>
      <c r="E10" s="127">
        <v>2.1</v>
      </c>
      <c r="F10" s="136">
        <v>39794</v>
      </c>
      <c r="G10" s="164">
        <v>6.5</v>
      </c>
      <c r="H10" s="129">
        <v>162036</v>
      </c>
    </row>
    <row r="11" spans="2:8" ht="15" thickBot="1" x14ac:dyDescent="0.4">
      <c r="B11" s="71" t="s">
        <v>3</v>
      </c>
      <c r="C11" s="165">
        <v>100</v>
      </c>
      <c r="D11" s="166">
        <v>679881</v>
      </c>
      <c r="E11" s="165">
        <v>100</v>
      </c>
      <c r="F11" s="167">
        <v>1926247</v>
      </c>
      <c r="G11" s="168">
        <v>100</v>
      </c>
      <c r="H11" s="169">
        <v>2488962</v>
      </c>
    </row>
    <row r="13" spans="2:8" ht="36" customHeight="1" x14ac:dyDescent="0.35">
      <c r="B13" s="194" t="s">
        <v>125</v>
      </c>
      <c r="C13" s="194"/>
      <c r="D13" s="194"/>
      <c r="E13" s="194"/>
      <c r="F13" s="194"/>
      <c r="G13" s="194"/>
      <c r="H13" s="194"/>
    </row>
    <row r="14" spans="2:8" ht="24" customHeight="1" x14ac:dyDescent="0.35">
      <c r="B14" s="194" t="s">
        <v>187</v>
      </c>
      <c r="C14" s="194"/>
      <c r="D14" s="194"/>
      <c r="E14" s="194"/>
      <c r="F14" s="194"/>
      <c r="G14" s="194"/>
      <c r="H14" s="194"/>
    </row>
  </sheetData>
  <mergeCells count="5">
    <mergeCell ref="C3:D3"/>
    <mergeCell ref="E3:F3"/>
    <mergeCell ref="G3:H3"/>
    <mergeCell ref="B13:H13"/>
    <mergeCell ref="B14:H1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9CAA-B347-4EC9-9516-B646C5B4CD42}">
  <dimension ref="B1:F13"/>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16.81640625" style="25" customWidth="1"/>
    <col min="3" max="3" width="7.81640625" style="25" customWidth="1"/>
    <col min="4" max="4" width="11.453125" style="25"/>
    <col min="5" max="5" width="7.81640625" style="25" customWidth="1"/>
    <col min="6" max="16384" width="11.453125" style="25"/>
  </cols>
  <sheetData>
    <row r="1" spans="2:6" s="41" customFormat="1" ht="15.75" customHeight="1" x14ac:dyDescent="0.35">
      <c r="B1" s="41" t="s">
        <v>144</v>
      </c>
    </row>
    <row r="2" spans="2:6" s="40" customFormat="1" ht="15.75" customHeight="1" thickBot="1" x14ac:dyDescent="0.4"/>
    <row r="3" spans="2:6" ht="15.65" customHeight="1" x14ac:dyDescent="0.35">
      <c r="B3" s="39"/>
      <c r="C3" s="197" t="s">
        <v>4</v>
      </c>
      <c r="D3" s="199"/>
      <c r="E3" s="197" t="s">
        <v>5</v>
      </c>
      <c r="F3" s="199"/>
    </row>
    <row r="4" spans="2:6" ht="26.5" thickBot="1" x14ac:dyDescent="0.4">
      <c r="B4" s="23"/>
      <c r="C4" s="78" t="s">
        <v>67</v>
      </c>
      <c r="D4" s="19" t="s">
        <v>8</v>
      </c>
      <c r="E4" s="78" t="s">
        <v>68</v>
      </c>
      <c r="F4" s="19" t="s">
        <v>8</v>
      </c>
    </row>
    <row r="5" spans="2:6" x14ac:dyDescent="0.35">
      <c r="B5" s="70" t="s">
        <v>145</v>
      </c>
      <c r="C5" s="83">
        <v>76.8</v>
      </c>
      <c r="D5" s="55">
        <v>522337</v>
      </c>
      <c r="E5" s="83">
        <v>50.8</v>
      </c>
      <c r="F5" s="55">
        <v>977785</v>
      </c>
    </row>
    <row r="6" spans="2:6" x14ac:dyDescent="0.35">
      <c r="B6" s="70" t="s">
        <v>146</v>
      </c>
      <c r="C6" s="83">
        <v>23.2</v>
      </c>
      <c r="D6" s="55">
        <v>157544</v>
      </c>
      <c r="E6" s="83">
        <v>49.2</v>
      </c>
      <c r="F6" s="55">
        <v>948462</v>
      </c>
    </row>
    <row r="7" spans="2:6" ht="15" thickBot="1" x14ac:dyDescent="0.4">
      <c r="B7" s="71" t="s">
        <v>3</v>
      </c>
      <c r="C7" s="91">
        <v>100</v>
      </c>
      <c r="D7" s="49">
        <v>679881</v>
      </c>
      <c r="E7" s="91">
        <v>100</v>
      </c>
      <c r="F7" s="58">
        <v>1926247</v>
      </c>
    </row>
    <row r="9" spans="2:6" ht="36" customHeight="1" x14ac:dyDescent="0.35">
      <c r="B9" s="194" t="s">
        <v>127</v>
      </c>
      <c r="C9" s="194"/>
      <c r="D9" s="194"/>
      <c r="E9" s="194"/>
      <c r="F9" s="194"/>
    </row>
    <row r="10" spans="2:6" ht="36" customHeight="1" x14ac:dyDescent="0.35">
      <c r="B10" s="194" t="s">
        <v>147</v>
      </c>
      <c r="C10" s="194"/>
      <c r="D10" s="194"/>
      <c r="E10" s="194"/>
      <c r="F10" s="194"/>
    </row>
    <row r="13" spans="2:6" ht="15.65" customHeight="1" x14ac:dyDescent="0.35"/>
  </sheetData>
  <mergeCells count="4">
    <mergeCell ref="C3:D3"/>
    <mergeCell ref="E3:F3"/>
    <mergeCell ref="B9:F9"/>
    <mergeCell ref="B10:F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86C2B-82EB-44D8-8A82-4CC8C55AEF90}">
  <dimension ref="B1:G17"/>
  <sheetViews>
    <sheetView showGridLines="0" zoomScale="120" zoomScaleNormal="120" workbookViewId="0">
      <selection activeCell="B1" sqref="B1"/>
    </sheetView>
  </sheetViews>
  <sheetFormatPr baseColWidth="10" defaultColWidth="11.453125" defaultRowHeight="14.5" x14ac:dyDescent="0.35"/>
  <cols>
    <col min="1" max="1" width="11.453125" style="25"/>
    <col min="2" max="2" width="28.453125" style="25" customWidth="1"/>
    <col min="3" max="3" width="7.81640625" style="25" customWidth="1"/>
    <col min="4" max="4" width="10.7265625" style="25" customWidth="1"/>
    <col min="5" max="5" width="7.81640625" style="25" customWidth="1"/>
    <col min="6" max="6" width="10.7265625" style="25" customWidth="1"/>
    <col min="7" max="16384" width="11.453125" style="25"/>
  </cols>
  <sheetData>
    <row r="1" spans="2:7" s="41" customFormat="1" ht="15.75" customHeight="1" x14ac:dyDescent="0.35">
      <c r="B1" s="41" t="s">
        <v>148</v>
      </c>
    </row>
    <row r="2" spans="2:7" s="40" customFormat="1" ht="15.75" customHeight="1" thickBot="1" x14ac:dyDescent="0.4"/>
    <row r="3" spans="2:7" ht="15.65" customHeight="1" x14ac:dyDescent="0.35">
      <c r="B3" s="39"/>
      <c r="C3" s="197" t="s">
        <v>4</v>
      </c>
      <c r="D3" s="198"/>
      <c r="E3" s="197" t="s">
        <v>5</v>
      </c>
      <c r="F3" s="199"/>
    </row>
    <row r="4" spans="2:7" ht="26.5" thickBot="1" x14ac:dyDescent="0.4">
      <c r="B4" s="23"/>
      <c r="C4" s="78" t="s">
        <v>67</v>
      </c>
      <c r="D4" s="79" t="s">
        <v>8</v>
      </c>
      <c r="E4" s="78" t="s">
        <v>68</v>
      </c>
      <c r="F4" s="19" t="s">
        <v>8</v>
      </c>
    </row>
    <row r="5" spans="2:7" x14ac:dyDescent="0.35">
      <c r="B5" s="85" t="s">
        <v>91</v>
      </c>
      <c r="C5" s="127">
        <v>14.4</v>
      </c>
      <c r="D5" s="136">
        <v>97934</v>
      </c>
      <c r="E5" s="127">
        <v>6.8</v>
      </c>
      <c r="F5" s="129">
        <v>130086</v>
      </c>
    </row>
    <row r="6" spans="2:7" x14ac:dyDescent="0.35">
      <c r="B6" s="85" t="s">
        <v>92</v>
      </c>
      <c r="C6" s="127" t="s">
        <v>190</v>
      </c>
      <c r="D6" s="136">
        <v>28240</v>
      </c>
      <c r="E6" s="127">
        <v>6.3</v>
      </c>
      <c r="F6" s="129">
        <v>121495</v>
      </c>
    </row>
    <row r="7" spans="2:7" x14ac:dyDescent="0.35">
      <c r="B7" s="85" t="s">
        <v>94</v>
      </c>
      <c r="C7" s="127">
        <v>6.3</v>
      </c>
      <c r="D7" s="136">
        <v>43077</v>
      </c>
      <c r="E7" s="127">
        <v>13.3</v>
      </c>
      <c r="F7" s="129">
        <v>256707</v>
      </c>
    </row>
    <row r="8" spans="2:7" x14ac:dyDescent="0.35">
      <c r="B8" s="85" t="s">
        <v>95</v>
      </c>
      <c r="C8" s="127">
        <v>6.1</v>
      </c>
      <c r="D8" s="136">
        <v>41237</v>
      </c>
      <c r="E8" s="127">
        <v>21.2</v>
      </c>
      <c r="F8" s="129">
        <v>408654</v>
      </c>
    </row>
    <row r="9" spans="2:7" x14ac:dyDescent="0.35">
      <c r="B9" s="85" t="s">
        <v>96</v>
      </c>
      <c r="C9" s="127">
        <v>9.4</v>
      </c>
      <c r="D9" s="136">
        <v>64047</v>
      </c>
      <c r="E9" s="127">
        <v>16.399999999999999</v>
      </c>
      <c r="F9" s="129">
        <v>315980</v>
      </c>
      <c r="G9" s="32"/>
    </row>
    <row r="10" spans="2:7" x14ac:dyDescent="0.35">
      <c r="B10" s="85" t="s">
        <v>97</v>
      </c>
      <c r="C10" s="127">
        <v>11.7</v>
      </c>
      <c r="D10" s="136">
        <v>79823</v>
      </c>
      <c r="E10" s="127">
        <v>18.8</v>
      </c>
      <c r="F10" s="129">
        <v>362156</v>
      </c>
    </row>
    <row r="11" spans="2:7" x14ac:dyDescent="0.35">
      <c r="B11" s="85" t="s">
        <v>93</v>
      </c>
      <c r="C11" s="127">
        <v>12.4</v>
      </c>
      <c r="D11" s="136">
        <v>84592</v>
      </c>
      <c r="E11" s="127">
        <v>12</v>
      </c>
      <c r="F11" s="129">
        <v>231483</v>
      </c>
    </row>
    <row r="12" spans="2:7" x14ac:dyDescent="0.35">
      <c r="B12" s="85" t="s">
        <v>149</v>
      </c>
      <c r="C12" s="127">
        <v>17.7</v>
      </c>
      <c r="D12" s="136">
        <v>120516</v>
      </c>
      <c r="E12" s="127">
        <v>2.8</v>
      </c>
      <c r="F12" s="129">
        <v>54632</v>
      </c>
    </row>
    <row r="13" spans="2:7" x14ac:dyDescent="0.35">
      <c r="B13" s="70" t="s">
        <v>2</v>
      </c>
      <c r="C13" s="127">
        <v>17.7</v>
      </c>
      <c r="D13" s="136">
        <v>120415</v>
      </c>
      <c r="E13" s="127">
        <v>2.2999999999999998</v>
      </c>
      <c r="F13" s="129">
        <v>45054</v>
      </c>
    </row>
    <row r="14" spans="2:7" ht="15" thickBot="1" x14ac:dyDescent="0.4">
      <c r="B14" s="71" t="s">
        <v>3</v>
      </c>
      <c r="C14" s="165">
        <v>100</v>
      </c>
      <c r="D14" s="166">
        <v>679881</v>
      </c>
      <c r="E14" s="165">
        <v>100</v>
      </c>
      <c r="F14" s="169">
        <v>1926247</v>
      </c>
    </row>
    <row r="16" spans="2:7" ht="23.25" customHeight="1" x14ac:dyDescent="0.35">
      <c r="B16" s="194" t="s">
        <v>223</v>
      </c>
      <c r="C16" s="194"/>
      <c r="D16" s="194"/>
      <c r="E16" s="194"/>
      <c r="F16" s="194"/>
    </row>
    <row r="17" spans="2:6" ht="36" customHeight="1" x14ac:dyDescent="0.35">
      <c r="B17" s="194" t="s">
        <v>187</v>
      </c>
      <c r="C17" s="194"/>
      <c r="D17" s="194"/>
      <c r="E17" s="194"/>
      <c r="F17" s="194"/>
    </row>
  </sheetData>
  <mergeCells count="4">
    <mergeCell ref="C3:D3"/>
    <mergeCell ref="E3:F3"/>
    <mergeCell ref="B16:F16"/>
    <mergeCell ref="B17:F17"/>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08A5D-1CB9-46B0-A465-07352ED815B5}">
  <dimension ref="B1:I20"/>
  <sheetViews>
    <sheetView showGridLines="0" zoomScale="120" zoomScaleNormal="120" workbookViewId="0">
      <selection activeCell="C4" sqref="C4"/>
    </sheetView>
  </sheetViews>
  <sheetFormatPr baseColWidth="10" defaultColWidth="11.453125" defaultRowHeight="14.5" x14ac:dyDescent="0.35"/>
  <cols>
    <col min="1" max="1" width="11.453125" style="25"/>
    <col min="2" max="2" width="25" style="25" customWidth="1"/>
    <col min="3" max="3" width="6.81640625" style="25" customWidth="1"/>
    <col min="4" max="4" width="10.1796875" style="25" customWidth="1"/>
    <col min="5" max="5" width="6.81640625" style="25" customWidth="1"/>
    <col min="6" max="6" width="10.1796875" style="25" customWidth="1"/>
    <col min="7" max="7" width="6.81640625" style="25" customWidth="1"/>
    <col min="8" max="8" width="10.1796875" style="25" customWidth="1"/>
    <col min="9" max="16384" width="11.453125" style="25"/>
  </cols>
  <sheetData>
    <row r="1" spans="2:9" s="41" customFormat="1" ht="15.75" customHeight="1" x14ac:dyDescent="0.35">
      <c r="B1" s="41" t="s">
        <v>207</v>
      </c>
    </row>
    <row r="2" spans="2:9" s="40" customFormat="1" ht="15.75" customHeight="1" thickBot="1" x14ac:dyDescent="0.4"/>
    <row r="3" spans="2:9" ht="15.65" customHeight="1" x14ac:dyDescent="0.35">
      <c r="B3" s="39"/>
      <c r="C3" s="197" t="s">
        <v>4</v>
      </c>
      <c r="D3" s="198"/>
      <c r="E3" s="197" t="s">
        <v>5</v>
      </c>
      <c r="F3" s="198"/>
      <c r="G3" s="199" t="s">
        <v>6</v>
      </c>
      <c r="H3" s="199"/>
    </row>
    <row r="4" spans="2:9" ht="26.5" thickBot="1" x14ac:dyDescent="0.4">
      <c r="B4" s="23"/>
      <c r="C4" s="78" t="s">
        <v>67</v>
      </c>
      <c r="D4" s="79" t="s">
        <v>8</v>
      </c>
      <c r="E4" s="78" t="s">
        <v>68</v>
      </c>
      <c r="F4" s="79" t="s">
        <v>8</v>
      </c>
      <c r="G4" s="78" t="s">
        <v>69</v>
      </c>
      <c r="H4" s="19" t="s">
        <v>8</v>
      </c>
    </row>
    <row r="5" spans="2:9" ht="15.65" customHeight="1" x14ac:dyDescent="0.35">
      <c r="B5" s="70" t="s">
        <v>15</v>
      </c>
      <c r="C5" s="127" t="s">
        <v>191</v>
      </c>
      <c r="D5" s="80">
        <v>27545</v>
      </c>
      <c r="E5" s="83">
        <v>7.4</v>
      </c>
      <c r="F5" s="80">
        <v>78640</v>
      </c>
      <c r="G5" s="54">
        <v>6.9</v>
      </c>
      <c r="H5" s="55">
        <v>96406</v>
      </c>
    </row>
    <row r="6" spans="2:9" x14ac:dyDescent="0.35">
      <c r="B6" s="70" t="s">
        <v>16</v>
      </c>
      <c r="C6" s="83">
        <v>3.8</v>
      </c>
      <c r="D6" s="80">
        <v>67671</v>
      </c>
      <c r="E6" s="83">
        <v>13.2</v>
      </c>
      <c r="F6" s="80">
        <v>247986</v>
      </c>
      <c r="G6" s="54">
        <v>12.6</v>
      </c>
      <c r="H6" s="55">
        <v>306114</v>
      </c>
    </row>
    <row r="7" spans="2:9" x14ac:dyDescent="0.35">
      <c r="B7" s="70" t="s">
        <v>17</v>
      </c>
      <c r="C7" s="83">
        <v>5.5</v>
      </c>
      <c r="D7" s="80">
        <v>141928</v>
      </c>
      <c r="E7" s="83">
        <v>18.600000000000001</v>
      </c>
      <c r="F7" s="80">
        <v>428396</v>
      </c>
      <c r="G7" s="54">
        <v>17.2</v>
      </c>
      <c r="H7" s="55">
        <v>541031</v>
      </c>
    </row>
    <row r="8" spans="2:9" x14ac:dyDescent="0.35">
      <c r="B8" s="70" t="s">
        <v>18</v>
      </c>
      <c r="C8" s="83">
        <v>5.7</v>
      </c>
      <c r="D8" s="80">
        <v>172646</v>
      </c>
      <c r="E8" s="83">
        <v>18.8</v>
      </c>
      <c r="F8" s="80">
        <v>463200</v>
      </c>
      <c r="G8" s="54">
        <v>15.9</v>
      </c>
      <c r="H8" s="55">
        <v>601407</v>
      </c>
    </row>
    <row r="9" spans="2:9" x14ac:dyDescent="0.35">
      <c r="B9" s="70" t="s">
        <v>19</v>
      </c>
      <c r="C9" s="83">
        <v>5.3</v>
      </c>
      <c r="D9" s="80">
        <v>136351</v>
      </c>
      <c r="E9" s="83">
        <v>20</v>
      </c>
      <c r="F9" s="80">
        <v>359229</v>
      </c>
      <c r="G9" s="54">
        <v>14</v>
      </c>
      <c r="H9" s="55">
        <v>469191</v>
      </c>
    </row>
    <row r="10" spans="2:9" x14ac:dyDescent="0.35">
      <c r="B10" s="70" t="s">
        <v>20</v>
      </c>
      <c r="C10" s="83">
        <v>4.3</v>
      </c>
      <c r="D10" s="80">
        <v>75035</v>
      </c>
      <c r="E10" s="83">
        <v>15.8</v>
      </c>
      <c r="F10" s="80">
        <v>183500</v>
      </c>
      <c r="G10" s="54">
        <v>9.8000000000000007</v>
      </c>
      <c r="H10" s="55">
        <v>253460</v>
      </c>
    </row>
    <row r="11" spans="2:9" x14ac:dyDescent="0.35">
      <c r="B11" s="72" t="s">
        <v>21</v>
      </c>
      <c r="C11" s="81">
        <v>4.9000000000000004</v>
      </c>
      <c r="D11" s="84">
        <v>58705</v>
      </c>
      <c r="E11" s="81">
        <v>9.6</v>
      </c>
      <c r="F11" s="84">
        <v>165296</v>
      </c>
      <c r="G11" s="60">
        <v>7.8</v>
      </c>
      <c r="H11" s="59">
        <v>221352</v>
      </c>
    </row>
    <row r="12" spans="2:9" ht="15" customHeight="1" thickBot="1" x14ac:dyDescent="0.4">
      <c r="B12" s="107" t="s">
        <v>63</v>
      </c>
      <c r="C12" s="108"/>
      <c r="D12" s="109" t="s">
        <v>80</v>
      </c>
      <c r="E12" s="108"/>
      <c r="F12" s="109" t="s">
        <v>64</v>
      </c>
      <c r="G12" s="110"/>
      <c r="H12" s="111" t="s">
        <v>64</v>
      </c>
    </row>
    <row r="13" spans="2:9" x14ac:dyDescent="0.35">
      <c r="C13" s="28"/>
      <c r="E13" s="28"/>
    </row>
    <row r="14" spans="2:9" ht="36" customHeight="1" x14ac:dyDescent="0.35">
      <c r="B14" s="194" t="s">
        <v>215</v>
      </c>
      <c r="C14" s="194"/>
      <c r="D14" s="194"/>
      <c r="E14" s="194"/>
      <c r="F14" s="194"/>
      <c r="G14" s="194"/>
      <c r="H14" s="194"/>
    </row>
    <row r="15" spans="2:9" ht="12" customHeight="1" x14ac:dyDescent="0.35">
      <c r="B15" s="15" t="s">
        <v>81</v>
      </c>
      <c r="C15" s="24"/>
      <c r="D15" s="24"/>
      <c r="E15" s="24"/>
      <c r="F15" s="24"/>
      <c r="G15" s="24"/>
      <c r="H15" s="24"/>
      <c r="I15" s="24"/>
    </row>
    <row r="16" spans="2:9" ht="24" customHeight="1" x14ac:dyDescent="0.35">
      <c r="B16" s="194" t="s">
        <v>187</v>
      </c>
      <c r="C16" s="194"/>
      <c r="D16" s="194"/>
      <c r="E16" s="194"/>
      <c r="F16" s="194"/>
      <c r="G16" s="194"/>
      <c r="H16" s="194"/>
    </row>
    <row r="17" ht="15.65" customHeight="1" x14ac:dyDescent="0.35"/>
    <row r="20" ht="15.65" customHeight="1" x14ac:dyDescent="0.35"/>
  </sheetData>
  <mergeCells count="5">
    <mergeCell ref="E3:F3"/>
    <mergeCell ref="G3:H3"/>
    <mergeCell ref="B14:H14"/>
    <mergeCell ref="C3:D3"/>
    <mergeCell ref="B16:H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8993-4D0D-4C82-A488-BA9CE06CFAFF}">
  <dimension ref="A1:K25"/>
  <sheetViews>
    <sheetView showGridLines="0" zoomScale="120" zoomScaleNormal="120" workbookViewId="0">
      <selection activeCell="D3" sqref="D3:E3"/>
    </sheetView>
  </sheetViews>
  <sheetFormatPr baseColWidth="10" defaultColWidth="11.453125" defaultRowHeight="14.5" x14ac:dyDescent="0.35"/>
  <cols>
    <col min="1" max="1" width="11.453125" style="25"/>
    <col min="2" max="2" width="13" style="25" customWidth="1"/>
    <col min="3" max="3" width="26.7265625" style="25" customWidth="1"/>
    <col min="4" max="4" width="7.1796875" style="25" customWidth="1"/>
    <col min="5" max="5" width="10.453125" style="25" customWidth="1"/>
    <col min="6" max="6" width="7.1796875" style="25" customWidth="1"/>
    <col min="7" max="7" width="10.453125" style="25" customWidth="1"/>
    <col min="8" max="8" width="7.1796875" style="25" customWidth="1"/>
    <col min="9" max="9" width="10.453125" style="25" customWidth="1"/>
    <col min="10" max="16384" width="11.453125" style="25"/>
  </cols>
  <sheetData>
    <row r="1" spans="1:9" s="41" customFormat="1" ht="15.75" customHeight="1" x14ac:dyDescent="0.35">
      <c r="B1" s="41" t="s">
        <v>208</v>
      </c>
    </row>
    <row r="2" spans="1:9" ht="15.75" customHeight="1" thickBot="1" x14ac:dyDescent="0.4">
      <c r="A2" s="37"/>
      <c r="B2" s="37"/>
    </row>
    <row r="3" spans="1:9" ht="15.65" customHeight="1" x14ac:dyDescent="0.35">
      <c r="A3" s="37"/>
      <c r="B3" s="39"/>
      <c r="C3" s="39"/>
      <c r="D3" s="197" t="s">
        <v>4</v>
      </c>
      <c r="E3" s="198"/>
      <c r="F3" s="197" t="s">
        <v>5</v>
      </c>
      <c r="G3" s="198"/>
      <c r="H3" s="199" t="s">
        <v>6</v>
      </c>
      <c r="I3" s="199"/>
    </row>
    <row r="4" spans="1:9" ht="26.5" thickBot="1" x14ac:dyDescent="0.4">
      <c r="A4" s="37"/>
      <c r="B4" s="23"/>
      <c r="C4" s="23"/>
      <c r="D4" s="78" t="s">
        <v>67</v>
      </c>
      <c r="E4" s="79" t="s">
        <v>8</v>
      </c>
      <c r="F4" s="78" t="s">
        <v>68</v>
      </c>
      <c r="G4" s="79" t="s">
        <v>8</v>
      </c>
      <c r="H4" s="78" t="s">
        <v>69</v>
      </c>
      <c r="I4" s="19" t="s">
        <v>8</v>
      </c>
    </row>
    <row r="5" spans="1:9" x14ac:dyDescent="0.35">
      <c r="B5" s="200" t="s">
        <v>73</v>
      </c>
      <c r="C5" s="147" t="s">
        <v>22</v>
      </c>
      <c r="D5" s="83">
        <v>6.2</v>
      </c>
      <c r="E5" s="55">
        <v>95836</v>
      </c>
      <c r="F5" s="83">
        <v>16.8</v>
      </c>
      <c r="G5" s="55">
        <v>240066</v>
      </c>
      <c r="H5" s="83">
        <v>12</v>
      </c>
      <c r="I5" s="55">
        <v>322329</v>
      </c>
    </row>
    <row r="6" spans="1:9" x14ac:dyDescent="0.35">
      <c r="A6" s="37"/>
      <c r="B6" s="201"/>
      <c r="C6" s="148" t="s">
        <v>76</v>
      </c>
      <c r="D6" s="83">
        <v>4.5999999999999996</v>
      </c>
      <c r="E6" s="55">
        <v>156171</v>
      </c>
      <c r="F6" s="83">
        <v>19.2</v>
      </c>
      <c r="G6" s="55">
        <v>556571</v>
      </c>
      <c r="H6" s="83">
        <v>13.3</v>
      </c>
      <c r="I6" s="55">
        <v>687202</v>
      </c>
    </row>
    <row r="7" spans="1:9" x14ac:dyDescent="0.35">
      <c r="A7" s="37"/>
      <c r="B7" s="137"/>
      <c r="C7" s="148" t="s">
        <v>77</v>
      </c>
      <c r="D7" s="83">
        <v>5.4</v>
      </c>
      <c r="E7" s="55">
        <v>144865</v>
      </c>
      <c r="F7" s="83">
        <v>17.100000000000001</v>
      </c>
      <c r="G7" s="55">
        <v>412817</v>
      </c>
      <c r="H7" s="83">
        <v>14</v>
      </c>
      <c r="I7" s="55">
        <v>526547</v>
      </c>
    </row>
    <row r="8" spans="1:9" x14ac:dyDescent="0.35">
      <c r="A8" s="37"/>
      <c r="B8" s="137"/>
      <c r="C8" s="148" t="s">
        <v>23</v>
      </c>
      <c r="D8" s="83">
        <v>3.4</v>
      </c>
      <c r="E8" s="55">
        <v>54446</v>
      </c>
      <c r="F8" s="83">
        <v>13.8</v>
      </c>
      <c r="G8" s="55">
        <v>204029</v>
      </c>
      <c r="H8" s="83">
        <v>12</v>
      </c>
      <c r="I8" s="55">
        <v>251703</v>
      </c>
    </row>
    <row r="9" spans="1:9" x14ac:dyDescent="0.35">
      <c r="A9" s="37"/>
      <c r="B9" s="137"/>
      <c r="C9" s="148" t="s">
        <v>24</v>
      </c>
      <c r="D9" s="83">
        <v>4.9000000000000004</v>
      </c>
      <c r="E9" s="55">
        <v>209342</v>
      </c>
      <c r="F9" s="83">
        <v>11.5</v>
      </c>
      <c r="G9" s="55">
        <v>445034</v>
      </c>
      <c r="H9" s="83">
        <v>11.5</v>
      </c>
      <c r="I9" s="55">
        <v>619540</v>
      </c>
    </row>
    <row r="10" spans="1:9" x14ac:dyDescent="0.35">
      <c r="A10" s="37"/>
      <c r="B10" s="134"/>
      <c r="C10" s="132" t="s">
        <v>63</v>
      </c>
      <c r="D10" s="130"/>
      <c r="E10" s="63" t="s">
        <v>80</v>
      </c>
      <c r="F10" s="130"/>
      <c r="G10" s="63" t="s">
        <v>64</v>
      </c>
      <c r="H10" s="130"/>
      <c r="I10" s="63" t="s">
        <v>80</v>
      </c>
    </row>
    <row r="11" spans="1:9" x14ac:dyDescent="0.35">
      <c r="A11" s="37"/>
      <c r="B11" s="202" t="s">
        <v>74</v>
      </c>
      <c r="C11" s="148" t="s">
        <v>25</v>
      </c>
      <c r="D11" s="83">
        <v>4.4000000000000004</v>
      </c>
      <c r="E11" s="55">
        <v>479707</v>
      </c>
      <c r="F11" s="83">
        <v>14.1</v>
      </c>
      <c r="G11" s="55">
        <v>1378233</v>
      </c>
      <c r="H11" s="83">
        <v>11.4</v>
      </c>
      <c r="I11" s="55">
        <v>1784053</v>
      </c>
    </row>
    <row r="12" spans="1:9" x14ac:dyDescent="0.35">
      <c r="A12" s="37"/>
      <c r="B12" s="201"/>
      <c r="C12" s="148" t="s">
        <v>26</v>
      </c>
      <c r="D12" s="83">
        <v>7.4</v>
      </c>
      <c r="E12" s="55">
        <v>200174</v>
      </c>
      <c r="F12" s="83">
        <v>21</v>
      </c>
      <c r="G12" s="55">
        <v>548014</v>
      </c>
      <c r="H12" s="83">
        <v>18.100000000000001</v>
      </c>
      <c r="I12" s="55">
        <v>704909</v>
      </c>
    </row>
    <row r="13" spans="1:9" x14ac:dyDescent="0.35">
      <c r="A13" s="37"/>
      <c r="B13" s="134"/>
      <c r="C13" s="132" t="s">
        <v>63</v>
      </c>
      <c r="D13" s="130"/>
      <c r="E13" s="63" t="s">
        <v>64</v>
      </c>
      <c r="F13" s="130"/>
      <c r="G13" s="63" t="s">
        <v>64</v>
      </c>
      <c r="H13" s="130"/>
      <c r="I13" s="63" t="s">
        <v>64</v>
      </c>
    </row>
    <row r="14" spans="1:9" x14ac:dyDescent="0.35">
      <c r="A14" s="37"/>
      <c r="B14" s="202" t="s">
        <v>75</v>
      </c>
      <c r="C14" s="148" t="s">
        <v>180</v>
      </c>
      <c r="D14" s="83">
        <v>5.5</v>
      </c>
      <c r="E14" s="55">
        <v>399433</v>
      </c>
      <c r="F14" s="83">
        <v>16.3</v>
      </c>
      <c r="G14" s="55">
        <v>1180094</v>
      </c>
      <c r="H14" s="83">
        <v>14</v>
      </c>
      <c r="I14" s="55">
        <v>1506103</v>
      </c>
    </row>
    <row r="15" spans="1:9" x14ac:dyDescent="0.35">
      <c r="B15" s="201"/>
      <c r="C15" s="148" t="s">
        <v>181</v>
      </c>
      <c r="D15" s="83">
        <v>4.4000000000000004</v>
      </c>
      <c r="E15" s="55">
        <v>196703</v>
      </c>
      <c r="F15" s="83">
        <v>15</v>
      </c>
      <c r="G15" s="55">
        <v>565345</v>
      </c>
      <c r="H15" s="83">
        <v>11.7</v>
      </c>
      <c r="I15" s="55">
        <v>728900</v>
      </c>
    </row>
    <row r="16" spans="1:9" x14ac:dyDescent="0.35">
      <c r="B16" s="75"/>
      <c r="C16" s="148" t="s">
        <v>182</v>
      </c>
      <c r="D16" s="83">
        <v>4.5</v>
      </c>
      <c r="E16" s="55">
        <v>83745</v>
      </c>
      <c r="F16" s="83">
        <v>13.3</v>
      </c>
      <c r="G16" s="55">
        <v>180807</v>
      </c>
      <c r="H16" s="83">
        <v>10.1</v>
      </c>
      <c r="I16" s="55">
        <v>253959</v>
      </c>
    </row>
    <row r="17" spans="1:11" ht="15" thickBot="1" x14ac:dyDescent="0.4">
      <c r="B17" s="135"/>
      <c r="C17" s="133" t="s">
        <v>63</v>
      </c>
      <c r="D17" s="131"/>
      <c r="E17" s="65" t="s">
        <v>80</v>
      </c>
      <c r="F17" s="131"/>
      <c r="G17" s="65" t="s">
        <v>80</v>
      </c>
      <c r="H17" s="131"/>
      <c r="I17" s="65" t="s">
        <v>64</v>
      </c>
    </row>
    <row r="18" spans="1:11" x14ac:dyDescent="0.35">
      <c r="A18" s="37"/>
      <c r="B18" s="37"/>
    </row>
    <row r="19" spans="1:11" ht="36" customHeight="1" x14ac:dyDescent="0.35">
      <c r="B19" s="194" t="s">
        <v>216</v>
      </c>
      <c r="C19" s="194"/>
      <c r="D19" s="194"/>
      <c r="E19" s="194"/>
      <c r="F19" s="194"/>
      <c r="G19" s="194"/>
      <c r="H19" s="194"/>
      <c r="I19" s="194"/>
    </row>
    <row r="20" spans="1:11" ht="12" customHeight="1" x14ac:dyDescent="0.35">
      <c r="B20" s="15" t="s">
        <v>81</v>
      </c>
      <c r="C20" s="24"/>
      <c r="D20" s="24"/>
      <c r="E20" s="24"/>
      <c r="F20" s="24"/>
      <c r="G20" s="24"/>
      <c r="H20" s="24"/>
      <c r="I20" s="24"/>
      <c r="J20" s="24"/>
      <c r="K20" s="24"/>
    </row>
    <row r="21" spans="1:11" ht="15.65" customHeight="1" x14ac:dyDescent="0.35">
      <c r="A21" s="37"/>
      <c r="B21" s="37"/>
    </row>
    <row r="22" spans="1:11" x14ac:dyDescent="0.35">
      <c r="A22" s="37"/>
      <c r="B22" s="37"/>
    </row>
    <row r="23" spans="1:11" x14ac:dyDescent="0.35">
      <c r="A23" s="37"/>
      <c r="B23" s="37"/>
    </row>
    <row r="24" spans="1:11" x14ac:dyDescent="0.35">
      <c r="A24" s="37"/>
      <c r="B24" s="37"/>
    </row>
    <row r="25" spans="1:11" x14ac:dyDescent="0.35">
      <c r="A25" s="37"/>
      <c r="B25" s="37"/>
    </row>
  </sheetData>
  <mergeCells count="7">
    <mergeCell ref="F3:G3"/>
    <mergeCell ref="H3:I3"/>
    <mergeCell ref="B19:I19"/>
    <mergeCell ref="D3:E3"/>
    <mergeCell ref="B5:B6"/>
    <mergeCell ref="B11:B12"/>
    <mergeCell ref="B14:B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3</vt:i4>
      </vt:variant>
    </vt:vector>
  </HeadingPairs>
  <TitlesOfParts>
    <vt:vector size="25" baseType="lpstr">
      <vt:lpstr>Índice</vt:lpstr>
      <vt:lpstr>T.6.1</vt:lpstr>
      <vt:lpstr>T.6.2</vt:lpstr>
      <vt:lpstr>T.6.3</vt:lpstr>
      <vt:lpstr>T.6.4</vt:lpstr>
      <vt:lpstr>T.6.5</vt:lpstr>
      <vt:lpstr>T.6.6</vt:lpstr>
      <vt:lpstr>T.6.7</vt:lpstr>
      <vt:lpstr>T.6.8</vt:lpstr>
      <vt:lpstr>T.6.9</vt:lpstr>
      <vt:lpstr>T.6.10</vt:lpstr>
      <vt:lpstr>T.6.11</vt:lpstr>
      <vt:lpstr>T.6.12</vt:lpstr>
      <vt:lpstr>T.6.13</vt:lpstr>
      <vt:lpstr>T.6.14</vt:lpstr>
      <vt:lpstr>T.6.15</vt:lpstr>
      <vt:lpstr>T.6.16</vt:lpstr>
      <vt:lpstr>T.6.17</vt:lpstr>
      <vt:lpstr>T.6.18</vt:lpstr>
      <vt:lpstr>T.6.19</vt:lpstr>
      <vt:lpstr>T.6.20</vt:lpstr>
      <vt:lpstr>T.6.21</vt:lpstr>
      <vt:lpstr>T.6.3!_Hlk213952523</vt:lpstr>
      <vt:lpstr>T.6.3!_Hlk213952653</vt:lpstr>
      <vt:lpstr>T.6.2!_Ref200978642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2025-12-02T06:33:02Z</dcterms:created>
  <dcterms:modified xsi:type="dcterms:W3CDTF">2026-01-13T13:59:49Z</dcterms:modified>
</cp:coreProperties>
</file>