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FED46A82-6EFE-4352-A417-94FB4765BF58}" xr6:coauthVersionLast="47" xr6:coauthVersionMax="47" xr10:uidLastSave="{00000000-0000-0000-0000-000000000000}"/>
  <bookViews>
    <workbookView xWindow="-110" yWindow="-110" windowWidth="19420" windowHeight="10420" tabRatio="857" xr2:uid="{00000000-000D-0000-FFFF-FFFF00000000}"/>
  </bookViews>
  <sheets>
    <sheet name="Índice" sheetId="26" r:id="rId1"/>
    <sheet name="T.5.1" sheetId="2" r:id="rId2"/>
    <sheet name="T.5.2" sheetId="4" r:id="rId3"/>
    <sheet name="T.5.3" sheetId="6" r:id="rId4"/>
    <sheet name="T.5.4" sheetId="5" r:id="rId5"/>
    <sheet name="T.5.5" sheetId="7" r:id="rId6"/>
    <sheet name="T5.6" sheetId="9" r:id="rId7"/>
    <sheet name="T.5.7" sheetId="11" r:id="rId8"/>
    <sheet name="T.5.8" sheetId="12" r:id="rId9"/>
    <sheet name="T.5.9" sheetId="15" r:id="rId10"/>
    <sheet name="T.5.10" sheetId="13" r:id="rId11"/>
    <sheet name="T.5.11" sheetId="16" r:id="rId12"/>
    <sheet name="T.5.12" sheetId="24" r:id="rId13"/>
    <sheet name="T.5.13" sheetId="25" r:id="rId14"/>
    <sheet name="T.5.14" sheetId="17" r:id="rId15"/>
    <sheet name="T.5.15" sheetId="14" r:id="rId16"/>
    <sheet name="T.5.16" sheetId="18" r:id="rId17"/>
    <sheet name="T.5.17" sheetId="21" r:id="rId18"/>
    <sheet name="T.5.18" sheetId="19" r:id="rId19"/>
    <sheet name="T.5.19" sheetId="22" r:id="rId20"/>
  </sheets>
  <definedNames>
    <definedName name="_Hlk213952523" localSheetId="11">'T.5.11'!$B$15</definedName>
    <definedName name="_Hlk213952653" localSheetId="2">'T.5.2'!$B$17</definedName>
    <definedName name="_Ref200978642" localSheetId="2">'T.5.2'!$B$1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26" l="1"/>
  <c r="C6" i="26" l="1"/>
  <c r="C24" i="26"/>
  <c r="C23" i="26"/>
  <c r="C22" i="26"/>
  <c r="C21" i="26"/>
  <c r="C20" i="26"/>
  <c r="C19" i="26"/>
  <c r="C18" i="26"/>
  <c r="C17" i="26"/>
  <c r="C16" i="26"/>
  <c r="C15" i="26"/>
  <c r="C13" i="26"/>
  <c r="C12" i="26"/>
  <c r="C11" i="26"/>
  <c r="C10" i="26"/>
  <c r="C9" i="26"/>
  <c r="C8" i="26"/>
  <c r="C7" i="26"/>
  <c r="B22" i="26" l="1"/>
  <c r="B21" i="26"/>
  <c r="B20" i="26"/>
  <c r="B19" i="26"/>
  <c r="B18" i="26"/>
  <c r="B17" i="26"/>
  <c r="B16" i="26"/>
  <c r="B15" i="26"/>
  <c r="B14" i="26"/>
  <c r="B13" i="26"/>
  <c r="B12" i="26"/>
  <c r="B11" i="26"/>
  <c r="B10" i="26"/>
  <c r="B9" i="26"/>
  <c r="B8" i="26"/>
  <c r="B7" i="26"/>
  <c r="B6" i="26"/>
  <c r="B24" i="26" l="1"/>
  <c r="B23" i="26"/>
</calcChain>
</file>

<file path=xl/sharedStrings.xml><?xml version="1.0" encoding="utf-8"?>
<sst xmlns="http://schemas.openxmlformats.org/spreadsheetml/2006/main" count="411" uniqueCount="192">
  <si>
    <t>Sí</t>
  </si>
  <si>
    <t>No</t>
  </si>
  <si>
    <t>NC</t>
  </si>
  <si>
    <t>Total</t>
  </si>
  <si>
    <t>Pareja actual</t>
  </si>
  <si>
    <t>Parejas pasadas</t>
  </si>
  <si>
    <t>Cualquier pareja</t>
  </si>
  <si>
    <t>Total de mujeres</t>
  </si>
  <si>
    <t>Número de mujeres</t>
  </si>
  <si>
    <t>Hace más de 15 años</t>
  </si>
  <si>
    <t>Hombre</t>
  </si>
  <si>
    <t>Mujer</t>
  </si>
  <si>
    <t>Hombres</t>
  </si>
  <si>
    <t>Mujeres</t>
  </si>
  <si>
    <t>18-24</t>
  </si>
  <si>
    <t>16-24</t>
  </si>
  <si>
    <t>25-34</t>
  </si>
  <si>
    <t>35-44</t>
  </si>
  <si>
    <t>45-54</t>
  </si>
  <si>
    <t>55-64</t>
  </si>
  <si>
    <t>65-74</t>
  </si>
  <si>
    <t>75+</t>
  </si>
  <si>
    <t>Estudios primarios o inferiores</t>
  </si>
  <si>
    <t>FP de grado superior</t>
  </si>
  <si>
    <t>Estudios universitarios</t>
  </si>
  <si>
    <t>España</t>
  </si>
  <si>
    <t>Otro país</t>
  </si>
  <si>
    <t>Situación laboral actual</t>
  </si>
  <si>
    <t>Trabaja por cuenta ajena</t>
  </si>
  <si>
    <t>Parada</t>
  </si>
  <si>
    <t>Jubilada</t>
  </si>
  <si>
    <t>Pensionista</t>
  </si>
  <si>
    <t>Estudiante</t>
  </si>
  <si>
    <t>No tiene limitaciones</t>
  </si>
  <si>
    <t>Ligeramente limitada</t>
  </si>
  <si>
    <t>Gravemente limitada</t>
  </si>
  <si>
    <t>Trabaja por cuenta propia o en negocio familiar</t>
  </si>
  <si>
    <t>Trabajo doméstico no remunerado</t>
  </si>
  <si>
    <t>901-3.000 €</t>
  </si>
  <si>
    <t>Edad primer matrimonio</t>
  </si>
  <si>
    <t>Nunca ha estado casada</t>
  </si>
  <si>
    <t>Antes de los 18 años</t>
  </si>
  <si>
    <t>25+</t>
  </si>
  <si>
    <t>Una única expareja</t>
  </si>
  <si>
    <t>Varias exparejas</t>
  </si>
  <si>
    <t>País de nacimiento de la pareja actual</t>
  </si>
  <si>
    <t>Situación laboral de la pareja actual</t>
  </si>
  <si>
    <t>15-34</t>
  </si>
  <si>
    <t>55+</t>
  </si>
  <si>
    <t>Trabaja</t>
  </si>
  <si>
    <t>En situación de desempleo</t>
  </si>
  <si>
    <t>Pareja actual jubilada o pensionista</t>
  </si>
  <si>
    <t>Estudiante/Trabajo doméstico no remunerado/Otras/NC</t>
  </si>
  <si>
    <t>Número de hombres</t>
  </si>
  <si>
    <t>% columna</t>
  </si>
  <si>
    <t>Edad de la pareja actual</t>
  </si>
  <si>
    <t>Más de 3.000 €</t>
  </si>
  <si>
    <t>NC/No posible determinar</t>
  </si>
  <si>
    <t>Sí, viven en el mismo domicilio</t>
  </si>
  <si>
    <t>Sí, pero por temporadas, de forma intermitente, los fines de semana</t>
  </si>
  <si>
    <t>No, viven en distintos domicilios</t>
  </si>
  <si>
    <t>Casada</t>
  </si>
  <si>
    <t>Pareja de hecho registrada</t>
  </si>
  <si>
    <t>Pareja sin vínculos legales</t>
  </si>
  <si>
    <t>CAWI</t>
  </si>
  <si>
    <t>CASI</t>
  </si>
  <si>
    <t>CAPI</t>
  </si>
  <si>
    <t>Diferencias significativas (X2)</t>
  </si>
  <si>
    <t>p&lt;0,001</t>
  </si>
  <si>
    <t>1. Porcentaje sobre el total de mujeres con pareja en la actualidad; 2. Porcentaje sobre el total de mujeres con parejas pasadas; 3. Porcentaje sobre el total de mujeres que han tenido pareja alguna vez en su vida; 4. Porcentaje sobre el total de mujeres residentes en España de 16 o más años.</t>
  </si>
  <si>
    <t>IC= Intervalo de confianza</t>
  </si>
  <si>
    <t>%¹</t>
  </si>
  <si>
    <t>%²</t>
  </si>
  <si>
    <t>%³</t>
  </si>
  <si>
    <t>%⁴</t>
  </si>
  <si>
    <t>Tanto hombres como mujeres</t>
  </si>
  <si>
    <t>1. Porcentaje sobre el total de mujeres con pareja en la actualidad; 2. Porcentaje sobre el total de mujeres con parejas pasadas; 3. Porcentaje sobre el total de mujeres que han tenido pareja alguna vez en su vida.</t>
  </si>
  <si>
    <t>Nivel de formación</t>
  </si>
  <si>
    <t xml:space="preserve">País de nacimiento </t>
  </si>
  <si>
    <t>Grado de urbanización</t>
  </si>
  <si>
    <t>Estudios secundarios (1.ª etapa)</t>
  </si>
  <si>
    <t>Estudios secundarios (2.ª etapa)</t>
  </si>
  <si>
    <t>p&lt;0,01</t>
  </si>
  <si>
    <t>p&lt;0,05</t>
  </si>
  <si>
    <t>ns</t>
  </si>
  <si>
    <t>ns= no significativo</t>
  </si>
  <si>
    <t>IC 95%</t>
  </si>
  <si>
    <t>Limitaciones en la actividad</t>
  </si>
  <si>
    <t>Moderadamente limitada</t>
  </si>
  <si>
    <t>Hace más de 4 años y hasta 10 años</t>
  </si>
  <si>
    <t>Hace más de 10 años y hasta 15 años</t>
  </si>
  <si>
    <t>En los últimos 12 meses</t>
  </si>
  <si>
    <t>Hasta 6 meses</t>
  </si>
  <si>
    <t>Más de 6 meses y hasta 1 año</t>
  </si>
  <si>
    <t>Más de 20 años</t>
  </si>
  <si>
    <t>Más de 1 año y hasta 2 años</t>
  </si>
  <si>
    <t>Más de 2 años y hasta 5 años</t>
  </si>
  <si>
    <t>Más de 5 años y hasta 10 años</t>
  </si>
  <si>
    <t>Más de 10 años y hasta 20 años</t>
  </si>
  <si>
    <t>1.</t>
  </si>
  <si>
    <t>2.</t>
  </si>
  <si>
    <t>3.</t>
  </si>
  <si>
    <t>4.</t>
  </si>
  <si>
    <t>5.</t>
  </si>
  <si>
    <t>6.</t>
  </si>
  <si>
    <t>7.</t>
  </si>
  <si>
    <t>Hasta 900 €</t>
  </si>
  <si>
    <t>1. Porcentaje sobre el total de mujeres con pareja actual en cada categoría; 2. Porcentaje sobre el total de mujeres con parejas pasadas en cada categoría; 3. Porcentaje sobre el total de mujeres que han tenido pareja alguna vez en su vida en cada categoría.</t>
  </si>
  <si>
    <t>Ingresos netos del hogar</t>
  </si>
  <si>
    <t>Hace más de 1 año y hasta 4 años</t>
  </si>
  <si>
    <t>MACROENCUESTA DE VIOLENCIA CONTRA LA MUJER 2024</t>
  </si>
  <si>
    <t>¿Convive Ud. habitualmente con su pareja actual…?</t>
  </si>
  <si>
    <t>¿Cuál es su situación legal con su pareja actual?</t>
  </si>
  <si>
    <t>¿Se siente dependiente de su pareja actual, por dinero, necesidades básicas (comida, casa), país de nacimiento o alguna otra razón?</t>
  </si>
  <si>
    <t>Pensando en los últimos 12 meses, ¿cómo se toman las decisiones económicas o financieras entre usted y su pareja actual?</t>
  </si>
  <si>
    <t>Usted toma todas las decisiones</t>
  </si>
  <si>
    <t>Su pareja toma todas las decisiones</t>
  </si>
  <si>
    <t>Hablan y deciden en común</t>
  </si>
  <si>
    <t>No hay reglas: algunos gastos los decide usted y otros su pareja</t>
  </si>
  <si>
    <t>No ha habido tales gastos ni decisiones en los últimos 12 meses</t>
  </si>
  <si>
    <t>Tabla 5.3 Sexo de la pareja agresora</t>
  </si>
  <si>
    <t>Capítulo 5. Violencia psicológica de control en la pareja</t>
  </si>
  <si>
    <t>(12,1 - 13,8)</t>
  </si>
  <si>
    <t>(32,6 - 35,0)</t>
  </si>
  <si>
    <t>(26,4 - 28,2)</t>
  </si>
  <si>
    <t>(24,2 - 25,9)</t>
  </si>
  <si>
    <t>8.</t>
  </si>
  <si>
    <t>9.</t>
  </si>
  <si>
    <t>10.</t>
  </si>
  <si>
    <t>Trata o ha tratado de impedirle que vea a sus amigos o amigas</t>
  </si>
  <si>
    <t>Trata o ha tratado de evitar que Ud. se relacione con su familia directa o parientes</t>
  </si>
  <si>
    <t>Le insiste o le ha insistido en saber dónde estaba de forma controladora, controlándole a través del móvil, de aplicaciones como WhatsApp, de redes sociales, etc.</t>
  </si>
  <si>
    <t>Ha usado sus contraseñas, que usted le había dado confiadamente, para controlarla</t>
  </si>
  <si>
    <t>La ignora o ha ignorado y la trata o ha tratado con indiferencia</t>
  </si>
  <si>
    <t>Se enfada o se ha enfadado si habla con otro hombre o mujer</t>
  </si>
  <si>
    <t>Sospecha o ha sospechado sin motivos que Ud. le es/era infiel</t>
  </si>
  <si>
    <t>Espera o ha esperado que Ud. le pida permiso para salir de casa o antes de ir por su cuenta a determinados sitios como, por ejemplo, un hospital o centro de salud, un centro cultural o deportivo, etc.</t>
  </si>
  <si>
    <t>La ha encerrado</t>
  </si>
  <si>
    <t>Le ha guardado o le ha quitado su DNI/pasaporte con la intención de controlarla</t>
  </si>
  <si>
    <t>Tabla 5.4 Distribución de las mujeres víctimas de violencia de control en la pareja, según la última vez que tuvo lugar esta violencia</t>
  </si>
  <si>
    <t>Tabla 5.2 Prevalencia de cada tipo de acto de violencia de control en la pareja a lo largo de la vida</t>
  </si>
  <si>
    <t>Tabla 5.1 Prevalencia de la violencia de control de la pareja a lo largo de la vida</t>
  </si>
  <si>
    <t>Algunas veces</t>
  </si>
  <si>
    <t>Frecuentemente*</t>
  </si>
  <si>
    <t>*Se considera que una mujer ha sufrido esta violencia de forma frecuente si en al menos uno de los 10 ítems por los que se pregunta, ha respondido que lo ha sufrido frecuentemente.</t>
  </si>
  <si>
    <t>Tabla 5.5 Distribución de las mujeres víctimas de violencia de control en la pareja, según si la violencia ha sucedido algunas veces o frecuentemente</t>
  </si>
  <si>
    <t>1. Porcentaje sobre el total de mujeres que han sufrido violencia de control de alguna pareja, actual o pasada.</t>
  </si>
  <si>
    <t>1. Porcentaje sobre el total de mujeres que han sufrido violencia de control de parejas pasadas.</t>
  </si>
  <si>
    <t>Solo violencia de control de la pareja actual</t>
  </si>
  <si>
    <t>Solo violencia de control de parejas pasadas</t>
  </si>
  <si>
    <t>1. Porcentaje sobre el total de mujeres que han sufrido violencia de control de la pareja actual más de una vez; 2. Porcentaje sobre el total de mujeres que han sufrido violencia de control de parejas pasadas más de una vez.</t>
  </si>
  <si>
    <t>1. Porcentaje sobre el total de mujeres que han sufrido violencia de control de la pareja actual; 2. Porcentaje sobre el total de mujeres que han sufrido violencia de control de parejas pasadas.</t>
  </si>
  <si>
    <t>1. Porcentaje sobre el total de mujeres que han sufrido violencia de control de la pareja actual; 2. Porcentaje sobre el total de mujeres que han sufrido violencia de control de parejas pasadas; 3. Porcentaje sobre el total de mujeres que han sufrido violencia de control de cualquier pareja.</t>
  </si>
  <si>
    <t>Tabla 5.6 Distribución de las mujeres que han sufrido violencia de control en la pareja en más de una ocasión, según la duración de la violencia</t>
  </si>
  <si>
    <t xml:space="preserve">Ocurrió una sola vez </t>
  </si>
  <si>
    <t>Tabla 5.13 Prevalencia de la violencia de control en la pareja (pareja actual, parejas pasadas, cualquier pareja), según la vía de cumplimentación de la entrevista (CAWI, CASI, CAPI)</t>
  </si>
  <si>
    <t>Violencia de control de la pareja actual y de parejas pasadas</t>
  </si>
  <si>
    <t>Tabla 5.14 Violencia de control de cualquier pareja a lo largo de la vida ejercida, según si la ha ejercido solo la pareja actual, solo parejas pasadas o ambas</t>
  </si>
  <si>
    <t>Tabla 5.15 Violencia de control de parejas pasadas a lo largo de la vida ejercida por una o más exparejas</t>
  </si>
  <si>
    <t>Violencia de control de una única pareja</t>
  </si>
  <si>
    <t>Violencia de control de más de una pareja</t>
  </si>
  <si>
    <t>Tabla 5.16 Violencia de control de cualquier pareja a lo largo de la vida ejercida por una o más parejas</t>
  </si>
  <si>
    <t>Tabla 5.17 Características sociodemográficas de la pareja actual según si ha ejercido o no violencia de control contra la mujer</t>
  </si>
  <si>
    <t>Tabla 5.18 Prevalencia de la violencia de control de la pareja en los últimos 12 meses</t>
  </si>
  <si>
    <t>(4,7 - 5,8)</t>
  </si>
  <si>
    <t>(2,3 - 3,1)</t>
  </si>
  <si>
    <t>(4,8 - 5,7)</t>
  </si>
  <si>
    <t>(4,4 - 5,2)</t>
  </si>
  <si>
    <t>Tabla 5.19 Prevalencia de la violencia de control de la pareja en los últimos 4 años</t>
  </si>
  <si>
    <t>(6,6 - 7,8)</t>
  </si>
  <si>
    <t>(8,4 - 9,8)</t>
  </si>
  <si>
    <t>(9,7 - 11,0)</t>
  </si>
  <si>
    <t>(8,9 - 10,0)</t>
  </si>
  <si>
    <t>Área densamente poblada</t>
  </si>
  <si>
    <t>Área poblada nivel intermedio</t>
  </si>
  <si>
    <t>Área poco poblada</t>
  </si>
  <si>
    <t>¨0,2</t>
  </si>
  <si>
    <t>El símbolo '¨' debe interpretarse como “dato con un número de observaciones muestrales de entre 6 y 19” por lo que ha de ser tomado con precaución, ya que puede estar afectado de un elevado error de muestreo.</t>
  </si>
  <si>
    <t>El símbolo '.' debe interpretarse como dato que no se proporciona por muestra insuficiente (inferior a 6).</t>
  </si>
  <si>
    <t>.</t>
  </si>
  <si>
    <t>¨0,6</t>
  </si>
  <si>
    <t>¨6,8</t>
  </si>
  <si>
    <t xml:space="preserve">Tabla 5.7 Prevalencia de la violencia de control en la pareja (pareja actual, parejas pasadas, cualquier pareja), según la edad de la mujer </t>
  </si>
  <si>
    <t>Tabla 5.8 Prevalencia de la violencia de control en la pareja (pareja actual, parejas pasadas, cualquier pareja), según el nivel de formación, el país de nacimiento y el grado de urbanización del municipio de la mujer</t>
  </si>
  <si>
    <t>Tabla 5.10 Prevalencia de la violencia de control en la pareja (pareja actual, parejas pasadas, cualquier pareja), según la existencia de limitaciones en la actividad de la mujer</t>
  </si>
  <si>
    <t>Tabla 5.11 Prevalencia de la violencia de control en la pareja (pareja actual, parejas pasadas, cualquier pareja), según la edad a la que se casó por primera vez la mujer y la convivencia con personas menores de edad en el hogar</t>
  </si>
  <si>
    <t>Hay personas menores (hijos/as u otros menores) viviendo en el hogar de la mujer</t>
  </si>
  <si>
    <t>Tabla 5.12 Prevalencia de la violencia de control en la pareja actual, según la convivencia con la pareja actual, la situación legal con la pareja actual, la autopercepción de dependencia de la pareja actual y la toma de decisiones económicas o financieras entre la mujer y su pareja actual</t>
  </si>
  <si>
    <t>Tabla 5.9 Prevalencia de la violencia de control en la pareja (pareja actual, parejas pasadas, cualquier pareja), según la situación laboral de la mujer y los ingresos netos del hogar</t>
  </si>
  <si>
    <t>1. Porcentaje sobre el total de mujeres con pareja actual en cada grupo de edad; 2. Porcentaje sobre el total de mujeres con parejas pasadas en cada grupo de edad; 3. Porcentaje sobre el total de mujeres que han tenido pareja alguna vez en su vida en cada grupo de edad.</t>
  </si>
  <si>
    <t>1. Porcentaje sobre el total de mujeres con pareja actual en cada categoría de cada variable; 2. Porcentaje sobre el total de mujeres con parejas pasadas en cada categoría de cada variable; 3. Porcentaje sobre el total de mujeres que han tenido pareja alguna vez en su vida en cada categoría de cada variable.</t>
  </si>
  <si>
    <t>1. Porcentaje sobre el total de mujeres con pareja actual en cada categoría de cada variable.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</si>
</sst>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7" x14ac:knownFonts="1">
    <font>
      <sz val="11"/>
      <color theme="1"/>
      <name val="Calibri"/>
      <family val="2"/>
      <scheme val="minor"/>
    </font>
    <font>
      <sz val="10"/>
      <name val="Arial"/>
      <family val="2"/>
    </font>
    <font>
      <sz val="10"/>
      <name val="Arial"/>
      <family val="2"/>
    </font>
    <font>
      <sz val="10"/>
      <color rgb="FF000000"/>
      <name val="Calibri"/>
      <family val="2"/>
      <scheme val="minor"/>
    </font>
    <font>
      <sz val="11"/>
      <name val="Calibri"/>
      <family val="2"/>
      <scheme val="minor"/>
    </font>
    <font>
      <sz val="10"/>
      <color theme="1"/>
      <name val="Calibri"/>
      <family val="2"/>
      <scheme val="minor"/>
    </font>
    <font>
      <b/>
      <sz val="11"/>
      <color theme="3"/>
      <name val="Calibri"/>
      <family val="2"/>
      <scheme val="minor"/>
    </font>
    <font>
      <u/>
      <sz val="11"/>
      <color theme="10"/>
      <name val="Calibri"/>
      <family val="2"/>
      <scheme val="minor"/>
    </font>
    <font>
      <sz val="10"/>
      <name val="Calibri"/>
      <family val="2"/>
      <scheme val="minor"/>
    </font>
    <font>
      <sz val="16"/>
      <color theme="3"/>
      <name val="Calibri"/>
      <family val="2"/>
      <scheme val="minor"/>
    </font>
    <font>
      <sz val="12"/>
      <color theme="3"/>
      <name val="Calibri"/>
      <family val="2"/>
      <scheme val="minor"/>
    </font>
    <font>
      <b/>
      <sz val="12"/>
      <color theme="3"/>
      <name val="Calibri"/>
      <family val="2"/>
      <scheme val="minor"/>
    </font>
    <font>
      <u/>
      <sz val="10"/>
      <color indexed="12"/>
      <name val="Arial"/>
      <family val="2"/>
    </font>
    <font>
      <sz val="11"/>
      <color theme="3"/>
      <name val="Calibri"/>
      <family val="2"/>
      <scheme val="minor"/>
    </font>
    <font>
      <u/>
      <sz val="10"/>
      <color indexed="12"/>
      <name val="Calibri"/>
      <family val="2"/>
      <scheme val="minor"/>
    </font>
    <font>
      <i/>
      <sz val="8"/>
      <color theme="1"/>
      <name val="Calibri"/>
      <family val="2"/>
      <scheme val="minor"/>
    </font>
    <font>
      <sz val="12"/>
      <color theme="1"/>
      <name val="Calibri"/>
      <family val="2"/>
      <scheme val="minor"/>
    </font>
    <font>
      <b/>
      <sz val="10"/>
      <color rgb="FF000000"/>
      <name val="Calibri"/>
      <family val="2"/>
      <scheme val="minor"/>
    </font>
    <font>
      <sz val="8"/>
      <color theme="1"/>
      <name val="Calibri"/>
      <family val="2"/>
      <scheme val="minor"/>
    </font>
    <font>
      <b/>
      <sz val="12"/>
      <name val="Calibri"/>
      <family val="2"/>
      <scheme val="minor"/>
    </font>
    <font>
      <b/>
      <sz val="12"/>
      <color theme="1"/>
      <name val="Calibri"/>
      <family val="2"/>
      <scheme val="minor"/>
    </font>
    <font>
      <i/>
      <sz val="10"/>
      <color rgb="FF000000"/>
      <name val="Calibri"/>
      <family val="2"/>
      <scheme val="minor"/>
    </font>
    <font>
      <i/>
      <sz val="10"/>
      <name val="Calibri"/>
      <family val="2"/>
      <scheme val="minor"/>
    </font>
    <font>
      <i/>
      <sz val="10"/>
      <color theme="1"/>
      <name val="Calibri"/>
      <family val="2"/>
      <scheme val="minor"/>
    </font>
    <font>
      <b/>
      <sz val="10"/>
      <color theme="1"/>
      <name val="Calibri"/>
      <family val="2"/>
      <scheme val="minor"/>
    </font>
    <font>
      <b/>
      <sz val="10"/>
      <name val="Calibri"/>
      <family val="2"/>
      <scheme val="minor"/>
    </font>
    <font>
      <sz val="14"/>
      <color theme="3"/>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33">
    <border>
      <left/>
      <right/>
      <top/>
      <bottom/>
      <diagonal/>
    </border>
    <border>
      <left/>
      <right/>
      <top style="medium">
        <color indexed="64"/>
      </top>
      <bottom/>
      <diagonal/>
    </border>
    <border>
      <left/>
      <right/>
      <top/>
      <bottom style="medium">
        <color indexed="64"/>
      </bottom>
      <diagonal/>
    </border>
    <border>
      <left/>
      <right/>
      <top/>
      <bottom style="thick">
        <color theme="0" tint="-0.24994659260841701"/>
      </bottom>
      <diagonal/>
    </border>
    <border>
      <left/>
      <right style="dashed">
        <color theme="0" tint="-0.24994659260841701"/>
      </right>
      <top style="medium">
        <color indexed="64"/>
      </top>
      <bottom/>
      <diagonal/>
    </border>
    <border>
      <left/>
      <right style="dashed">
        <color theme="0" tint="-0.24994659260841701"/>
      </right>
      <top/>
      <bottom style="medium">
        <color indexed="64"/>
      </bottom>
      <diagonal/>
    </border>
    <border>
      <left/>
      <right style="dashed">
        <color theme="0" tint="-0.24994659260841701"/>
      </right>
      <top/>
      <bottom/>
      <diagonal/>
    </border>
    <border>
      <left style="dashed">
        <color theme="0" tint="-0.24994659260841701"/>
      </left>
      <right/>
      <top style="medium">
        <color indexed="64"/>
      </top>
      <bottom/>
      <diagonal/>
    </border>
    <border>
      <left style="dashed">
        <color theme="0" tint="-0.24994659260841701"/>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auto="1"/>
      </bottom>
      <diagonal/>
    </border>
    <border>
      <left/>
      <right/>
      <top style="thin">
        <color auto="1"/>
      </top>
      <bottom/>
      <diagonal/>
    </border>
    <border>
      <left style="thin">
        <color theme="0" tint="-0.14996795556505021"/>
      </left>
      <right/>
      <top style="medium">
        <color indexed="64"/>
      </top>
      <bottom/>
      <diagonal/>
    </border>
    <border>
      <left/>
      <right style="thin">
        <color theme="0" tint="-0.14996795556505021"/>
      </right>
      <top style="medium">
        <color indexed="64"/>
      </top>
      <bottom/>
      <diagonal/>
    </border>
    <border>
      <left style="thin">
        <color theme="0" tint="-0.14996795556505021"/>
      </left>
      <right/>
      <top/>
      <bottom style="medium">
        <color indexed="64"/>
      </bottom>
      <diagonal/>
    </border>
    <border>
      <left/>
      <right style="thin">
        <color theme="0" tint="-0.14996795556505021"/>
      </right>
      <top/>
      <bottom style="medium">
        <color indexed="64"/>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style="medium">
        <color indexed="64"/>
      </top>
      <bottom style="thin">
        <color indexed="64"/>
      </bottom>
      <diagonal/>
    </border>
    <border>
      <left/>
      <right style="thin">
        <color theme="0" tint="-0.14996795556505021"/>
      </right>
      <top style="medium">
        <color indexed="64"/>
      </top>
      <bottom style="thin">
        <color indexed="64"/>
      </bottom>
      <diagonal/>
    </border>
    <border>
      <left style="thin">
        <color theme="0" tint="-0.14996795556505021"/>
      </left>
      <right/>
      <top style="thin">
        <color indexed="64"/>
      </top>
      <bottom style="thin">
        <color indexed="64"/>
      </bottom>
      <diagonal/>
    </border>
    <border>
      <left/>
      <right style="thin">
        <color theme="0" tint="-0.14996795556505021"/>
      </right>
      <top style="thin">
        <color indexed="64"/>
      </top>
      <bottom style="thin">
        <color indexed="64"/>
      </bottom>
      <diagonal/>
    </border>
    <border>
      <left style="thin">
        <color theme="0" tint="-0.14996795556505021"/>
      </left>
      <right/>
      <top style="thin">
        <color indexed="64"/>
      </top>
      <bottom style="medium">
        <color indexed="64"/>
      </bottom>
      <diagonal/>
    </border>
    <border>
      <left/>
      <right style="thin">
        <color theme="0" tint="-0.14996795556505021"/>
      </right>
      <top style="thin">
        <color indexed="64"/>
      </top>
      <bottom style="medium">
        <color indexed="64"/>
      </bottom>
      <diagonal/>
    </border>
    <border>
      <left style="thin">
        <color indexed="64"/>
      </left>
      <right style="thin">
        <color theme="0" tint="-0.14996795556505021"/>
      </right>
      <top style="medium">
        <color indexed="64"/>
      </top>
      <bottom/>
      <diagonal/>
    </border>
    <border>
      <left style="thin">
        <color indexed="64"/>
      </left>
      <right style="thin">
        <color theme="0" tint="-0.14996795556505021"/>
      </right>
      <top/>
      <bottom style="medium">
        <color indexed="64"/>
      </bottom>
      <diagonal/>
    </border>
    <border>
      <left style="thin">
        <color indexed="64"/>
      </left>
      <right style="thin">
        <color theme="0" tint="-0.14996795556505021"/>
      </right>
      <top/>
      <bottom/>
      <diagonal/>
    </border>
    <border>
      <left style="thin">
        <color theme="0" tint="-0.14996795556505021"/>
      </left>
      <right/>
      <top/>
      <bottom style="thin">
        <color auto="1"/>
      </bottom>
      <diagonal/>
    </border>
    <border>
      <left/>
      <right style="thin">
        <color theme="0" tint="-0.14996795556505021"/>
      </right>
      <top/>
      <bottom style="thin">
        <color auto="1"/>
      </bottom>
      <diagonal/>
    </border>
    <border>
      <left style="thin">
        <color theme="0" tint="-0.14996795556505021"/>
      </left>
      <right/>
      <top style="thin">
        <color auto="1"/>
      </top>
      <bottom/>
      <diagonal/>
    </border>
    <border>
      <left/>
      <right style="thin">
        <color theme="0" tint="-0.14996795556505021"/>
      </right>
      <top style="thin">
        <color indexed="64"/>
      </top>
      <bottom/>
      <diagonal/>
    </border>
  </borders>
  <cellStyleXfs count="13">
    <xf numFmtId="0" fontId="0"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7" fillId="0" borderId="0" applyNumberFormat="0" applyFill="0" applyBorder="0" applyAlignment="0" applyProtection="0"/>
    <xf numFmtId="0" fontId="1" fillId="0" borderId="0"/>
    <xf numFmtId="0" fontId="12" fillId="0" borderId="0" applyNumberFormat="0" applyFill="0" applyBorder="0" applyAlignment="0" applyProtection="0">
      <alignment vertical="top"/>
      <protection locked="0"/>
    </xf>
  </cellStyleXfs>
  <cellXfs count="208">
    <xf numFmtId="0" fontId="0" fillId="0" borderId="0" xfId="0"/>
    <xf numFmtId="0" fontId="8" fillId="2" borderId="0" xfId="11" applyFont="1" applyFill="1" applyAlignment="1">
      <alignment vertical="top"/>
    </xf>
    <xf numFmtId="0" fontId="9" fillId="3" borderId="0" xfId="11" applyFont="1" applyFill="1" applyAlignment="1">
      <alignment vertical="top"/>
    </xf>
    <xf numFmtId="0" fontId="8" fillId="0" borderId="0" xfId="11" applyFont="1" applyAlignment="1">
      <alignment vertical="top"/>
    </xf>
    <xf numFmtId="0" fontId="10" fillId="3" borderId="0" xfId="11" applyFont="1" applyFill="1" applyAlignment="1">
      <alignment vertical="top"/>
    </xf>
    <xf numFmtId="0" fontId="4" fillId="2" borderId="0" xfId="11" applyFont="1" applyFill="1" applyAlignment="1">
      <alignment vertical="top"/>
    </xf>
    <xf numFmtId="0" fontId="6" fillId="2" borderId="0" xfId="11" applyFont="1" applyFill="1" applyAlignment="1">
      <alignment vertical="top"/>
    </xf>
    <xf numFmtId="0" fontId="11" fillId="2" borderId="0" xfId="11" applyFont="1" applyFill="1" applyAlignment="1">
      <alignment vertical="top"/>
    </xf>
    <xf numFmtId="0" fontId="8" fillId="2" borderId="0" xfId="11" applyFont="1" applyFill="1" applyAlignment="1">
      <alignment vertical="top" wrapText="1"/>
    </xf>
    <xf numFmtId="0" fontId="7" fillId="4" borderId="0" xfId="10" applyFill="1" applyBorder="1" applyAlignment="1" applyProtection="1">
      <alignment horizontal="left" vertical="top" wrapText="1"/>
    </xf>
    <xf numFmtId="0" fontId="13" fillId="4" borderId="0" xfId="12" applyFont="1" applyFill="1" applyBorder="1" applyAlignment="1" applyProtection="1">
      <alignment horizontal="left" vertical="top" wrapText="1"/>
    </xf>
    <xf numFmtId="0" fontId="7" fillId="4" borderId="3" xfId="10" applyFill="1" applyBorder="1" applyAlignment="1" applyProtection="1">
      <alignment horizontal="left" vertical="top" wrapText="1"/>
    </xf>
    <xf numFmtId="0" fontId="13" fillId="4" borderId="3" xfId="12" applyFont="1" applyFill="1" applyBorder="1" applyAlignment="1" applyProtection="1">
      <alignment horizontal="left" vertical="top" wrapText="1"/>
    </xf>
    <xf numFmtId="0" fontId="14" fillId="2" borderId="0" xfId="12" applyFont="1" applyFill="1" applyBorder="1" applyAlignment="1" applyProtection="1">
      <alignment horizontal="left" vertical="top"/>
    </xf>
    <xf numFmtId="0" fontId="4" fillId="0" borderId="0" xfId="0" applyFont="1" applyAlignment="1">
      <alignment vertical="center"/>
    </xf>
    <xf numFmtId="0" fontId="15" fillId="0" borderId="0" xfId="0" applyFont="1" applyAlignment="1">
      <alignment vertical="center"/>
    </xf>
    <xf numFmtId="0" fontId="17" fillId="0" borderId="4" xfId="0" applyFont="1" applyBorder="1" applyAlignment="1">
      <alignment horizontal="center" vertical="center" wrapText="1"/>
    </xf>
    <xf numFmtId="0" fontId="16" fillId="0" borderId="2" xfId="0" applyFont="1" applyBorder="1" applyAlignment="1">
      <alignment vertical="center"/>
    </xf>
    <xf numFmtId="9"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9" fontId="3" fillId="0" borderId="5" xfId="0" applyNumberFormat="1" applyFont="1" applyBorder="1" applyAlignment="1">
      <alignment horizontal="center" vertical="center" wrapText="1"/>
    </xf>
    <xf numFmtId="0" fontId="17" fillId="0" borderId="0" xfId="0" applyFont="1" applyAlignment="1">
      <alignment horizontal="left" vertical="center"/>
    </xf>
    <xf numFmtId="0" fontId="5" fillId="0" borderId="1" xfId="0" applyFont="1" applyBorder="1" applyAlignment="1">
      <alignment vertical="center"/>
    </xf>
    <xf numFmtId="0" fontId="5" fillId="0" borderId="2" xfId="0" applyFont="1" applyBorder="1" applyAlignment="1">
      <alignment vertical="center"/>
    </xf>
    <xf numFmtId="0" fontId="18" fillId="0" borderId="0" xfId="0" applyFont="1" applyAlignment="1">
      <alignment vertical="center"/>
    </xf>
    <xf numFmtId="0" fontId="0" fillId="0" borderId="0" xfId="0" applyAlignment="1">
      <alignment vertical="center"/>
    </xf>
    <xf numFmtId="0" fontId="19" fillId="0" borderId="0" xfId="0" applyFont="1" applyAlignment="1">
      <alignment vertical="center"/>
    </xf>
    <xf numFmtId="3" fontId="0" fillId="0" borderId="0" xfId="0" applyNumberFormat="1" applyAlignment="1">
      <alignment vertical="center"/>
    </xf>
    <xf numFmtId="164" fontId="0" fillId="0" borderId="0" xfId="0" applyNumberFormat="1" applyAlignment="1">
      <alignment vertical="center"/>
    </xf>
    <xf numFmtId="0" fontId="8" fillId="0" borderId="0" xfId="9" applyFont="1" applyAlignment="1">
      <alignment vertical="center"/>
    </xf>
    <xf numFmtId="0" fontId="8" fillId="0" borderId="0" xfId="5" applyFont="1" applyAlignment="1">
      <alignment vertical="center"/>
    </xf>
    <xf numFmtId="0" fontId="8" fillId="0" borderId="0" xfId="4" applyFont="1" applyAlignment="1">
      <alignment vertical="center"/>
    </xf>
    <xf numFmtId="165" fontId="0" fillId="0" borderId="0" xfId="0" applyNumberFormat="1" applyAlignment="1">
      <alignment vertical="center"/>
    </xf>
    <xf numFmtId="0" fontId="8" fillId="0" borderId="0" xfId="8" applyFont="1" applyAlignment="1">
      <alignment vertical="center"/>
    </xf>
    <xf numFmtId="0" fontId="8" fillId="0" borderId="0" xfId="3" applyFont="1" applyAlignment="1">
      <alignment vertical="center"/>
    </xf>
    <xf numFmtId="0" fontId="8" fillId="0" borderId="0" xfId="7" applyFont="1" applyAlignment="1">
      <alignment vertical="center"/>
    </xf>
    <xf numFmtId="0" fontId="8" fillId="0" borderId="0" xfId="6" applyFont="1" applyAlignment="1">
      <alignment vertical="center"/>
    </xf>
    <xf numFmtId="0" fontId="8" fillId="0" borderId="0" xfId="2" applyFont="1" applyAlignment="1">
      <alignment vertical="center"/>
    </xf>
    <xf numFmtId="0" fontId="8" fillId="0" borderId="0" xfId="1" applyFont="1" applyAlignment="1">
      <alignment vertical="center"/>
    </xf>
    <xf numFmtId="0" fontId="3" fillId="0" borderId="1" xfId="0" applyFont="1" applyBorder="1" applyAlignment="1">
      <alignment horizontal="left" vertical="center"/>
    </xf>
    <xf numFmtId="0" fontId="16" fillId="0" borderId="0" xfId="0" applyFont="1" applyAlignment="1">
      <alignment vertical="center"/>
    </xf>
    <xf numFmtId="0" fontId="20" fillId="0" borderId="0" xfId="0" applyFont="1" applyAlignment="1">
      <alignment vertical="center"/>
    </xf>
    <xf numFmtId="164" fontId="17" fillId="0" borderId="0" xfId="0" applyNumberFormat="1" applyFont="1" applyAlignment="1">
      <alignment horizontal="right" vertical="center" indent="1"/>
    </xf>
    <xf numFmtId="3" fontId="17" fillId="0" borderId="0" xfId="0" applyNumberFormat="1" applyFont="1" applyAlignment="1">
      <alignment horizontal="right" vertical="center" indent="1"/>
    </xf>
    <xf numFmtId="164" fontId="17" fillId="0" borderId="6" xfId="0" applyNumberFormat="1" applyFont="1" applyBorder="1" applyAlignment="1">
      <alignment horizontal="right" vertical="center" indent="1"/>
    </xf>
    <xf numFmtId="164" fontId="3" fillId="0" borderId="0" xfId="0" applyNumberFormat="1" applyFont="1" applyAlignment="1">
      <alignment horizontal="right" vertical="center" indent="1"/>
    </xf>
    <xf numFmtId="3" fontId="3" fillId="0" borderId="0" xfId="0" applyNumberFormat="1" applyFont="1" applyAlignment="1">
      <alignment horizontal="right" vertical="center" indent="1"/>
    </xf>
    <xf numFmtId="164" fontId="3" fillId="0" borderId="6" xfId="0" applyNumberFormat="1" applyFont="1" applyBorder="1" applyAlignment="1">
      <alignment horizontal="right" vertical="center" indent="1"/>
    </xf>
    <xf numFmtId="164" fontId="3" fillId="0" borderId="2" xfId="0" applyNumberFormat="1" applyFont="1" applyBorder="1" applyAlignment="1">
      <alignment horizontal="right" vertical="center" indent="1"/>
    </xf>
    <xf numFmtId="3" fontId="3" fillId="0" borderId="2" xfId="0" applyNumberFormat="1" applyFont="1" applyBorder="1" applyAlignment="1">
      <alignment horizontal="right" vertical="center" indent="1"/>
    </xf>
    <xf numFmtId="164" fontId="3" fillId="0" borderId="5" xfId="0" applyNumberFormat="1" applyFont="1" applyBorder="1" applyAlignment="1">
      <alignment horizontal="right" vertical="center" indent="1"/>
    </xf>
    <xf numFmtId="3" fontId="3" fillId="0" borderId="9" xfId="0" applyNumberFormat="1" applyFont="1" applyBorder="1" applyAlignment="1">
      <alignment horizontal="right" vertical="center" wrapText="1" indent="1"/>
    </xf>
    <xf numFmtId="3" fontId="3" fillId="0" borderId="10" xfId="0" applyNumberFormat="1" applyFont="1" applyBorder="1" applyAlignment="1">
      <alignment horizontal="right" vertical="center" wrapText="1" indent="1"/>
    </xf>
    <xf numFmtId="3" fontId="3" fillId="0" borderId="11" xfId="0" applyNumberFormat="1" applyFont="1" applyBorder="1" applyAlignment="1">
      <alignment horizontal="right" vertical="center" wrapText="1" indent="1"/>
    </xf>
    <xf numFmtId="0" fontId="8" fillId="0" borderId="1" xfId="1" applyFont="1" applyBorder="1" applyAlignment="1">
      <alignment vertical="center"/>
    </xf>
    <xf numFmtId="0" fontId="8" fillId="0" borderId="2" xfId="1" applyFont="1" applyBorder="1" applyAlignment="1">
      <alignment vertical="center"/>
    </xf>
    <xf numFmtId="0" fontId="5" fillId="0" borderId="0" xfId="0" applyFont="1" applyAlignment="1">
      <alignment vertical="center"/>
    </xf>
    <xf numFmtId="164" fontId="5" fillId="0" borderId="0" xfId="0" applyNumberFormat="1" applyFont="1" applyAlignment="1">
      <alignment horizontal="right" vertical="center" indent="1"/>
    </xf>
    <xf numFmtId="3" fontId="5" fillId="0" borderId="0" xfId="0" applyNumberFormat="1" applyFont="1" applyAlignment="1">
      <alignment horizontal="right" vertical="center" indent="1"/>
    </xf>
    <xf numFmtId="3" fontId="5" fillId="0" borderId="2" xfId="0" applyNumberFormat="1" applyFont="1" applyBorder="1" applyAlignment="1">
      <alignment horizontal="right" vertical="center" indent="1"/>
    </xf>
    <xf numFmtId="3" fontId="3" fillId="0" borderId="2" xfId="0" applyNumberFormat="1" applyFont="1" applyBorder="1" applyAlignment="1">
      <alignment horizontal="right" vertical="center" wrapText="1" indent="1"/>
    </xf>
    <xf numFmtId="165" fontId="3" fillId="0" borderId="2" xfId="0" applyNumberFormat="1" applyFont="1" applyBorder="1" applyAlignment="1">
      <alignment horizontal="right" vertical="center" wrapText="1" indent="1"/>
    </xf>
    <xf numFmtId="3" fontId="3" fillId="0" borderId="0" xfId="0" applyNumberFormat="1" applyFont="1" applyAlignment="1">
      <alignment horizontal="right" vertical="center" wrapText="1" indent="1"/>
    </xf>
    <xf numFmtId="165" fontId="3" fillId="0" borderId="0" xfId="0" applyNumberFormat="1" applyFont="1" applyAlignment="1">
      <alignment horizontal="right" vertical="center" wrapText="1" indent="1"/>
    </xf>
    <xf numFmtId="0" fontId="5" fillId="0" borderId="0" xfId="0" applyFont="1" applyAlignment="1">
      <alignment vertical="center" wrapText="1"/>
    </xf>
    <xf numFmtId="0" fontId="22" fillId="0" borderId="12" xfId="2" applyFont="1" applyBorder="1" applyAlignment="1">
      <alignment vertical="center"/>
    </xf>
    <xf numFmtId="3" fontId="23" fillId="0" borderId="12" xfId="0" applyNumberFormat="1" applyFont="1" applyBorder="1" applyAlignment="1">
      <alignment horizontal="right" vertical="center" indent="1"/>
    </xf>
    <xf numFmtId="0" fontId="23" fillId="0" borderId="2" xfId="0" applyFont="1" applyBorder="1" applyAlignment="1">
      <alignment vertical="center"/>
    </xf>
    <xf numFmtId="0" fontId="23" fillId="0" borderId="2" xfId="0" applyFont="1" applyBorder="1" applyAlignment="1">
      <alignment horizontal="right" vertical="center" indent="1"/>
    </xf>
    <xf numFmtId="0" fontId="24" fillId="0" borderId="0" xfId="0" applyFont="1" applyAlignment="1">
      <alignment horizontal="right" vertical="center" indent="1"/>
    </xf>
    <xf numFmtId="0" fontId="24" fillId="0" borderId="6" xfId="0" applyFont="1" applyBorder="1" applyAlignment="1">
      <alignment horizontal="right" vertical="center" indent="1"/>
    </xf>
    <xf numFmtId="0" fontId="25" fillId="0" borderId="0" xfId="1" applyFont="1" applyAlignment="1">
      <alignment vertical="center"/>
    </xf>
    <xf numFmtId="0" fontId="17" fillId="0" borderId="2" xfId="0" applyFont="1" applyBorder="1" applyAlignment="1">
      <alignment horizontal="left" vertical="center"/>
    </xf>
    <xf numFmtId="0" fontId="24" fillId="0" borderId="0" xfId="0" applyFont="1" applyAlignment="1">
      <alignment vertical="center"/>
    </xf>
    <xf numFmtId="0" fontId="17" fillId="0" borderId="2" xfId="0" applyFont="1" applyBorder="1" applyAlignment="1">
      <alignment horizontal="left" vertical="center" wrapText="1"/>
    </xf>
    <xf numFmtId="0" fontId="17" fillId="0" borderId="0" xfId="0" applyFont="1" applyAlignment="1">
      <alignment horizontal="left" vertical="center" wrapText="1"/>
    </xf>
    <xf numFmtId="0" fontId="25" fillId="0" borderId="0" xfId="2" applyFont="1" applyAlignment="1">
      <alignment vertical="center"/>
    </xf>
    <xf numFmtId="0" fontId="25" fillId="0" borderId="12" xfId="2" applyFont="1" applyBorder="1" applyAlignment="1">
      <alignment vertical="center"/>
    </xf>
    <xf numFmtId="0" fontId="24" fillId="0" borderId="2" xfId="0" applyFont="1" applyBorder="1" applyAlignment="1">
      <alignment vertical="center"/>
    </xf>
    <xf numFmtId="0" fontId="24" fillId="0" borderId="0" xfId="0" applyFont="1" applyAlignment="1">
      <alignment vertical="center" wrapText="1"/>
    </xf>
    <xf numFmtId="0" fontId="26" fillId="3" borderId="0" xfId="11" applyFont="1" applyFill="1" applyAlignment="1">
      <alignment vertical="top"/>
    </xf>
    <xf numFmtId="0" fontId="25" fillId="0" borderId="0" xfId="3" applyFont="1" applyAlignment="1">
      <alignment vertical="center"/>
    </xf>
    <xf numFmtId="9" fontId="3" fillId="0" borderId="16" xfId="0" applyNumberFormat="1" applyFont="1" applyBorder="1" applyAlignment="1">
      <alignment horizontal="center" vertical="center" wrapText="1"/>
    </xf>
    <xf numFmtId="0" fontId="3" fillId="0" borderId="17" xfId="0" applyFont="1" applyBorder="1" applyAlignment="1">
      <alignment horizontal="center" vertical="center" wrapText="1"/>
    </xf>
    <xf numFmtId="3" fontId="5" fillId="0" borderId="19" xfId="0" applyNumberFormat="1" applyFont="1" applyBorder="1" applyAlignment="1">
      <alignment horizontal="right" vertical="center" indent="1"/>
    </xf>
    <xf numFmtId="165" fontId="3" fillId="0" borderId="18" xfId="0" applyNumberFormat="1" applyFont="1" applyBorder="1" applyAlignment="1">
      <alignment horizontal="right" vertical="center" indent="1"/>
    </xf>
    <xf numFmtId="3" fontId="3" fillId="0" borderId="19" xfId="0" applyNumberFormat="1" applyFont="1" applyBorder="1" applyAlignment="1">
      <alignment horizontal="right" vertical="center" indent="1"/>
    </xf>
    <xf numFmtId="164" fontId="5" fillId="0" borderId="18" xfId="0" applyNumberFormat="1" applyFont="1" applyBorder="1" applyAlignment="1">
      <alignment horizontal="right" vertical="center" indent="1"/>
    </xf>
    <xf numFmtId="3" fontId="3" fillId="0" borderId="19" xfId="0" applyNumberFormat="1" applyFont="1" applyBorder="1" applyAlignment="1">
      <alignment horizontal="right" vertical="center" wrapText="1" indent="1"/>
    </xf>
    <xf numFmtId="0" fontId="25" fillId="0" borderId="0" xfId="0" applyFont="1" applyAlignment="1">
      <alignment vertical="center"/>
    </xf>
    <xf numFmtId="3" fontId="17" fillId="0" borderId="19" xfId="0" applyNumberFormat="1" applyFont="1" applyBorder="1" applyAlignment="1">
      <alignment horizontal="right" vertical="center" indent="1"/>
    </xf>
    <xf numFmtId="3" fontId="3" fillId="0" borderId="17" xfId="0" applyNumberFormat="1" applyFont="1" applyBorder="1" applyAlignment="1">
      <alignment horizontal="right" vertical="center" indent="1"/>
    </xf>
    <xf numFmtId="164" fontId="17" fillId="0" borderId="18" xfId="0" applyNumberFormat="1" applyFont="1" applyBorder="1" applyAlignment="1">
      <alignment horizontal="right" vertical="center" indent="1"/>
    </xf>
    <xf numFmtId="164" fontId="3" fillId="0" borderId="18" xfId="0" applyNumberFormat="1" applyFont="1" applyBorder="1" applyAlignment="1">
      <alignment horizontal="right" vertical="center" indent="1"/>
    </xf>
    <xf numFmtId="164" fontId="3" fillId="0" borderId="16" xfId="0" applyNumberFormat="1" applyFont="1" applyBorder="1" applyAlignment="1">
      <alignment horizontal="right" vertical="center" indent="1"/>
    </xf>
    <xf numFmtId="3" fontId="3" fillId="0" borderId="21" xfId="0" applyNumberFormat="1" applyFont="1" applyBorder="1" applyAlignment="1">
      <alignment horizontal="right" vertical="center" indent="1"/>
    </xf>
    <xf numFmtId="3" fontId="3" fillId="0" borderId="23" xfId="0" applyNumberFormat="1" applyFont="1" applyBorder="1" applyAlignment="1">
      <alignment horizontal="right" vertical="center" indent="1"/>
    </xf>
    <xf numFmtId="3" fontId="3" fillId="0" borderId="25" xfId="0" applyNumberFormat="1" applyFont="1" applyBorder="1" applyAlignment="1">
      <alignment horizontal="right" vertical="center" indent="1"/>
    </xf>
    <xf numFmtId="3" fontId="3" fillId="0" borderId="21" xfId="0" applyNumberFormat="1" applyFont="1" applyBorder="1" applyAlignment="1">
      <alignment horizontal="right" vertical="center" wrapText="1" indent="1"/>
    </xf>
    <xf numFmtId="3" fontId="3" fillId="0" borderId="23" xfId="0" applyNumberFormat="1" applyFont="1" applyBorder="1" applyAlignment="1">
      <alignment horizontal="right" vertical="center" wrapText="1" indent="1"/>
    </xf>
    <xf numFmtId="3" fontId="3" fillId="0" borderId="25" xfId="0" applyNumberFormat="1" applyFont="1" applyBorder="1" applyAlignment="1">
      <alignment horizontal="right" vertical="center" wrapText="1" indent="1"/>
    </xf>
    <xf numFmtId="165" fontId="3" fillId="0" borderId="16" xfId="0" applyNumberFormat="1" applyFont="1" applyBorder="1" applyAlignment="1">
      <alignment horizontal="right" vertical="center" indent="1"/>
    </xf>
    <xf numFmtId="3" fontId="3" fillId="0" borderId="17" xfId="0" applyNumberFormat="1" applyFont="1" applyBorder="1" applyAlignment="1">
      <alignment horizontal="right" vertical="center" wrapText="1" indent="1"/>
    </xf>
    <xf numFmtId="0" fontId="24" fillId="0" borderId="18" xfId="0" applyFont="1" applyBorder="1" applyAlignment="1">
      <alignment horizontal="right" vertical="center" indent="1"/>
    </xf>
    <xf numFmtId="0" fontId="24" fillId="0" borderId="19" xfId="0" applyFont="1" applyBorder="1" applyAlignment="1">
      <alignment horizontal="right" vertical="center" indent="1"/>
    </xf>
    <xf numFmtId="0" fontId="8" fillId="0" borderId="0" xfId="2" applyFont="1" applyAlignment="1">
      <alignment vertical="center" wrapText="1"/>
    </xf>
    <xf numFmtId="0" fontId="24" fillId="0" borderId="12" xfId="0" applyFont="1" applyBorder="1" applyAlignment="1">
      <alignment vertical="center"/>
    </xf>
    <xf numFmtId="0" fontId="21" fillId="0" borderId="2" xfId="0" applyFont="1" applyBorder="1" applyAlignment="1">
      <alignment vertical="center"/>
    </xf>
    <xf numFmtId="165" fontId="5" fillId="0" borderId="0" xfId="0" applyNumberFormat="1" applyFont="1" applyAlignment="1">
      <alignment horizontal="right" vertical="center" indent="1"/>
    </xf>
    <xf numFmtId="0" fontId="25" fillId="0" borderId="0" xfId="5" applyFont="1" applyAlignment="1">
      <alignment vertical="center"/>
    </xf>
    <xf numFmtId="0" fontId="5" fillId="0" borderId="2" xfId="0" applyFont="1" applyBorder="1" applyAlignment="1">
      <alignment horizontal="center" vertical="center" wrapText="1"/>
    </xf>
    <xf numFmtId="165" fontId="3" fillId="0" borderId="20" xfId="0" applyNumberFormat="1" applyFont="1" applyBorder="1" applyAlignment="1">
      <alignment horizontal="right" vertical="center" indent="1"/>
    </xf>
    <xf numFmtId="165" fontId="3" fillId="0" borderId="22" xfId="0" applyNumberFormat="1" applyFont="1" applyBorder="1" applyAlignment="1">
      <alignment horizontal="right" vertical="center" indent="1"/>
    </xf>
    <xf numFmtId="165" fontId="3" fillId="0" borderId="24" xfId="0" applyNumberFormat="1" applyFont="1" applyBorder="1" applyAlignment="1">
      <alignment horizontal="right" vertical="center" indent="1"/>
    </xf>
    <xf numFmtId="165" fontId="3" fillId="0" borderId="9" xfId="0" applyNumberFormat="1" applyFont="1" applyBorder="1" applyAlignment="1">
      <alignment horizontal="right" vertical="center" wrapText="1" indent="1"/>
    </xf>
    <xf numFmtId="165" fontId="3" fillId="0" borderId="10" xfId="0" applyNumberFormat="1" applyFont="1" applyBorder="1" applyAlignment="1">
      <alignment horizontal="right" vertical="center" wrapText="1" indent="1"/>
    </xf>
    <xf numFmtId="165" fontId="3" fillId="0" borderId="11" xfId="0" applyNumberFormat="1" applyFont="1" applyBorder="1" applyAlignment="1">
      <alignment horizontal="right" vertical="center" wrapText="1" indent="1"/>
    </xf>
    <xf numFmtId="0" fontId="23" fillId="0" borderId="12" xfId="0" applyFont="1" applyBorder="1" applyAlignment="1">
      <alignment vertical="center"/>
    </xf>
    <xf numFmtId="0" fontId="21" fillId="0" borderId="12" xfId="0" applyFont="1" applyBorder="1"/>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21" fillId="0" borderId="2" xfId="0" applyFont="1" applyBorder="1" applyAlignment="1">
      <alignment horizontal="left" vertical="center" wrapText="1"/>
    </xf>
    <xf numFmtId="165" fontId="21" fillId="0" borderId="16" xfId="0" applyNumberFormat="1" applyFont="1" applyBorder="1" applyAlignment="1">
      <alignment horizontal="right" vertical="center" indent="1"/>
    </xf>
    <xf numFmtId="3" fontId="21" fillId="0" borderId="17" xfId="0" applyNumberFormat="1" applyFont="1" applyBorder="1" applyAlignment="1">
      <alignment horizontal="right" vertical="center" wrapText="1" indent="1"/>
    </xf>
    <xf numFmtId="165" fontId="21" fillId="0" borderId="2" xfId="0" applyNumberFormat="1" applyFont="1" applyBorder="1" applyAlignment="1">
      <alignment horizontal="right" vertical="center" wrapText="1" indent="1"/>
    </xf>
    <xf numFmtId="3" fontId="21" fillId="0" borderId="2" xfId="0" applyNumberFormat="1" applyFont="1" applyBorder="1" applyAlignment="1">
      <alignment horizontal="right" vertical="center" wrapText="1" indent="1"/>
    </xf>
    <xf numFmtId="0" fontId="8" fillId="0" borderId="0" xfId="0" applyFont="1" applyAlignment="1">
      <alignment vertical="center"/>
    </xf>
    <xf numFmtId="3" fontId="23" fillId="0" borderId="2" xfId="0" applyNumberFormat="1" applyFont="1" applyBorder="1" applyAlignment="1">
      <alignment horizontal="right" vertical="center" indent="1"/>
    </xf>
    <xf numFmtId="0" fontId="5" fillId="0" borderId="13" xfId="0" applyFont="1" applyBorder="1" applyAlignment="1">
      <alignment vertical="center" wrapText="1"/>
    </xf>
    <xf numFmtId="0" fontId="17" fillId="0" borderId="26" xfId="0" applyFont="1" applyBorder="1" applyAlignment="1">
      <alignment horizontal="center" vertical="center" wrapText="1"/>
    </xf>
    <xf numFmtId="9" fontId="3" fillId="0" borderId="27" xfId="0" applyNumberFormat="1" applyFont="1" applyBorder="1" applyAlignment="1">
      <alignment horizontal="center" vertical="center" wrapText="1"/>
    </xf>
    <xf numFmtId="164" fontId="17" fillId="0" borderId="28" xfId="0" applyNumberFormat="1" applyFont="1" applyBorder="1" applyAlignment="1">
      <alignment horizontal="right" vertical="center" indent="1"/>
    </xf>
    <xf numFmtId="0" fontId="24" fillId="0" borderId="28" xfId="0" applyFont="1" applyBorder="1" applyAlignment="1">
      <alignment horizontal="right" vertical="center" indent="1"/>
    </xf>
    <xf numFmtId="164" fontId="3" fillId="0" borderId="28" xfId="0" applyNumberFormat="1" applyFont="1" applyBorder="1" applyAlignment="1">
      <alignment horizontal="right" vertical="center" indent="1"/>
    </xf>
    <xf numFmtId="164" fontId="3" fillId="0" borderId="27" xfId="0" applyNumberFormat="1" applyFont="1" applyBorder="1" applyAlignment="1">
      <alignment horizontal="right" vertical="center" indent="1"/>
    </xf>
    <xf numFmtId="0" fontId="5" fillId="0" borderId="14" xfId="0" applyFont="1" applyBorder="1" applyAlignment="1">
      <alignment vertical="center"/>
    </xf>
    <xf numFmtId="0" fontId="5" fillId="0" borderId="16" xfId="0" applyFont="1" applyBorder="1" applyAlignment="1">
      <alignment vertical="center"/>
    </xf>
    <xf numFmtId="164" fontId="8" fillId="0" borderId="18" xfId="0" applyNumberFormat="1" applyFont="1" applyBorder="1" applyAlignment="1">
      <alignment horizontal="right" vertical="center" indent="1"/>
    </xf>
    <xf numFmtId="164" fontId="8" fillId="0" borderId="16" xfId="0" applyNumberFormat="1" applyFont="1" applyBorder="1" applyAlignment="1">
      <alignment horizontal="right" vertical="center" indent="1"/>
    </xf>
    <xf numFmtId="3" fontId="8" fillId="0" borderId="0" xfId="0" applyNumberFormat="1" applyFont="1" applyAlignment="1">
      <alignment horizontal="right" vertical="center" indent="1"/>
    </xf>
    <xf numFmtId="164" fontId="23" fillId="0" borderId="29" xfId="0" applyNumberFormat="1" applyFont="1" applyBorder="1" applyAlignment="1">
      <alignment horizontal="right" vertical="center" indent="1"/>
    </xf>
    <xf numFmtId="0" fontId="23" fillId="0" borderId="16" xfId="0" applyFont="1" applyBorder="1" applyAlignment="1">
      <alignment horizontal="right" vertical="center" indent="1"/>
    </xf>
    <xf numFmtId="0" fontId="22" fillId="0" borderId="30" xfId="2" applyFont="1" applyBorder="1" applyAlignment="1">
      <alignment vertical="center"/>
    </xf>
    <xf numFmtId="0" fontId="23" fillId="0" borderId="17" xfId="0" applyFont="1" applyBorder="1" applyAlignment="1">
      <alignment vertical="center"/>
    </xf>
    <xf numFmtId="0" fontId="25" fillId="0" borderId="12" xfId="2" applyFont="1" applyBorder="1" applyAlignment="1">
      <alignment vertical="center" wrapText="1"/>
    </xf>
    <xf numFmtId="0" fontId="24" fillId="0" borderId="2" xfId="0" applyFont="1" applyBorder="1" applyAlignment="1">
      <alignment vertical="center" wrapText="1"/>
    </xf>
    <xf numFmtId="3" fontId="8" fillId="0" borderId="19" xfId="0" applyNumberFormat="1" applyFont="1" applyBorder="1" applyAlignment="1">
      <alignment horizontal="right" vertical="center" indent="1"/>
    </xf>
    <xf numFmtId="0" fontId="25" fillId="0" borderId="0" xfId="2" applyFont="1" applyAlignment="1">
      <alignment vertical="center" wrapText="1"/>
    </xf>
    <xf numFmtId="164" fontId="8" fillId="0" borderId="29" xfId="0" applyNumberFormat="1" applyFont="1" applyBorder="1" applyAlignment="1">
      <alignment horizontal="right" vertical="center" indent="1"/>
    </xf>
    <xf numFmtId="164" fontId="8" fillId="0" borderId="31" xfId="0" applyNumberFormat="1" applyFont="1" applyBorder="1" applyAlignment="1">
      <alignment horizontal="right" vertical="center" indent="1"/>
    </xf>
    <xf numFmtId="0" fontId="24" fillId="0" borderId="14" xfId="0" applyFont="1" applyBorder="1" applyAlignment="1">
      <alignment horizontal="center" vertical="center"/>
    </xf>
    <xf numFmtId="0" fontId="5" fillId="0" borderId="16" xfId="0" applyFont="1" applyBorder="1" applyAlignment="1">
      <alignment horizontal="center" vertical="center"/>
    </xf>
    <xf numFmtId="164" fontId="8" fillId="0" borderId="18" xfId="0" applyNumberFormat="1" applyFont="1" applyBorder="1" applyAlignment="1">
      <alignment horizontal="right" vertical="center" indent="4"/>
    </xf>
    <xf numFmtId="0" fontId="21" fillId="0" borderId="16" xfId="0" applyFont="1" applyBorder="1" applyAlignment="1">
      <alignment horizontal="center" vertical="center"/>
    </xf>
    <xf numFmtId="165" fontId="5" fillId="0" borderId="16" xfId="0" applyNumberFormat="1" applyFont="1" applyBorder="1" applyAlignment="1">
      <alignment horizontal="right" vertical="center" indent="1"/>
    </xf>
    <xf numFmtId="0" fontId="5" fillId="0" borderId="16" xfId="0" applyFont="1" applyBorder="1" applyAlignment="1">
      <alignment horizontal="center" vertical="center" wrapText="1"/>
    </xf>
    <xf numFmtId="0" fontId="8" fillId="0" borderId="15" xfId="2" applyFont="1" applyBorder="1" applyAlignment="1">
      <alignment vertical="center"/>
    </xf>
    <xf numFmtId="0" fontId="8" fillId="0" borderId="19" xfId="2" applyFont="1" applyBorder="1" applyAlignment="1">
      <alignment vertical="center"/>
    </xf>
    <xf numFmtId="0" fontId="8" fillId="0" borderId="13" xfId="0" applyFont="1" applyBorder="1" applyAlignment="1">
      <alignment horizontal="left" vertical="top" wrapText="1"/>
    </xf>
    <xf numFmtId="3" fontId="3" fillId="0" borderId="32" xfId="0" applyNumberFormat="1" applyFont="1" applyBorder="1" applyAlignment="1">
      <alignment horizontal="right" vertical="center" indent="1"/>
    </xf>
    <xf numFmtId="165" fontId="3" fillId="0" borderId="31" xfId="0" applyNumberFormat="1" applyFont="1" applyBorder="1" applyAlignment="1">
      <alignment horizontal="right" vertical="center" indent="1"/>
    </xf>
    <xf numFmtId="3" fontId="3" fillId="0" borderId="32" xfId="0" applyNumberFormat="1" applyFont="1" applyBorder="1" applyAlignment="1">
      <alignment horizontal="right" vertical="center" wrapText="1" indent="1"/>
    </xf>
    <xf numFmtId="165" fontId="3" fillId="0" borderId="13" xfId="0" applyNumberFormat="1" applyFont="1" applyBorder="1" applyAlignment="1">
      <alignment horizontal="right" vertical="center" wrapText="1" indent="1"/>
    </xf>
    <xf numFmtId="3" fontId="3" fillId="0" borderId="13" xfId="0" applyNumberFormat="1" applyFont="1" applyBorder="1" applyAlignment="1">
      <alignment horizontal="right" vertical="center" wrapText="1" indent="1"/>
    </xf>
    <xf numFmtId="0" fontId="8" fillId="0" borderId="9" xfId="0" applyFont="1" applyBorder="1" applyAlignment="1">
      <alignment horizontal="right" vertical="top" wrapText="1"/>
    </xf>
    <xf numFmtId="0" fontId="8" fillId="0" borderId="10" xfId="0" applyFont="1" applyBorder="1" applyAlignment="1">
      <alignment horizontal="right" vertical="top" wrapText="1"/>
    </xf>
    <xf numFmtId="0" fontId="8" fillId="0" borderId="13" xfId="0" applyFont="1" applyBorder="1" applyAlignment="1">
      <alignment horizontal="right" vertical="top" wrapText="1"/>
    </xf>
    <xf numFmtId="0" fontId="8" fillId="0" borderId="11" xfId="0" applyFont="1" applyBorder="1" applyAlignment="1">
      <alignment horizontal="right" vertical="top" wrapText="1"/>
    </xf>
    <xf numFmtId="165" fontId="8" fillId="0" borderId="22" xfId="0" applyNumberFormat="1" applyFont="1" applyBorder="1" applyAlignment="1">
      <alignment horizontal="right" vertical="center" indent="1"/>
    </xf>
    <xf numFmtId="165" fontId="8" fillId="0" borderId="31" xfId="0" applyNumberFormat="1" applyFont="1" applyBorder="1" applyAlignment="1">
      <alignment horizontal="right" vertical="center" indent="1"/>
    </xf>
    <xf numFmtId="3" fontId="25" fillId="0" borderId="18" xfId="0" applyNumberFormat="1" applyFont="1" applyBorder="1" applyAlignment="1">
      <alignment vertical="center"/>
    </xf>
    <xf numFmtId="164" fontId="8" fillId="0" borderId="0" xfId="0" applyNumberFormat="1" applyFont="1" applyAlignment="1">
      <alignment horizontal="right" vertical="center" indent="1"/>
    </xf>
    <xf numFmtId="165" fontId="8" fillId="0" borderId="16" xfId="0" applyNumberFormat="1" applyFont="1" applyBorder="1" applyAlignment="1">
      <alignment horizontal="right" vertical="center" indent="1"/>
    </xf>
    <xf numFmtId="3" fontId="8" fillId="0" borderId="2" xfId="0" applyNumberFormat="1" applyFont="1" applyBorder="1" applyAlignment="1">
      <alignment horizontal="right" vertical="center" indent="1"/>
    </xf>
    <xf numFmtId="3" fontId="8" fillId="0" borderId="2" xfId="0" applyNumberFormat="1" applyFont="1" applyBorder="1" applyAlignment="1">
      <alignment horizontal="right" vertical="center" wrapText="1" indent="1"/>
    </xf>
    <xf numFmtId="3" fontId="22" fillId="0" borderId="12" xfId="0" applyNumberFormat="1" applyFont="1" applyBorder="1" applyAlignment="1">
      <alignment horizontal="right" vertical="center" indent="1"/>
    </xf>
    <xf numFmtId="3" fontId="8" fillId="0" borderId="13" xfId="0" applyNumberFormat="1" applyFont="1" applyBorder="1" applyAlignment="1">
      <alignment horizontal="right" vertical="center" indent="1"/>
    </xf>
    <xf numFmtId="3" fontId="22" fillId="0" borderId="2" xfId="0" applyNumberFormat="1" applyFont="1" applyBorder="1" applyAlignment="1">
      <alignment horizontal="right" vertical="center" indent="1"/>
    </xf>
    <xf numFmtId="3" fontId="8" fillId="0" borderId="12" xfId="0" applyNumberFormat="1" applyFont="1" applyBorder="1" applyAlignment="1">
      <alignment horizontal="right" vertical="center" indent="1"/>
    </xf>
    <xf numFmtId="165" fontId="8" fillId="0" borderId="24" xfId="0" applyNumberFormat="1" applyFont="1" applyBorder="1" applyAlignment="1">
      <alignment horizontal="right" vertical="center" indent="1"/>
    </xf>
    <xf numFmtId="0" fontId="8" fillId="0" borderId="16" xfId="0" applyFont="1" applyBorder="1" applyAlignment="1">
      <alignment horizontal="right" vertical="center" indent="1"/>
    </xf>
    <xf numFmtId="0" fontId="8" fillId="0" borderId="2" xfId="0" applyFont="1" applyBorder="1" applyAlignment="1">
      <alignment horizontal="right" vertical="center" indent="1"/>
    </xf>
    <xf numFmtId="3" fontId="25" fillId="0" borderId="16" xfId="0" applyNumberFormat="1" applyFont="1" applyBorder="1" applyAlignment="1">
      <alignment vertical="center"/>
    </xf>
    <xf numFmtId="0" fontId="17" fillId="0" borderId="1"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15" fillId="0" borderId="0" xfId="0" applyFont="1" applyAlignment="1">
      <alignment horizontal="lef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1" xfId="0" applyFont="1" applyBorder="1" applyAlignment="1">
      <alignment horizontal="center" vertical="center"/>
    </xf>
    <xf numFmtId="0" fontId="25" fillId="0" borderId="13" xfId="2" applyFont="1" applyBorder="1" applyAlignment="1">
      <alignment horizontal="left" vertical="center" wrapText="1"/>
    </xf>
    <xf numFmtId="0" fontId="25" fillId="0" borderId="0" xfId="2" applyFont="1" applyAlignment="1">
      <alignment horizontal="left" vertical="center" wrapText="1"/>
    </xf>
    <xf numFmtId="0" fontId="25" fillId="0" borderId="1" xfId="2"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13" xfId="0" applyFont="1" applyBorder="1" applyAlignment="1">
      <alignment horizontal="left" vertical="center" wrapText="1"/>
    </xf>
    <xf numFmtId="0" fontId="25" fillId="0" borderId="13" xfId="3" applyFont="1" applyBorder="1" applyAlignment="1">
      <alignment horizontal="left" vertical="center" wrapText="1"/>
    </xf>
    <xf numFmtId="0" fontId="25" fillId="0" borderId="0" xfId="3" applyFont="1" applyAlignment="1">
      <alignment horizontal="left" vertical="center" wrapText="1"/>
    </xf>
    <xf numFmtId="0" fontId="25" fillId="0" borderId="2" xfId="3" applyFont="1" applyBorder="1" applyAlignment="1">
      <alignment horizontal="left" vertical="center" wrapText="1"/>
    </xf>
    <xf numFmtId="0" fontId="24" fillId="0" borderId="12" xfId="0" applyFont="1" applyBorder="1" applyAlignment="1">
      <alignment horizontal="left" vertical="center" wrapText="1"/>
    </xf>
    <xf numFmtId="0" fontId="25" fillId="0" borderId="1" xfId="2" applyFont="1" applyBorder="1" applyAlignment="1">
      <alignment horizontal="left" vertical="top" wrapText="1"/>
    </xf>
    <xf numFmtId="0" fontId="25" fillId="0" borderId="0" xfId="2" applyFont="1" applyAlignment="1">
      <alignment horizontal="left" vertical="top" wrapText="1"/>
    </xf>
    <xf numFmtId="0" fontId="24" fillId="0" borderId="1" xfId="0" applyFont="1" applyBorder="1" applyAlignment="1">
      <alignment horizontal="center" vertical="center"/>
    </xf>
    <xf numFmtId="0" fontId="24" fillId="0" borderId="18" xfId="0" applyFont="1" applyBorder="1" applyAlignment="1">
      <alignment horizontal="center" vertical="center"/>
    </xf>
    <xf numFmtId="0" fontId="24" fillId="0" borderId="0" xfId="0" applyFont="1" applyAlignment="1">
      <alignment horizontal="center" vertical="center"/>
    </xf>
  </cellXfs>
  <cellStyles count="13">
    <cellStyle name="Hipervínculo" xfId="10" builtinId="8"/>
    <cellStyle name="Hipervínculo 4" xfId="12" xr:uid="{E60D11A5-8E69-43F6-A15F-20A1A063617D}"/>
    <cellStyle name="Normal" xfId="0" builtinId="0"/>
    <cellStyle name="Normal 2 5" xfId="11" xr:uid="{041F5D03-0853-4802-9C16-63B8672B9D56}"/>
    <cellStyle name="Normal_1.12" xfId="3" xr:uid="{4182201F-118B-4F3D-84DC-392634009FBA}"/>
    <cellStyle name="Normal_1.13" xfId="4" xr:uid="{513FB6AE-2F1D-49BF-8511-710DE371F6F3}"/>
    <cellStyle name="Normal_1.16_1" xfId="5" xr:uid="{0767F4CF-0DF6-4AF8-A985-2E665B995484}"/>
    <cellStyle name="Normal_1.3" xfId="1" xr:uid="{BCB86F82-E9D1-49F2-B076-D2AEE6BD76B7}"/>
    <cellStyle name="Normal_1.9" xfId="2" xr:uid="{62F13DD5-ADBB-4C69-8825-DC0494A5C6F7}"/>
    <cellStyle name="Normal_2.10_1" xfId="6" xr:uid="{E62C9EE8-8C40-4C89-9FE2-D7955C13902B}"/>
    <cellStyle name="Normal_2.12_1" xfId="8" xr:uid="{049D46D5-790C-48B9-909F-3A812FF5F2C3}"/>
    <cellStyle name="Normal_4.11" xfId="7" xr:uid="{ED5CEED1-CE39-4782-87F6-903ADC2C9DE4}"/>
    <cellStyle name="Normal_4.16" xfId="9" xr:uid="{A807E321-8329-455D-AA35-AD5432B5CD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Personalizado 1">
      <a:dk1>
        <a:sysClr val="windowText" lastClr="000000"/>
      </a:dk1>
      <a:lt1>
        <a:sysClr val="window" lastClr="FFFFFF"/>
      </a:lt1>
      <a:dk2>
        <a:srgbClr val="44546A"/>
      </a:dk2>
      <a:lt2>
        <a:srgbClr val="E7E6E6"/>
      </a:lt2>
      <a:accent1>
        <a:srgbClr val="00B0F0"/>
      </a:accent1>
      <a:accent2>
        <a:srgbClr val="00B050"/>
      </a:accent2>
      <a:accent3>
        <a:srgbClr val="D8D8D8"/>
      </a:accent3>
      <a:accent4>
        <a:srgbClr val="2E75B5"/>
      </a:accent4>
      <a:accent5>
        <a:srgbClr val="C490AA"/>
      </a:accent5>
      <a:accent6>
        <a:srgbClr val="A8D08D"/>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6DBD0-8E2F-4C38-9E50-2CA1657D4A5C}">
  <dimension ref="A2:D25"/>
  <sheetViews>
    <sheetView showGridLines="0" tabSelected="1" workbookViewId="0">
      <selection activeCell="B2" sqref="B2"/>
    </sheetView>
  </sheetViews>
  <sheetFormatPr baseColWidth="10" defaultColWidth="11.453125" defaultRowHeight="13" x14ac:dyDescent="0.35"/>
  <cols>
    <col min="1" max="1" width="3.7265625" style="1" customWidth="1"/>
    <col min="2" max="2" width="10.453125" style="1" customWidth="1"/>
    <col min="3" max="3" width="120.7265625" style="1" customWidth="1"/>
    <col min="4" max="4" width="3.7265625" style="1" customWidth="1"/>
    <col min="5" max="16384" width="11.453125" style="1"/>
  </cols>
  <sheetData>
    <row r="2" spans="1:4" ht="21" x14ac:dyDescent="0.35">
      <c r="B2" s="2" t="s">
        <v>110</v>
      </c>
      <c r="C2" s="2"/>
    </row>
    <row r="3" spans="1:4" ht="18.5" x14ac:dyDescent="0.35">
      <c r="A3" s="3"/>
      <c r="B3" s="80" t="s">
        <v>121</v>
      </c>
      <c r="C3" s="4"/>
    </row>
    <row r="4" spans="1:4" s="5" customFormat="1" ht="14.5" x14ac:dyDescent="0.35">
      <c r="B4" s="6"/>
      <c r="C4" s="6"/>
      <c r="D4" s="6"/>
    </row>
    <row r="5" spans="1:4" ht="15.5" x14ac:dyDescent="0.35">
      <c r="B5" s="7"/>
      <c r="C5" s="7"/>
    </row>
    <row r="6" spans="1:4" s="8" customFormat="1" ht="14.5" x14ac:dyDescent="0.35">
      <c r="B6" s="9" t="str">
        <f>LEFT('T.5.1'!B$1,10)</f>
        <v xml:space="preserve">Tabla 5.1 </v>
      </c>
      <c r="C6" s="10" t="str">
        <f>MID('T.5.1'!B$1,11,300)</f>
        <v>Prevalencia de la violencia de control de la pareja a lo largo de la vida</v>
      </c>
    </row>
    <row r="7" spans="1:4" s="8" customFormat="1" ht="14.5" x14ac:dyDescent="0.35">
      <c r="B7" s="9" t="str">
        <f>LEFT('T.5.2'!B$1,10)</f>
        <v xml:space="preserve">Tabla 5.2 </v>
      </c>
      <c r="C7" s="10" t="str">
        <f>MID('T.5.2'!B$1,11,300)</f>
        <v>Prevalencia de cada tipo de acto de violencia de control en la pareja a lo largo de la vida</v>
      </c>
    </row>
    <row r="8" spans="1:4" s="8" customFormat="1" ht="14.5" x14ac:dyDescent="0.35">
      <c r="B8" s="9" t="str">
        <f>LEFT('T.5.3'!B$1,10)</f>
        <v xml:space="preserve">Tabla 5.3 </v>
      </c>
      <c r="C8" s="10" t="str">
        <f>MID('T.5.3'!B$1,11,300)</f>
        <v>Sexo de la pareja agresora</v>
      </c>
    </row>
    <row r="9" spans="1:4" s="8" customFormat="1" ht="14.5" x14ac:dyDescent="0.35">
      <c r="B9" s="9" t="str">
        <f>LEFT('T.5.4'!B$1,10)</f>
        <v xml:space="preserve">Tabla 5.4 </v>
      </c>
      <c r="C9" s="10" t="str">
        <f>MID('T.5.4'!B$1,11,300)</f>
        <v>Distribución de las mujeres víctimas de violencia de control en la pareja, según la última vez que tuvo lugar esta violencia</v>
      </c>
    </row>
    <row r="10" spans="1:4" s="8" customFormat="1" ht="14.5" x14ac:dyDescent="0.35">
      <c r="B10" s="9" t="str">
        <f>LEFT('T.5.5'!B$1,10)</f>
        <v xml:space="preserve">Tabla 5.5 </v>
      </c>
      <c r="C10" s="10" t="str">
        <f>MID('T.5.5'!B$1,11,300)</f>
        <v>Distribución de las mujeres víctimas de violencia de control en la pareja, según si la violencia ha sucedido algunas veces o frecuentemente</v>
      </c>
    </row>
    <row r="11" spans="1:4" s="8" customFormat="1" ht="14.5" x14ac:dyDescent="0.35">
      <c r="B11" s="9" t="str">
        <f>LEFT('T5.6'!B$1,10)</f>
        <v xml:space="preserve">Tabla 5.6 </v>
      </c>
      <c r="C11" s="10" t="str">
        <f>MID('T5.6'!B$1,11,300)</f>
        <v>Distribución de las mujeres que han sufrido violencia de control en la pareja en más de una ocasión, según la duración de la violencia</v>
      </c>
    </row>
    <row r="12" spans="1:4" s="8" customFormat="1" ht="14.5" x14ac:dyDescent="0.35">
      <c r="B12" s="9" t="str">
        <f>LEFT('T.5.7'!B$1,10)</f>
        <v xml:space="preserve">Tabla 5.7 </v>
      </c>
      <c r="C12" s="10" t="str">
        <f>MID('T.5.7'!B$1,11,300)</f>
        <v xml:space="preserve">Prevalencia de la violencia de control en la pareja (pareja actual, parejas pasadas, cualquier pareja), según la edad de la mujer </v>
      </c>
    </row>
    <row r="13" spans="1:4" s="8" customFormat="1" ht="29" x14ac:dyDescent="0.35">
      <c r="B13" s="9" t="str">
        <f>LEFT('T.5.8'!B$1,10)</f>
        <v xml:space="preserve">Tabla 5.8 </v>
      </c>
      <c r="C13" s="10" t="str">
        <f>MID('T.5.8'!B$1,11,300)</f>
        <v>Prevalencia de la violencia de control en la pareja (pareja actual, parejas pasadas, cualquier pareja), según el nivel de formación, el país de nacimiento y el grado de urbanización del municipio de la mujer</v>
      </c>
    </row>
    <row r="14" spans="1:4" s="8" customFormat="1" ht="29" x14ac:dyDescent="0.35">
      <c r="B14" s="9" t="str">
        <f>LEFT('T.5.9'!B$1,10)</f>
        <v xml:space="preserve">Tabla 5.9 </v>
      </c>
      <c r="C14" s="10" t="str">
        <f>MID('T.5.9'!B$1,11,300)</f>
        <v>Prevalencia de la violencia de control en la pareja (pareja actual, parejas pasadas, cualquier pareja), según la situación laboral de la mujer y los ingresos netos del hogar</v>
      </c>
    </row>
    <row r="15" spans="1:4" s="8" customFormat="1" ht="29" x14ac:dyDescent="0.35">
      <c r="B15" s="9" t="str">
        <f>LEFT('T.5.10'!B$1,10)</f>
        <v>Tabla 5.10</v>
      </c>
      <c r="C15" s="10" t="str">
        <f>MID('T.5.10'!B$1,12,300)</f>
        <v>Prevalencia de la violencia de control en la pareja (pareja actual, parejas pasadas, cualquier pareja), según la existencia de limitaciones en la actividad de la mujer</v>
      </c>
    </row>
    <row r="16" spans="1:4" s="8" customFormat="1" ht="29" x14ac:dyDescent="0.35">
      <c r="B16" s="9" t="str">
        <f>LEFT('T.5.11'!B$1,10)</f>
        <v>Tabla 5.11</v>
      </c>
      <c r="C16" s="10" t="str">
        <f>MID('T.5.11'!B$1,12,300)</f>
        <v>Prevalencia de la violencia de control en la pareja (pareja actual, parejas pasadas, cualquier pareja), según la edad a la que se casó por primera vez la mujer y la convivencia con personas menores de edad en el hogar</v>
      </c>
    </row>
    <row r="17" spans="2:3" s="8" customFormat="1" ht="30" customHeight="1" x14ac:dyDescent="0.35">
      <c r="B17" s="9" t="str">
        <f>LEFT('T.5.12'!B$1,10)</f>
        <v>Tabla 5.12</v>
      </c>
      <c r="C17" s="10" t="str">
        <f>MID('T.5.12'!B$1,12,300)</f>
        <v>Prevalencia de la violencia de control en la pareja actual, según la convivencia con la pareja actual, la situación legal con la pareja actual, la autopercepción de dependencia de la pareja actual y la toma de decisiones económicas o financieras entre la mujer y su pareja actual</v>
      </c>
    </row>
    <row r="18" spans="2:3" s="8" customFormat="1" ht="29" x14ac:dyDescent="0.35">
      <c r="B18" s="9" t="str">
        <f>LEFT('T.5.13'!B$1,10)</f>
        <v>Tabla 5.13</v>
      </c>
      <c r="C18" s="10" t="str">
        <f>MID('T.5.13'!B$1,12,300)</f>
        <v>Prevalencia de la violencia de control en la pareja (pareja actual, parejas pasadas, cualquier pareja), según la vía de cumplimentación de la entrevista (CAWI, CASI, CAPI)</v>
      </c>
    </row>
    <row r="19" spans="2:3" s="8" customFormat="1" ht="29" x14ac:dyDescent="0.35">
      <c r="B19" s="9" t="str">
        <f>LEFT('T.5.14'!B$1,10)</f>
        <v>Tabla 5.14</v>
      </c>
      <c r="C19" s="10" t="str">
        <f>MID('T.5.14'!B$1,12,300)</f>
        <v>Violencia de control de cualquier pareja a lo largo de la vida ejercida, según si la ha ejercido solo la pareja actual, solo parejas pasadas o ambas</v>
      </c>
    </row>
    <row r="20" spans="2:3" s="8" customFormat="1" ht="14.5" x14ac:dyDescent="0.35">
      <c r="B20" s="9" t="str">
        <f>LEFT('T.5.15'!B$1,10)</f>
        <v>Tabla 5.15</v>
      </c>
      <c r="C20" s="10" t="str">
        <f>MID('T.5.15'!B$1,12,300)</f>
        <v>Violencia de control de parejas pasadas a lo largo de la vida ejercida por una o más exparejas</v>
      </c>
    </row>
    <row r="21" spans="2:3" s="8" customFormat="1" ht="14.5" x14ac:dyDescent="0.35">
      <c r="B21" s="9" t="str">
        <f>LEFT('T.5.16'!B$1,10)</f>
        <v>Tabla 5.16</v>
      </c>
      <c r="C21" s="10" t="str">
        <f>MID('T.5.16'!B$1,12,300)</f>
        <v>Violencia de control de cualquier pareja a lo largo de la vida ejercida por una o más parejas</v>
      </c>
    </row>
    <row r="22" spans="2:3" s="8" customFormat="1" ht="14.5" x14ac:dyDescent="0.35">
      <c r="B22" s="9" t="str">
        <f>LEFT('T.5.17'!B$1,10)</f>
        <v>Tabla 5.17</v>
      </c>
      <c r="C22" s="10" t="str">
        <f>MID('T.5.17'!B$1,12,300)</f>
        <v>Características sociodemográficas de la pareja actual según si ha ejercido o no violencia de control contra la mujer</v>
      </c>
    </row>
    <row r="23" spans="2:3" s="8" customFormat="1" ht="14.5" x14ac:dyDescent="0.35">
      <c r="B23" s="9" t="str">
        <f>LEFT('T.5.18'!B$1,10)</f>
        <v>Tabla 5.18</v>
      </c>
      <c r="C23" s="10" t="str">
        <f>MID('T.5.18'!B$1,12,300)</f>
        <v>Prevalencia de la violencia de control de la pareja en los últimos 12 meses</v>
      </c>
    </row>
    <row r="24" spans="2:3" s="8" customFormat="1" ht="15" thickBot="1" x14ac:dyDescent="0.4">
      <c r="B24" s="11" t="str">
        <f>LEFT('T.5.19'!B$1,10)</f>
        <v>Tabla 5.19</v>
      </c>
      <c r="C24" s="12" t="str">
        <f>MID('T.5.19'!B$1,12,300)</f>
        <v>Prevalencia de la violencia de control de la pareja en los últimos 4 años</v>
      </c>
    </row>
    <row r="25" spans="2:3" ht="13.5" thickTop="1" x14ac:dyDescent="0.35">
      <c r="B25" s="13"/>
      <c r="C25" s="13"/>
    </row>
  </sheetData>
  <hyperlinks>
    <hyperlink ref="B24" location="T.5.19!B1" display="T.5.19!B1" xr:uid="{110F10F7-94B4-4EED-B272-ACE85DE73A9E}"/>
    <hyperlink ref="B23" location="T.5.18!B1" display="T.5.18!B1" xr:uid="{D40137EC-2EA1-4296-B8EC-F0C6AA9E08E7}"/>
    <hyperlink ref="B6" location="T.5.1!B1" display="T.5.1!B1" xr:uid="{EA60BA23-0B81-4234-B0BA-012133443B78}"/>
    <hyperlink ref="B7" location="T.5.2!B1" display="T.5.2!B1" xr:uid="{86B393BE-EAB4-4988-9790-BFFCA7F57ABD}"/>
    <hyperlink ref="B8" location="T.5.3!B1" display="T.5.3!B1" xr:uid="{07F6127E-38FC-4CC3-9226-39A976E0DE71}"/>
    <hyperlink ref="B9" location="T.5.4!B1" display="T.5.4!B1" xr:uid="{37DBAF98-9AC6-4F7B-A4BB-EF8238CE0C13}"/>
    <hyperlink ref="B10:B22" location="T.1.4!B1" display="T.1.4!B1" xr:uid="{BD3349F1-E618-4605-AF85-CF39E6C4CFCE}"/>
    <hyperlink ref="B10" location="T.5.5!B1" display="T.5.5!B1" xr:uid="{EE74A2D3-C3B2-4E84-B359-8C6E5EEBD4C2}"/>
    <hyperlink ref="B11" location="T5.6!B1" display="T5.6!B1" xr:uid="{8B0AB3DF-5272-4C69-A574-B57A62BD7D09}"/>
    <hyperlink ref="B12" location="T.5.7!B1" display="T.5.7!B1" xr:uid="{1FB4FF8D-6C90-4638-9886-A36043972D31}"/>
    <hyperlink ref="B13" location="T.5.8!B1" display="T.5.8!B1" xr:uid="{71FBC6A2-87F6-4272-A9EA-E93A94BCD152}"/>
    <hyperlink ref="B14" location="T.5.9!B1" display="T.5.9!B1" xr:uid="{26364764-5A19-44C2-B2DE-10EEBDC29913}"/>
    <hyperlink ref="B15" location="T.5.10!B1" display="T.5.10!B1" xr:uid="{898C70FB-D3F6-458F-A419-CA357DC40134}"/>
    <hyperlink ref="B16" location="T.5.11!B1" display="T.5.11!B1" xr:uid="{45D9E5A6-1B22-4E8F-B8FE-2BD3BE8163BC}"/>
    <hyperlink ref="B17" location="T.5.12!B1" display="T.5.12!B1" xr:uid="{716034EB-2040-4099-BAE9-7F064C8789DE}"/>
    <hyperlink ref="B18" location="T.5.13!B1" display="T.5.13!B1" xr:uid="{16ED4251-8B25-4563-A5F5-286136B238C1}"/>
    <hyperlink ref="B19" location="T.5.14!B1" display="T.5.14!B1" xr:uid="{C76C1B76-65D1-4678-8533-90D386E2B7F9}"/>
    <hyperlink ref="B20" location="T.5.15!B1" display="T.5.15!B1" xr:uid="{ABB66DFF-0840-498B-968D-2BA955B8EC99}"/>
    <hyperlink ref="B21" location="T.5.16!B1" display="T.5.16!B1" xr:uid="{3EC3C518-C49B-4B90-86CF-76038F614714}"/>
    <hyperlink ref="B22" location="T.5.17!B1" display="T.5.17!B1" xr:uid="{5BC7845A-9F5D-4C37-9829-161EA7438A88}"/>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0C838-A55B-43B7-933F-B86C9D9C2B95}">
  <dimension ref="A1:I21"/>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11.26953125" style="25" customWidth="1"/>
    <col min="3" max="3" width="28" style="25" customWidth="1"/>
    <col min="4" max="4" width="6.7265625" style="25" customWidth="1"/>
    <col min="5" max="5" width="10.7265625" style="25" customWidth="1"/>
    <col min="6" max="6" width="6.7265625" style="25" customWidth="1"/>
    <col min="7" max="7" width="10.7265625" style="25" customWidth="1"/>
    <col min="8" max="8" width="6.7265625" style="25" customWidth="1"/>
    <col min="9" max="9" width="10.7265625" style="25" customWidth="1"/>
    <col min="10" max="16384" width="11.453125" style="25"/>
  </cols>
  <sheetData>
    <row r="1" spans="1:9" s="41" customFormat="1" ht="15.75" customHeight="1" x14ac:dyDescent="0.35">
      <c r="B1" s="41" t="s">
        <v>188</v>
      </c>
    </row>
    <row r="2" spans="1:9" ht="15.75" customHeight="1" thickBot="1" x14ac:dyDescent="0.4">
      <c r="A2" s="36"/>
    </row>
    <row r="3" spans="1:9" x14ac:dyDescent="0.35">
      <c r="A3" s="36"/>
      <c r="B3" s="39"/>
      <c r="C3" s="39"/>
      <c r="D3" s="190" t="s">
        <v>4</v>
      </c>
      <c r="E3" s="192"/>
      <c r="F3" s="190" t="s">
        <v>5</v>
      </c>
      <c r="G3" s="192"/>
      <c r="H3" s="190" t="s">
        <v>6</v>
      </c>
      <c r="I3" s="192"/>
    </row>
    <row r="4" spans="1:9" ht="26.5" thickBot="1" x14ac:dyDescent="0.4">
      <c r="A4" s="36"/>
      <c r="B4" s="23"/>
      <c r="C4" s="23"/>
      <c r="D4" s="82" t="s">
        <v>71</v>
      </c>
      <c r="E4" s="83" t="s">
        <v>8</v>
      </c>
      <c r="F4" s="82" t="s">
        <v>72</v>
      </c>
      <c r="G4" s="83" t="s">
        <v>8</v>
      </c>
      <c r="H4" s="82" t="s">
        <v>73</v>
      </c>
      <c r="I4" s="19" t="s">
        <v>8</v>
      </c>
    </row>
    <row r="5" spans="1:9" ht="15" customHeight="1" x14ac:dyDescent="0.35">
      <c r="A5" s="36"/>
      <c r="B5" s="196" t="s">
        <v>27</v>
      </c>
      <c r="C5" s="56" t="s">
        <v>28</v>
      </c>
      <c r="D5" s="87">
        <v>13.9</v>
      </c>
      <c r="E5" s="58">
        <v>915781</v>
      </c>
      <c r="F5" s="87">
        <v>36.6</v>
      </c>
      <c r="G5" s="58">
        <v>2214690</v>
      </c>
      <c r="H5" s="87">
        <v>32.5</v>
      </c>
      <c r="I5" s="58">
        <v>2765091</v>
      </c>
    </row>
    <row r="6" spans="1:9" ht="26" x14ac:dyDescent="0.35">
      <c r="A6" s="36"/>
      <c r="B6" s="197"/>
      <c r="C6" s="64" t="s">
        <v>36</v>
      </c>
      <c r="D6" s="87">
        <v>16.399999999999999</v>
      </c>
      <c r="E6" s="58">
        <v>139258</v>
      </c>
      <c r="F6" s="87">
        <v>37.700000000000003</v>
      </c>
      <c r="G6" s="58">
        <v>254557</v>
      </c>
      <c r="H6" s="87">
        <v>33.4</v>
      </c>
      <c r="I6" s="58">
        <v>352739</v>
      </c>
    </row>
    <row r="7" spans="1:9" x14ac:dyDescent="0.35">
      <c r="A7" s="36"/>
      <c r="B7" s="79"/>
      <c r="C7" s="56" t="s">
        <v>29</v>
      </c>
      <c r="D7" s="87">
        <v>12.7</v>
      </c>
      <c r="E7" s="58">
        <v>147948</v>
      </c>
      <c r="F7" s="87">
        <v>41.7</v>
      </c>
      <c r="G7" s="58">
        <v>423146</v>
      </c>
      <c r="H7" s="87">
        <v>32</v>
      </c>
      <c r="I7" s="58">
        <v>507160</v>
      </c>
    </row>
    <row r="8" spans="1:9" x14ac:dyDescent="0.35">
      <c r="A8" s="36"/>
      <c r="B8" s="79"/>
      <c r="C8" s="56" t="s">
        <v>30</v>
      </c>
      <c r="D8" s="87">
        <v>8.1999999999999993</v>
      </c>
      <c r="E8" s="58">
        <v>160850</v>
      </c>
      <c r="F8" s="87">
        <v>18.5</v>
      </c>
      <c r="G8" s="58">
        <v>348011</v>
      </c>
      <c r="H8" s="87">
        <v>13.9</v>
      </c>
      <c r="I8" s="58">
        <v>490402</v>
      </c>
    </row>
    <row r="9" spans="1:9" x14ac:dyDescent="0.35">
      <c r="A9" s="36"/>
      <c r="B9" s="79"/>
      <c r="C9" s="56" t="s">
        <v>31</v>
      </c>
      <c r="D9" s="87">
        <v>10.3</v>
      </c>
      <c r="E9" s="58">
        <v>50973</v>
      </c>
      <c r="F9" s="87">
        <v>22.3</v>
      </c>
      <c r="G9" s="58">
        <v>200773</v>
      </c>
      <c r="H9" s="87">
        <v>19.2</v>
      </c>
      <c r="I9" s="58">
        <v>243941</v>
      </c>
    </row>
    <row r="10" spans="1:9" x14ac:dyDescent="0.35">
      <c r="A10" s="36"/>
      <c r="B10" s="79"/>
      <c r="C10" s="56" t="s">
        <v>32</v>
      </c>
      <c r="D10" s="87">
        <v>19.8</v>
      </c>
      <c r="E10" s="58">
        <v>110110</v>
      </c>
      <c r="F10" s="87">
        <v>45.7</v>
      </c>
      <c r="G10" s="58">
        <v>346127</v>
      </c>
      <c r="H10" s="87">
        <v>40.5</v>
      </c>
      <c r="I10" s="58">
        <v>397759</v>
      </c>
    </row>
    <row r="11" spans="1:9" x14ac:dyDescent="0.35">
      <c r="A11" s="36"/>
      <c r="B11" s="79"/>
      <c r="C11" s="56" t="s">
        <v>37</v>
      </c>
      <c r="D11" s="87">
        <v>8.6</v>
      </c>
      <c r="E11" s="58">
        <v>142120</v>
      </c>
      <c r="F11" s="87">
        <v>26.7</v>
      </c>
      <c r="G11" s="58">
        <v>186408</v>
      </c>
      <c r="H11" s="87">
        <v>15</v>
      </c>
      <c r="I11" s="58">
        <v>300003</v>
      </c>
    </row>
    <row r="12" spans="1:9" x14ac:dyDescent="0.35">
      <c r="A12" s="37"/>
      <c r="B12" s="145"/>
      <c r="C12" s="65" t="s">
        <v>67</v>
      </c>
      <c r="D12" s="141"/>
      <c r="E12" s="66" t="s">
        <v>68</v>
      </c>
      <c r="F12" s="141"/>
      <c r="G12" s="66" t="s">
        <v>68</v>
      </c>
      <c r="H12" s="141"/>
      <c r="I12" s="66" t="s">
        <v>68</v>
      </c>
    </row>
    <row r="13" spans="1:9" ht="15" customHeight="1" x14ac:dyDescent="0.35">
      <c r="A13" s="36"/>
      <c r="B13" s="198" t="s">
        <v>108</v>
      </c>
      <c r="C13" s="56" t="s">
        <v>106</v>
      </c>
      <c r="D13" s="87">
        <v>15.8</v>
      </c>
      <c r="E13" s="58">
        <v>84824</v>
      </c>
      <c r="F13" s="87">
        <v>40.299999999999997</v>
      </c>
      <c r="G13" s="58">
        <v>460772</v>
      </c>
      <c r="H13" s="87">
        <v>35.700000000000003</v>
      </c>
      <c r="I13" s="58">
        <v>507246</v>
      </c>
    </row>
    <row r="14" spans="1:9" x14ac:dyDescent="0.35">
      <c r="A14" s="36"/>
      <c r="B14" s="197"/>
      <c r="C14" s="56" t="s">
        <v>38</v>
      </c>
      <c r="D14" s="87">
        <v>15</v>
      </c>
      <c r="E14" s="58">
        <v>898993</v>
      </c>
      <c r="F14" s="87">
        <v>37.799999999999997</v>
      </c>
      <c r="G14" s="58">
        <v>2050310</v>
      </c>
      <c r="H14" s="87">
        <v>30.6</v>
      </c>
      <c r="I14" s="58">
        <v>2639965</v>
      </c>
    </row>
    <row r="15" spans="1:9" x14ac:dyDescent="0.35">
      <c r="A15" s="36"/>
      <c r="B15" s="197"/>
      <c r="C15" s="127" t="s">
        <v>56</v>
      </c>
      <c r="D15" s="87">
        <v>15.3</v>
      </c>
      <c r="E15" s="58">
        <v>414771</v>
      </c>
      <c r="F15" s="87">
        <v>34.6</v>
      </c>
      <c r="G15" s="58">
        <v>668163</v>
      </c>
      <c r="H15" s="87">
        <v>31.5</v>
      </c>
      <c r="I15" s="58">
        <v>934534</v>
      </c>
    </row>
    <row r="16" spans="1:9" ht="15" thickBot="1" x14ac:dyDescent="0.4">
      <c r="A16" s="37"/>
      <c r="B16" s="146"/>
      <c r="C16" s="67" t="s">
        <v>67</v>
      </c>
      <c r="D16" s="142"/>
      <c r="E16" s="68" t="s">
        <v>84</v>
      </c>
      <c r="F16" s="142"/>
      <c r="G16" s="68" t="s">
        <v>84</v>
      </c>
      <c r="H16" s="142"/>
      <c r="I16" s="68" t="s">
        <v>83</v>
      </c>
    </row>
    <row r="18" spans="1:9" ht="36" customHeight="1" x14ac:dyDescent="0.35">
      <c r="B18" s="187" t="s">
        <v>190</v>
      </c>
      <c r="C18" s="187"/>
      <c r="D18" s="187"/>
      <c r="E18" s="187"/>
      <c r="F18" s="187"/>
      <c r="G18" s="187"/>
      <c r="H18" s="187"/>
      <c r="I18" s="187"/>
    </row>
    <row r="19" spans="1:9" ht="12" customHeight="1" x14ac:dyDescent="0.35">
      <c r="B19" s="15" t="s">
        <v>85</v>
      </c>
      <c r="C19" s="24"/>
      <c r="D19" s="24"/>
      <c r="E19" s="24"/>
      <c r="F19" s="24"/>
      <c r="G19" s="24"/>
      <c r="H19" s="24"/>
      <c r="I19" s="24"/>
    </row>
    <row r="20" spans="1:9" x14ac:dyDescent="0.35">
      <c r="A20" s="36"/>
    </row>
    <row r="21" spans="1:9" x14ac:dyDescent="0.35">
      <c r="A21" s="36"/>
    </row>
  </sheetData>
  <mergeCells count="6">
    <mergeCell ref="F3:G3"/>
    <mergeCell ref="H3:I3"/>
    <mergeCell ref="B18:I18"/>
    <mergeCell ref="B5:B6"/>
    <mergeCell ref="D3:E3"/>
    <mergeCell ref="B13:B1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F5C1B-E151-45E8-BD65-F91B9C10151A}">
  <dimension ref="A1:I12"/>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14.1796875" style="25" customWidth="1"/>
    <col min="3" max="3" width="26" style="25" customWidth="1"/>
    <col min="4" max="4" width="6.7265625" style="25" customWidth="1"/>
    <col min="5" max="5" width="11" style="25" customWidth="1"/>
    <col min="6" max="6" width="6.7265625" style="25" customWidth="1"/>
    <col min="7" max="7" width="11" style="25" customWidth="1"/>
    <col min="8" max="8" width="6.7265625" style="25" customWidth="1"/>
    <col min="9" max="9" width="11" style="25" customWidth="1"/>
    <col min="10" max="16384" width="11.453125" style="25"/>
  </cols>
  <sheetData>
    <row r="1" spans="1:9" s="41" customFormat="1" ht="15.75" customHeight="1" x14ac:dyDescent="0.35">
      <c r="B1" s="41" t="s">
        <v>184</v>
      </c>
    </row>
    <row r="2" spans="1:9" ht="15.75" customHeight="1" thickBot="1" x14ac:dyDescent="0.4">
      <c r="A2" s="35"/>
    </row>
    <row r="3" spans="1:9" x14ac:dyDescent="0.35">
      <c r="A3" s="35"/>
      <c r="B3" s="39"/>
      <c r="C3" s="39"/>
      <c r="D3" s="190" t="s">
        <v>4</v>
      </c>
      <c r="E3" s="191"/>
      <c r="F3" s="190" t="s">
        <v>5</v>
      </c>
      <c r="G3" s="191"/>
      <c r="H3" s="190" t="s">
        <v>6</v>
      </c>
      <c r="I3" s="192"/>
    </row>
    <row r="4" spans="1:9" ht="26.5" thickBot="1" x14ac:dyDescent="0.4">
      <c r="A4" s="35"/>
      <c r="B4" s="23"/>
      <c r="C4" s="23"/>
      <c r="D4" s="82" t="s">
        <v>71</v>
      </c>
      <c r="E4" s="83" t="s">
        <v>8</v>
      </c>
      <c r="F4" s="82" t="s">
        <v>72</v>
      </c>
      <c r="G4" s="83" t="s">
        <v>8</v>
      </c>
      <c r="H4" s="82" t="s">
        <v>73</v>
      </c>
      <c r="I4" s="19" t="s">
        <v>8</v>
      </c>
    </row>
    <row r="5" spans="1:9" x14ac:dyDescent="0.35">
      <c r="A5" s="35"/>
      <c r="B5" s="198" t="s">
        <v>87</v>
      </c>
      <c r="C5" s="56" t="s">
        <v>33</v>
      </c>
      <c r="D5" s="87">
        <v>12</v>
      </c>
      <c r="E5" s="58">
        <v>1327251</v>
      </c>
      <c r="F5" s="87">
        <v>33</v>
      </c>
      <c r="G5" s="58">
        <v>3195700</v>
      </c>
      <c r="H5" s="87">
        <v>26.6</v>
      </c>
      <c r="I5" s="58">
        <v>4054807</v>
      </c>
    </row>
    <row r="6" spans="1:9" x14ac:dyDescent="0.35">
      <c r="A6" s="35"/>
      <c r="B6" s="197"/>
      <c r="C6" s="56" t="s">
        <v>34</v>
      </c>
      <c r="D6" s="87">
        <v>16.8</v>
      </c>
      <c r="E6" s="58">
        <v>202161</v>
      </c>
      <c r="F6" s="87">
        <v>35.200000000000003</v>
      </c>
      <c r="G6" s="58">
        <v>434285</v>
      </c>
      <c r="H6" s="87">
        <v>29.5</v>
      </c>
      <c r="I6" s="58">
        <v>565731</v>
      </c>
    </row>
    <row r="7" spans="1:9" x14ac:dyDescent="0.35">
      <c r="A7" s="35"/>
      <c r="B7" s="79"/>
      <c r="C7" s="56" t="s">
        <v>88</v>
      </c>
      <c r="D7" s="87">
        <v>15.6</v>
      </c>
      <c r="E7" s="58">
        <v>151545</v>
      </c>
      <c r="F7" s="87">
        <v>37.1</v>
      </c>
      <c r="G7" s="58">
        <v>354513</v>
      </c>
      <c r="H7" s="87">
        <v>28.9</v>
      </c>
      <c r="I7" s="58">
        <v>454796</v>
      </c>
    </row>
    <row r="8" spans="1:9" x14ac:dyDescent="0.35">
      <c r="A8" s="35"/>
      <c r="B8" s="79"/>
      <c r="C8" s="56" t="s">
        <v>35</v>
      </c>
      <c r="D8" s="87">
        <v>17.3</v>
      </c>
      <c r="E8" s="58">
        <v>59563</v>
      </c>
      <c r="F8" s="87">
        <v>38.700000000000003</v>
      </c>
      <c r="G8" s="58">
        <v>153955</v>
      </c>
      <c r="H8" s="87">
        <v>31.3</v>
      </c>
      <c r="I8" s="58">
        <v>194224</v>
      </c>
    </row>
    <row r="9" spans="1:9" ht="15.65" customHeight="1" thickBot="1" x14ac:dyDescent="0.4">
      <c r="A9" s="37"/>
      <c r="B9" s="146"/>
      <c r="C9" s="67" t="s">
        <v>67</v>
      </c>
      <c r="D9" s="142"/>
      <c r="E9" s="68" t="s">
        <v>68</v>
      </c>
      <c r="F9" s="142"/>
      <c r="G9" s="68" t="s">
        <v>84</v>
      </c>
      <c r="H9" s="142"/>
      <c r="I9" s="68" t="s">
        <v>84</v>
      </c>
    </row>
    <row r="11" spans="1:9" ht="24" customHeight="1" x14ac:dyDescent="0.35">
      <c r="B11" s="187" t="s">
        <v>107</v>
      </c>
      <c r="C11" s="187"/>
      <c r="D11" s="187"/>
      <c r="E11" s="187"/>
      <c r="F11" s="187"/>
      <c r="G11" s="187"/>
      <c r="H11" s="187"/>
      <c r="I11" s="187"/>
    </row>
    <row r="12" spans="1:9" ht="12" customHeight="1" x14ac:dyDescent="0.35">
      <c r="B12" s="15" t="s">
        <v>85</v>
      </c>
      <c r="C12" s="24"/>
      <c r="D12" s="24"/>
      <c r="E12" s="24"/>
      <c r="F12" s="24"/>
      <c r="G12" s="24"/>
      <c r="H12" s="24"/>
      <c r="I12" s="24"/>
    </row>
  </sheetData>
  <mergeCells count="5">
    <mergeCell ref="D3:E3"/>
    <mergeCell ref="H3:I3"/>
    <mergeCell ref="F3:G3"/>
    <mergeCell ref="B11:I11"/>
    <mergeCell ref="B5:B6"/>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AEBDB-796B-4474-9374-DAA61C59DDD0}">
  <dimension ref="A1:I16"/>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20.81640625" style="25" customWidth="1"/>
    <col min="3" max="3" width="24" style="25" customWidth="1"/>
    <col min="4" max="4" width="6.54296875" style="25" customWidth="1"/>
    <col min="5" max="5" width="10.7265625" style="25" customWidth="1"/>
    <col min="6" max="6" width="6.54296875" style="25" customWidth="1"/>
    <col min="7" max="7" width="10.7265625" style="25" customWidth="1"/>
    <col min="8" max="8" width="6.54296875" style="25" customWidth="1"/>
    <col min="9" max="9" width="10.7265625" style="25" customWidth="1"/>
    <col min="10" max="16384" width="11.453125" style="25"/>
  </cols>
  <sheetData>
    <row r="1" spans="1:9" s="41" customFormat="1" ht="15.75" customHeight="1" x14ac:dyDescent="0.35">
      <c r="B1" s="41" t="s">
        <v>185</v>
      </c>
    </row>
    <row r="2" spans="1:9" ht="15.75" customHeight="1" thickBot="1" x14ac:dyDescent="0.4">
      <c r="A2" s="33"/>
      <c r="B2" s="34"/>
    </row>
    <row r="3" spans="1:9" x14ac:dyDescent="0.35">
      <c r="A3" s="33"/>
      <c r="B3" s="39"/>
      <c r="C3" s="39"/>
      <c r="D3" s="190" t="s">
        <v>4</v>
      </c>
      <c r="E3" s="192"/>
      <c r="F3" s="190" t="s">
        <v>5</v>
      </c>
      <c r="G3" s="192"/>
      <c r="H3" s="190" t="s">
        <v>6</v>
      </c>
      <c r="I3" s="192"/>
    </row>
    <row r="4" spans="1:9" ht="26.5" thickBot="1" x14ac:dyDescent="0.4">
      <c r="A4" s="33"/>
      <c r="B4" s="23"/>
      <c r="C4" s="23"/>
      <c r="D4" s="82" t="s">
        <v>71</v>
      </c>
      <c r="E4" s="83" t="s">
        <v>8</v>
      </c>
      <c r="F4" s="82" t="s">
        <v>72</v>
      </c>
      <c r="G4" s="83" t="s">
        <v>8</v>
      </c>
      <c r="H4" s="82" t="s">
        <v>73</v>
      </c>
      <c r="I4" s="19" t="s">
        <v>8</v>
      </c>
    </row>
    <row r="5" spans="1:9" x14ac:dyDescent="0.35">
      <c r="A5" s="33"/>
      <c r="B5" s="76" t="s">
        <v>39</v>
      </c>
      <c r="C5" s="37" t="s">
        <v>40</v>
      </c>
      <c r="D5" s="87">
        <v>17.8</v>
      </c>
      <c r="E5" s="58">
        <v>608174</v>
      </c>
      <c r="F5" s="87">
        <v>42.3</v>
      </c>
      <c r="G5" s="58">
        <v>2024972</v>
      </c>
      <c r="H5" s="87">
        <v>40.6</v>
      </c>
      <c r="I5" s="58">
        <v>2326415</v>
      </c>
    </row>
    <row r="6" spans="1:9" x14ac:dyDescent="0.35">
      <c r="A6" s="33"/>
      <c r="B6" s="76"/>
      <c r="C6" s="37" t="s">
        <v>41</v>
      </c>
      <c r="D6" s="138" t="s">
        <v>181</v>
      </c>
      <c r="E6" s="58">
        <v>18023</v>
      </c>
      <c r="F6" s="87">
        <v>48.8</v>
      </c>
      <c r="G6" s="58">
        <v>115226</v>
      </c>
      <c r="H6" s="87">
        <v>30.3</v>
      </c>
      <c r="I6" s="58">
        <v>131121</v>
      </c>
    </row>
    <row r="7" spans="1:9" x14ac:dyDescent="0.35">
      <c r="A7" s="33"/>
      <c r="B7" s="81"/>
      <c r="C7" s="34" t="s">
        <v>14</v>
      </c>
      <c r="D7" s="87">
        <v>9.6999999999999993</v>
      </c>
      <c r="E7" s="58">
        <v>415971</v>
      </c>
      <c r="F7" s="87">
        <v>26.1</v>
      </c>
      <c r="G7" s="58">
        <v>787133</v>
      </c>
      <c r="H7" s="87">
        <v>18</v>
      </c>
      <c r="I7" s="58">
        <v>1128396</v>
      </c>
    </row>
    <row r="8" spans="1:9" x14ac:dyDescent="0.35">
      <c r="A8" s="33"/>
      <c r="B8" s="81"/>
      <c r="C8" s="34" t="s">
        <v>42</v>
      </c>
      <c r="D8" s="87">
        <v>12.6</v>
      </c>
      <c r="E8" s="58">
        <v>715092</v>
      </c>
      <c r="F8" s="87">
        <v>28.9</v>
      </c>
      <c r="G8" s="58">
        <v>1242759</v>
      </c>
      <c r="H8" s="87">
        <v>24.7</v>
      </c>
      <c r="I8" s="58">
        <v>1734046</v>
      </c>
    </row>
    <row r="9" spans="1:9" ht="15.65" customHeight="1" x14ac:dyDescent="0.35">
      <c r="A9" s="37"/>
      <c r="B9" s="77"/>
      <c r="C9" s="65" t="s">
        <v>67</v>
      </c>
      <c r="D9" s="141"/>
      <c r="E9" s="66" t="s">
        <v>68</v>
      </c>
      <c r="F9" s="141"/>
      <c r="G9" s="66" t="s">
        <v>68</v>
      </c>
      <c r="H9" s="141"/>
      <c r="I9" s="66" t="s">
        <v>68</v>
      </c>
    </row>
    <row r="10" spans="1:9" ht="15.65" customHeight="1" x14ac:dyDescent="0.35">
      <c r="A10" s="33"/>
      <c r="B10" s="199" t="s">
        <v>186</v>
      </c>
      <c r="C10" s="34" t="s">
        <v>0</v>
      </c>
      <c r="D10" s="87">
        <v>15.7</v>
      </c>
      <c r="E10" s="58">
        <v>736632</v>
      </c>
      <c r="F10" s="87">
        <v>37.5</v>
      </c>
      <c r="G10" s="58">
        <v>1376751</v>
      </c>
      <c r="H10" s="87">
        <v>32.6</v>
      </c>
      <c r="I10" s="58">
        <v>1845722</v>
      </c>
    </row>
    <row r="11" spans="1:9" x14ac:dyDescent="0.35">
      <c r="A11" s="33"/>
      <c r="B11" s="200"/>
      <c r="C11" s="34" t="s">
        <v>1</v>
      </c>
      <c r="D11" s="87">
        <v>11.4</v>
      </c>
      <c r="E11" s="58">
        <v>1008025</v>
      </c>
      <c r="F11" s="87">
        <v>32.200000000000003</v>
      </c>
      <c r="G11" s="58">
        <v>2766871</v>
      </c>
      <c r="H11" s="87">
        <v>25.1</v>
      </c>
      <c r="I11" s="58">
        <v>3435192</v>
      </c>
    </row>
    <row r="12" spans="1:9" ht="21" customHeight="1" thickBot="1" x14ac:dyDescent="0.4">
      <c r="A12" s="37"/>
      <c r="B12" s="201"/>
      <c r="C12" s="67" t="s">
        <v>67</v>
      </c>
      <c r="D12" s="142"/>
      <c r="E12" s="128" t="s">
        <v>68</v>
      </c>
      <c r="F12" s="142"/>
      <c r="G12" s="128" t="s">
        <v>68</v>
      </c>
      <c r="H12" s="142"/>
      <c r="I12" s="128" t="s">
        <v>68</v>
      </c>
    </row>
    <row r="14" spans="1:9" ht="36" customHeight="1" x14ac:dyDescent="0.35">
      <c r="B14" s="187" t="s">
        <v>190</v>
      </c>
      <c r="C14" s="187"/>
      <c r="D14" s="187"/>
      <c r="E14" s="187"/>
      <c r="F14" s="187"/>
      <c r="G14" s="187"/>
      <c r="H14" s="187"/>
      <c r="I14" s="187"/>
    </row>
    <row r="15" spans="1:9" ht="24" customHeight="1" x14ac:dyDescent="0.35">
      <c r="B15" s="187" t="s">
        <v>177</v>
      </c>
      <c r="C15" s="187"/>
      <c r="D15" s="187"/>
      <c r="E15" s="187"/>
      <c r="F15" s="187"/>
      <c r="G15" s="187"/>
      <c r="H15" s="187"/>
      <c r="I15" s="187"/>
    </row>
    <row r="16" spans="1:9" x14ac:dyDescent="0.35">
      <c r="B16" s="15"/>
    </row>
  </sheetData>
  <mergeCells count="6">
    <mergeCell ref="B15:I15"/>
    <mergeCell ref="F3:G3"/>
    <mergeCell ref="H3:I3"/>
    <mergeCell ref="B14:I14"/>
    <mergeCell ref="B10:B12"/>
    <mergeCell ref="D3:E3"/>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C9115-457B-4A03-B885-CDE989C1DD04}">
  <dimension ref="B1:G27"/>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38.54296875" style="25" customWidth="1"/>
    <col min="3" max="3" width="30.453125" style="25" customWidth="1"/>
    <col min="4" max="4" width="6.26953125" style="14" customWidth="1"/>
    <col min="5" max="5" width="10.453125" style="25" customWidth="1"/>
    <col min="6" max="16384" width="11.453125" style="25"/>
  </cols>
  <sheetData>
    <row r="1" spans="2:5" s="41" customFormat="1" ht="15.75" customHeight="1" x14ac:dyDescent="0.35">
      <c r="B1" s="41" t="s">
        <v>187</v>
      </c>
    </row>
    <row r="2" spans="2:5" ht="15.75" customHeight="1" thickBot="1" x14ac:dyDescent="0.4"/>
    <row r="3" spans="2:5" x14ac:dyDescent="0.35">
      <c r="B3" s="39"/>
      <c r="C3" s="39"/>
      <c r="D3" s="190" t="s">
        <v>4</v>
      </c>
      <c r="E3" s="192"/>
    </row>
    <row r="4" spans="2:5" ht="26.5" thickBot="1" x14ac:dyDescent="0.4">
      <c r="B4" s="23"/>
      <c r="C4" s="23"/>
      <c r="D4" s="82" t="s">
        <v>71</v>
      </c>
      <c r="E4" s="19" t="s">
        <v>8</v>
      </c>
    </row>
    <row r="5" spans="2:5" x14ac:dyDescent="0.35">
      <c r="B5" s="203" t="s">
        <v>111</v>
      </c>
      <c r="C5" s="105" t="s">
        <v>58</v>
      </c>
      <c r="D5" s="138">
        <v>11.7</v>
      </c>
      <c r="E5" s="140">
        <v>1370419</v>
      </c>
    </row>
    <row r="6" spans="2:5" ht="26" x14ac:dyDescent="0.35">
      <c r="B6" s="204"/>
      <c r="C6" s="64" t="s">
        <v>59</v>
      </c>
      <c r="D6" s="138">
        <v>25.7</v>
      </c>
      <c r="E6" s="140">
        <v>87439</v>
      </c>
    </row>
    <row r="7" spans="2:5" x14ac:dyDescent="0.35">
      <c r="B7" s="73"/>
      <c r="C7" s="64" t="s">
        <v>60</v>
      </c>
      <c r="D7" s="138">
        <v>18</v>
      </c>
      <c r="E7" s="140">
        <v>266213</v>
      </c>
    </row>
    <row r="8" spans="2:5" x14ac:dyDescent="0.35">
      <c r="B8" s="106"/>
      <c r="C8" s="65" t="s">
        <v>67</v>
      </c>
      <c r="D8" s="149"/>
      <c r="E8" s="176" t="s">
        <v>68</v>
      </c>
    </row>
    <row r="9" spans="2:5" x14ac:dyDescent="0.35">
      <c r="B9" s="198" t="s">
        <v>112</v>
      </c>
      <c r="C9" s="64" t="s">
        <v>61</v>
      </c>
      <c r="D9" s="138">
        <v>10.9</v>
      </c>
      <c r="E9" s="140">
        <v>1030550</v>
      </c>
    </row>
    <row r="10" spans="2:5" x14ac:dyDescent="0.35">
      <c r="B10" s="197"/>
      <c r="C10" s="64" t="s">
        <v>62</v>
      </c>
      <c r="D10" s="138">
        <v>19.600000000000001</v>
      </c>
      <c r="E10" s="140">
        <v>101354</v>
      </c>
    </row>
    <row r="11" spans="2:5" x14ac:dyDescent="0.35">
      <c r="B11" s="73"/>
      <c r="C11" s="64" t="s">
        <v>63</v>
      </c>
      <c r="D11" s="138">
        <v>17</v>
      </c>
      <c r="E11" s="140">
        <v>608889</v>
      </c>
    </row>
    <row r="12" spans="2:5" x14ac:dyDescent="0.35">
      <c r="B12" s="106"/>
      <c r="C12" s="65" t="s">
        <v>67</v>
      </c>
      <c r="D12" s="149"/>
      <c r="E12" s="176" t="s">
        <v>68</v>
      </c>
    </row>
    <row r="13" spans="2:5" ht="15" customHeight="1" x14ac:dyDescent="0.35">
      <c r="B13" s="198" t="s">
        <v>113</v>
      </c>
      <c r="C13" s="129" t="s">
        <v>0</v>
      </c>
      <c r="D13" s="150">
        <v>18.3</v>
      </c>
      <c r="E13" s="177">
        <v>452415</v>
      </c>
    </row>
    <row r="14" spans="2:5" x14ac:dyDescent="0.35">
      <c r="B14" s="197"/>
      <c r="C14" s="64" t="s">
        <v>1</v>
      </c>
      <c r="D14" s="138">
        <v>11.6</v>
      </c>
      <c r="E14" s="140">
        <v>1284792</v>
      </c>
    </row>
    <row r="15" spans="2:5" x14ac:dyDescent="0.35">
      <c r="B15" s="202"/>
      <c r="C15" s="65" t="s">
        <v>67</v>
      </c>
      <c r="D15" s="149"/>
      <c r="E15" s="176" t="s">
        <v>68</v>
      </c>
    </row>
    <row r="16" spans="2:5" ht="15" customHeight="1" x14ac:dyDescent="0.35">
      <c r="B16" s="198" t="s">
        <v>114</v>
      </c>
      <c r="C16" s="64" t="s">
        <v>115</v>
      </c>
      <c r="D16" s="138">
        <v>10.3</v>
      </c>
      <c r="E16" s="140">
        <v>79611</v>
      </c>
    </row>
    <row r="17" spans="2:7" ht="15" customHeight="1" x14ac:dyDescent="0.35">
      <c r="B17" s="197"/>
      <c r="C17" s="64" t="s">
        <v>116</v>
      </c>
      <c r="D17" s="138">
        <v>38.6</v>
      </c>
      <c r="E17" s="140">
        <v>101390</v>
      </c>
    </row>
    <row r="18" spans="2:7" x14ac:dyDescent="0.35">
      <c r="B18" s="197"/>
      <c r="C18" s="64" t="s">
        <v>117</v>
      </c>
      <c r="D18" s="138">
        <v>10.4</v>
      </c>
      <c r="E18" s="140">
        <v>1033001</v>
      </c>
    </row>
    <row r="19" spans="2:7" ht="26" x14ac:dyDescent="0.35">
      <c r="B19" s="73"/>
      <c r="C19" s="64" t="s">
        <v>118</v>
      </c>
      <c r="D19" s="138">
        <v>22.9</v>
      </c>
      <c r="E19" s="140">
        <v>336668</v>
      </c>
    </row>
    <row r="20" spans="2:7" ht="26" x14ac:dyDescent="0.35">
      <c r="B20" s="73"/>
      <c r="C20" s="64" t="s">
        <v>119</v>
      </c>
      <c r="D20" s="138">
        <v>16.7</v>
      </c>
      <c r="E20" s="140">
        <v>186158</v>
      </c>
    </row>
    <row r="21" spans="2:7" ht="15" thickBot="1" x14ac:dyDescent="0.4">
      <c r="B21" s="78"/>
      <c r="C21" s="67" t="s">
        <v>67</v>
      </c>
      <c r="D21" s="139"/>
      <c r="E21" s="178" t="s">
        <v>68</v>
      </c>
    </row>
    <row r="23" spans="2:7" ht="12" customHeight="1" x14ac:dyDescent="0.35">
      <c r="B23" s="15" t="s">
        <v>191</v>
      </c>
      <c r="C23" s="24"/>
      <c r="D23" s="24"/>
      <c r="E23" s="24"/>
      <c r="F23" s="24"/>
      <c r="G23" s="24"/>
    </row>
    <row r="27" spans="2:7" ht="15.65" customHeight="1" x14ac:dyDescent="0.35"/>
  </sheetData>
  <mergeCells count="5">
    <mergeCell ref="D3:E3"/>
    <mergeCell ref="B16:B18"/>
    <mergeCell ref="B13:B15"/>
    <mergeCell ref="B5:B6"/>
    <mergeCell ref="B9:B10"/>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AD200-BAC7-48E1-9214-D6282B19AD58}">
  <dimension ref="B1:E10"/>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24.54296875" style="25" bestFit="1" customWidth="1"/>
    <col min="3" max="5" width="14" style="25" customWidth="1"/>
    <col min="6" max="16384" width="11.453125" style="25"/>
  </cols>
  <sheetData>
    <row r="1" spans="2:5" s="41" customFormat="1" ht="15.75" customHeight="1" x14ac:dyDescent="0.35">
      <c r="B1" s="41" t="s">
        <v>155</v>
      </c>
    </row>
    <row r="2" spans="2:5" ht="15.75" customHeight="1" thickBot="1" x14ac:dyDescent="0.4"/>
    <row r="3" spans="2:5" ht="15.65" customHeight="1" x14ac:dyDescent="0.35">
      <c r="B3" s="22"/>
      <c r="C3" s="151" t="s">
        <v>4</v>
      </c>
      <c r="D3" s="151" t="s">
        <v>5</v>
      </c>
      <c r="E3" s="151" t="s">
        <v>6</v>
      </c>
    </row>
    <row r="4" spans="2:5" ht="15" thickBot="1" x14ac:dyDescent="0.4">
      <c r="B4" s="23"/>
      <c r="C4" s="152" t="s">
        <v>71</v>
      </c>
      <c r="D4" s="152" t="s">
        <v>72</v>
      </c>
      <c r="E4" s="152" t="s">
        <v>73</v>
      </c>
    </row>
    <row r="5" spans="2:5" x14ac:dyDescent="0.35">
      <c r="B5" s="73" t="s">
        <v>64</v>
      </c>
      <c r="C5" s="153">
        <v>23.4</v>
      </c>
      <c r="D5" s="153">
        <v>46.6</v>
      </c>
      <c r="E5" s="153">
        <v>43.8</v>
      </c>
    </row>
    <row r="6" spans="2:5" ht="15.65" customHeight="1" x14ac:dyDescent="0.35">
      <c r="B6" s="73" t="s">
        <v>65</v>
      </c>
      <c r="C6" s="153">
        <v>14.4</v>
      </c>
      <c r="D6" s="153">
        <v>33.799999999999997</v>
      </c>
      <c r="E6" s="153">
        <v>30.9</v>
      </c>
    </row>
    <row r="7" spans="2:5" x14ac:dyDescent="0.35">
      <c r="B7" s="73" t="s">
        <v>66</v>
      </c>
      <c r="C7" s="153">
        <v>5.0999999999999996</v>
      </c>
      <c r="D7" s="153">
        <v>23.9</v>
      </c>
      <c r="E7" s="153">
        <v>16.3</v>
      </c>
    </row>
    <row r="8" spans="2:5" ht="15" thickBot="1" x14ac:dyDescent="0.4">
      <c r="B8" s="107" t="s">
        <v>67</v>
      </c>
      <c r="C8" s="154" t="s">
        <v>68</v>
      </c>
      <c r="D8" s="154" t="s">
        <v>68</v>
      </c>
      <c r="E8" s="154" t="s">
        <v>68</v>
      </c>
    </row>
    <row r="10" spans="2:5" ht="36" customHeight="1" x14ac:dyDescent="0.35">
      <c r="B10" s="187" t="s">
        <v>107</v>
      </c>
      <c r="C10" s="187"/>
      <c r="D10" s="187"/>
      <c r="E10" s="187"/>
    </row>
  </sheetData>
  <mergeCells count="1">
    <mergeCell ref="B10:E10"/>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E627E-F837-485D-B722-93DEC92426F2}">
  <dimension ref="B1:D10"/>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50.81640625" style="25" customWidth="1"/>
    <col min="3" max="3" width="6.7265625" style="25" customWidth="1"/>
    <col min="4" max="4" width="10.7265625" style="25" customWidth="1"/>
    <col min="5" max="16384" width="11.453125" style="25"/>
  </cols>
  <sheetData>
    <row r="1" spans="2:4" s="41" customFormat="1" ht="15.75" customHeight="1" x14ac:dyDescent="0.35">
      <c r="B1" s="41" t="s">
        <v>157</v>
      </c>
    </row>
    <row r="2" spans="2:4" ht="15.75" customHeight="1" thickBot="1" x14ac:dyDescent="0.4"/>
    <row r="3" spans="2:4" x14ac:dyDescent="0.35">
      <c r="B3" s="22"/>
      <c r="C3" s="190" t="s">
        <v>6</v>
      </c>
      <c r="D3" s="192"/>
    </row>
    <row r="4" spans="2:4" ht="26.5" thickBot="1" x14ac:dyDescent="0.4">
      <c r="B4" s="23"/>
      <c r="C4" s="82" t="s">
        <v>71</v>
      </c>
      <c r="D4" s="19" t="s">
        <v>8</v>
      </c>
    </row>
    <row r="5" spans="2:4" x14ac:dyDescent="0.35">
      <c r="B5" s="73" t="s">
        <v>148</v>
      </c>
      <c r="C5" s="138">
        <v>21.2</v>
      </c>
      <c r="D5" s="140">
        <v>1132055</v>
      </c>
    </row>
    <row r="6" spans="2:4" x14ac:dyDescent="0.35">
      <c r="B6" s="73" t="s">
        <v>149</v>
      </c>
      <c r="C6" s="138">
        <v>66.5</v>
      </c>
      <c r="D6" s="140">
        <v>3548635</v>
      </c>
    </row>
    <row r="7" spans="2:4" x14ac:dyDescent="0.35">
      <c r="B7" s="73" t="s">
        <v>156</v>
      </c>
      <c r="C7" s="138">
        <v>11.5</v>
      </c>
      <c r="D7" s="140">
        <v>615343</v>
      </c>
    </row>
    <row r="8" spans="2:4" ht="15" thickBot="1" x14ac:dyDescent="0.4">
      <c r="B8" s="78" t="s">
        <v>57</v>
      </c>
      <c r="C8" s="173">
        <v>0.7</v>
      </c>
      <c r="D8" s="174">
        <v>37545</v>
      </c>
    </row>
    <row r="10" spans="2:4" ht="24" customHeight="1" x14ac:dyDescent="0.35">
      <c r="B10" s="187" t="s">
        <v>146</v>
      </c>
      <c r="C10" s="187"/>
      <c r="D10" s="187"/>
    </row>
  </sheetData>
  <mergeCells count="2">
    <mergeCell ref="C3:D3"/>
    <mergeCell ref="B10:D10"/>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C341B-F6EC-4D80-A175-B18FF87CF015}">
  <dimension ref="A1:D9"/>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23.453125" style="25" customWidth="1"/>
    <col min="3" max="3" width="6.7265625" style="25" customWidth="1"/>
    <col min="4" max="4" width="11" style="25" customWidth="1"/>
    <col min="5" max="16384" width="11.453125" style="25"/>
  </cols>
  <sheetData>
    <row r="1" spans="1:4" s="41" customFormat="1" ht="15.75" customHeight="1" x14ac:dyDescent="0.35">
      <c r="B1" s="41" t="s">
        <v>158</v>
      </c>
    </row>
    <row r="2" spans="1:4" ht="15.75" customHeight="1" thickBot="1" x14ac:dyDescent="0.4">
      <c r="A2" s="31"/>
    </row>
    <row r="3" spans="1:4" x14ac:dyDescent="0.35">
      <c r="A3" s="31"/>
      <c r="B3" s="22"/>
      <c r="C3" s="190" t="s">
        <v>5</v>
      </c>
      <c r="D3" s="192"/>
    </row>
    <row r="4" spans="1:4" ht="26.5" thickBot="1" x14ac:dyDescent="0.4">
      <c r="A4" s="31"/>
      <c r="B4" s="23"/>
      <c r="C4" s="82" t="s">
        <v>71</v>
      </c>
      <c r="D4" s="19" t="s">
        <v>8</v>
      </c>
    </row>
    <row r="5" spans="1:4" x14ac:dyDescent="0.35">
      <c r="A5" s="31"/>
      <c r="B5" s="73" t="s">
        <v>43</v>
      </c>
      <c r="C5" s="138">
        <v>82</v>
      </c>
      <c r="D5" s="58">
        <v>3428866</v>
      </c>
    </row>
    <row r="6" spans="1:4" x14ac:dyDescent="0.35">
      <c r="A6" s="31"/>
      <c r="B6" s="73" t="s">
        <v>44</v>
      </c>
      <c r="C6" s="138">
        <v>13</v>
      </c>
      <c r="D6" s="58">
        <v>544424</v>
      </c>
    </row>
    <row r="7" spans="1:4" ht="15" thickBot="1" x14ac:dyDescent="0.4">
      <c r="A7" s="31"/>
      <c r="B7" s="78" t="s">
        <v>57</v>
      </c>
      <c r="C7" s="173">
        <v>5</v>
      </c>
      <c r="D7" s="59">
        <v>207357</v>
      </c>
    </row>
    <row r="8" spans="1:4" x14ac:dyDescent="0.35">
      <c r="B8" s="56"/>
      <c r="C8" s="108"/>
      <c r="D8" s="58"/>
    </row>
    <row r="9" spans="1:4" ht="23.25" customHeight="1" x14ac:dyDescent="0.35">
      <c r="B9" s="187" t="s">
        <v>147</v>
      </c>
      <c r="C9" s="187"/>
      <c r="D9" s="187"/>
    </row>
  </sheetData>
  <mergeCells count="2">
    <mergeCell ref="C3:D3"/>
    <mergeCell ref="B9:D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31113-9585-48C1-9ABB-3000EFA39015}">
  <dimension ref="B1:D10"/>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36.1796875" style="25" customWidth="1"/>
    <col min="3" max="3" width="6.453125" style="25" customWidth="1"/>
    <col min="4" max="4" width="10.81640625" style="25" customWidth="1"/>
    <col min="5" max="16384" width="11.453125" style="25"/>
  </cols>
  <sheetData>
    <row r="1" spans="2:4" s="41" customFormat="1" ht="15.75" customHeight="1" x14ac:dyDescent="0.35">
      <c r="B1" s="41" t="s">
        <v>161</v>
      </c>
    </row>
    <row r="2" spans="2:4" ht="15.75" customHeight="1" thickBot="1" x14ac:dyDescent="0.4"/>
    <row r="3" spans="2:4" x14ac:dyDescent="0.35">
      <c r="B3" s="22"/>
      <c r="C3" s="190" t="s">
        <v>6</v>
      </c>
      <c r="D3" s="192"/>
    </row>
    <row r="4" spans="2:4" ht="26.5" thickBot="1" x14ac:dyDescent="0.4">
      <c r="B4" s="23"/>
      <c r="C4" s="82" t="s">
        <v>71</v>
      </c>
      <c r="D4" s="19" t="s">
        <v>8</v>
      </c>
    </row>
    <row r="5" spans="2:4" x14ac:dyDescent="0.35">
      <c r="B5" s="73" t="s">
        <v>159</v>
      </c>
      <c r="C5" s="87">
        <v>77</v>
      </c>
      <c r="D5" s="58">
        <v>4108951</v>
      </c>
    </row>
    <row r="6" spans="2:4" x14ac:dyDescent="0.35">
      <c r="B6" s="73" t="s">
        <v>160</v>
      </c>
      <c r="C6" s="87">
        <v>19.3</v>
      </c>
      <c r="D6" s="58">
        <v>1030831</v>
      </c>
    </row>
    <row r="7" spans="2:4" ht="15" thickBot="1" x14ac:dyDescent="0.4">
      <c r="B7" s="78" t="s">
        <v>57</v>
      </c>
      <c r="C7" s="155">
        <v>3.6</v>
      </c>
      <c r="D7" s="59">
        <v>193796</v>
      </c>
    </row>
    <row r="9" spans="2:4" ht="23.25" customHeight="1" x14ac:dyDescent="0.35">
      <c r="B9" s="187" t="s">
        <v>146</v>
      </c>
      <c r="C9" s="187"/>
      <c r="D9" s="187"/>
    </row>
    <row r="10" spans="2:4" ht="13" customHeight="1" x14ac:dyDescent="0.35"/>
  </sheetData>
  <mergeCells count="2">
    <mergeCell ref="C3:D3"/>
    <mergeCell ref="B9:D9"/>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3DA77-8826-44D0-9A97-0074937C161C}">
  <dimension ref="A1:G37"/>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16.453125" style="25" customWidth="1"/>
    <col min="3" max="3" width="29.1796875" style="25" customWidth="1"/>
    <col min="4" max="4" width="7.54296875" style="25" customWidth="1"/>
    <col min="5" max="5" width="10.7265625" style="25" customWidth="1"/>
    <col min="6" max="6" width="7.54296875" style="25" customWidth="1"/>
    <col min="7" max="7" width="10.7265625" style="25" customWidth="1"/>
    <col min="8" max="16384" width="11.453125" style="25"/>
  </cols>
  <sheetData>
    <row r="1" spans="1:7" s="41" customFormat="1" ht="15.75" customHeight="1" x14ac:dyDescent="0.35">
      <c r="B1" s="41" t="s">
        <v>162</v>
      </c>
    </row>
    <row r="2" spans="1:7" ht="15.75" customHeight="1" thickBot="1" x14ac:dyDescent="0.4"/>
    <row r="3" spans="1:7" ht="15.65" customHeight="1" x14ac:dyDescent="0.35">
      <c r="A3" s="29"/>
      <c r="B3" s="22"/>
      <c r="C3" s="22"/>
      <c r="D3" s="205" t="s">
        <v>4</v>
      </c>
      <c r="E3" s="205"/>
      <c r="F3" s="205"/>
      <c r="G3" s="205"/>
    </row>
    <row r="4" spans="1:7" x14ac:dyDescent="0.35">
      <c r="A4" s="29"/>
      <c r="B4" s="56"/>
      <c r="C4" s="56"/>
      <c r="D4" s="206" t="s">
        <v>0</v>
      </c>
      <c r="E4" s="207"/>
      <c r="F4" s="206" t="s">
        <v>1</v>
      </c>
      <c r="G4" s="207"/>
    </row>
    <row r="5" spans="1:7" ht="27.75" customHeight="1" thickBot="1" x14ac:dyDescent="0.4">
      <c r="A5" s="29"/>
      <c r="B5" s="23"/>
      <c r="C5" s="23"/>
      <c r="D5" s="156" t="s">
        <v>54</v>
      </c>
      <c r="E5" s="110" t="s">
        <v>53</v>
      </c>
      <c r="F5" s="156" t="s">
        <v>54</v>
      </c>
      <c r="G5" s="110" t="s">
        <v>53</v>
      </c>
    </row>
    <row r="6" spans="1:7" x14ac:dyDescent="0.35">
      <c r="A6" s="29"/>
      <c r="B6" s="196" t="s">
        <v>55</v>
      </c>
      <c r="C6" s="56" t="s">
        <v>47</v>
      </c>
      <c r="D6" s="138">
        <v>22</v>
      </c>
      <c r="E6" s="140">
        <v>389778</v>
      </c>
      <c r="F6" s="138">
        <v>14.4</v>
      </c>
      <c r="G6" s="140">
        <v>1697092</v>
      </c>
    </row>
    <row r="7" spans="1:7" x14ac:dyDescent="0.35">
      <c r="A7" s="29"/>
      <c r="B7" s="197"/>
      <c r="C7" s="56" t="s">
        <v>17</v>
      </c>
      <c r="D7" s="138">
        <v>18.3</v>
      </c>
      <c r="E7" s="140">
        <v>323939</v>
      </c>
      <c r="F7" s="138">
        <v>15.7</v>
      </c>
      <c r="G7" s="140">
        <v>1852602</v>
      </c>
    </row>
    <row r="8" spans="1:7" x14ac:dyDescent="0.35">
      <c r="A8" s="29"/>
      <c r="B8" s="73"/>
      <c r="C8" s="56" t="s">
        <v>18</v>
      </c>
      <c r="D8" s="138">
        <v>23.9</v>
      </c>
      <c r="E8" s="140">
        <v>422377</v>
      </c>
      <c r="F8" s="138">
        <v>21.5</v>
      </c>
      <c r="G8" s="140">
        <v>2531706</v>
      </c>
    </row>
    <row r="9" spans="1:7" x14ac:dyDescent="0.35">
      <c r="A9" s="29"/>
      <c r="B9" s="73"/>
      <c r="C9" s="56" t="s">
        <v>48</v>
      </c>
      <c r="D9" s="138">
        <v>33</v>
      </c>
      <c r="E9" s="140">
        <v>584058</v>
      </c>
      <c r="F9" s="138">
        <v>47.1</v>
      </c>
      <c r="G9" s="140">
        <v>5555108</v>
      </c>
    </row>
    <row r="10" spans="1:7" x14ac:dyDescent="0.35">
      <c r="A10" s="29"/>
      <c r="B10" s="73"/>
      <c r="C10" s="56" t="s">
        <v>2</v>
      </c>
      <c r="D10" s="138">
        <v>2.7</v>
      </c>
      <c r="E10" s="140">
        <v>48122</v>
      </c>
      <c r="F10" s="138">
        <v>1.2</v>
      </c>
      <c r="G10" s="140">
        <v>146503</v>
      </c>
    </row>
    <row r="11" spans="1:7" x14ac:dyDescent="0.35">
      <c r="A11" s="29"/>
      <c r="B11" s="106"/>
      <c r="C11" s="117" t="s">
        <v>68</v>
      </c>
      <c r="D11" s="149"/>
      <c r="E11" s="179"/>
      <c r="F11" s="149"/>
      <c r="G11" s="179"/>
    </row>
    <row r="12" spans="1:7" x14ac:dyDescent="0.35">
      <c r="A12" s="29"/>
      <c r="B12" s="197" t="s">
        <v>45</v>
      </c>
      <c r="C12" s="56" t="s">
        <v>25</v>
      </c>
      <c r="D12" s="138">
        <v>78.400000000000006</v>
      </c>
      <c r="E12" s="140">
        <v>1385448</v>
      </c>
      <c r="F12" s="138">
        <v>84.4</v>
      </c>
      <c r="G12" s="140">
        <v>9948925</v>
      </c>
    </row>
    <row r="13" spans="1:7" x14ac:dyDescent="0.35">
      <c r="A13" s="29"/>
      <c r="B13" s="197"/>
      <c r="C13" s="56" t="s">
        <v>26</v>
      </c>
      <c r="D13" s="138">
        <v>18.2</v>
      </c>
      <c r="E13" s="140">
        <v>321532</v>
      </c>
      <c r="F13" s="138">
        <v>14.8</v>
      </c>
      <c r="G13" s="140">
        <v>1742997</v>
      </c>
    </row>
    <row r="14" spans="1:7" x14ac:dyDescent="0.35">
      <c r="A14" s="29"/>
      <c r="B14" s="73"/>
      <c r="C14" s="56" t="s">
        <v>2</v>
      </c>
      <c r="D14" s="138">
        <v>3.5</v>
      </c>
      <c r="E14" s="140">
        <v>61295</v>
      </c>
      <c r="F14" s="138">
        <v>0.8</v>
      </c>
      <c r="G14" s="140">
        <v>91091</v>
      </c>
    </row>
    <row r="15" spans="1:7" x14ac:dyDescent="0.3">
      <c r="A15" s="29"/>
      <c r="B15" s="106"/>
      <c r="C15" s="118" t="s">
        <v>82</v>
      </c>
      <c r="D15" s="149"/>
      <c r="E15" s="179"/>
      <c r="F15" s="149"/>
      <c r="G15" s="179"/>
    </row>
    <row r="16" spans="1:7" x14ac:dyDescent="0.35">
      <c r="A16" s="29"/>
      <c r="B16" s="197" t="s">
        <v>46</v>
      </c>
      <c r="C16" s="56" t="s">
        <v>49</v>
      </c>
      <c r="D16" s="138">
        <v>71.3</v>
      </c>
      <c r="E16" s="140">
        <v>1261486</v>
      </c>
      <c r="F16" s="138">
        <v>65</v>
      </c>
      <c r="G16" s="140">
        <v>7659252</v>
      </c>
    </row>
    <row r="17" spans="1:7" x14ac:dyDescent="0.35">
      <c r="A17" s="29"/>
      <c r="B17" s="197"/>
      <c r="C17" s="56" t="s">
        <v>50</v>
      </c>
      <c r="D17" s="138">
        <v>5.6</v>
      </c>
      <c r="E17" s="140">
        <v>99476</v>
      </c>
      <c r="F17" s="138">
        <v>2.6</v>
      </c>
      <c r="G17" s="140">
        <v>304720</v>
      </c>
    </row>
    <row r="18" spans="1:7" x14ac:dyDescent="0.35">
      <c r="A18" s="29"/>
      <c r="B18" s="109"/>
      <c r="C18" s="56" t="s">
        <v>51</v>
      </c>
      <c r="D18" s="138">
        <v>19.100000000000001</v>
      </c>
      <c r="E18" s="140">
        <v>338490</v>
      </c>
      <c r="F18" s="138">
        <v>28.9</v>
      </c>
      <c r="G18" s="140">
        <v>3400050</v>
      </c>
    </row>
    <row r="19" spans="1:7" ht="26" x14ac:dyDescent="0.35">
      <c r="A19" s="29"/>
      <c r="B19" s="109"/>
      <c r="C19" s="64" t="s">
        <v>52</v>
      </c>
      <c r="D19" s="138">
        <v>3.9</v>
      </c>
      <c r="E19" s="140">
        <v>68821</v>
      </c>
      <c r="F19" s="138">
        <v>3.6</v>
      </c>
      <c r="G19" s="140">
        <v>418990</v>
      </c>
    </row>
    <row r="20" spans="1:7" ht="15" thickBot="1" x14ac:dyDescent="0.4">
      <c r="A20" s="29"/>
      <c r="B20" s="78"/>
      <c r="C20" s="67" t="s">
        <v>68</v>
      </c>
      <c r="D20" s="139"/>
      <c r="E20" s="174"/>
      <c r="F20" s="139"/>
      <c r="G20" s="174"/>
    </row>
    <row r="26" spans="1:7" ht="15.65" customHeight="1" x14ac:dyDescent="0.35">
      <c r="A26" s="29"/>
      <c r="B26" s="30"/>
    </row>
    <row r="27" spans="1:7" x14ac:dyDescent="0.35">
      <c r="A27" s="29"/>
      <c r="B27" s="30"/>
    </row>
    <row r="28" spans="1:7" x14ac:dyDescent="0.35">
      <c r="A28" s="29"/>
      <c r="B28" s="30"/>
    </row>
    <row r="29" spans="1:7" ht="15.65" customHeight="1" x14ac:dyDescent="0.35">
      <c r="A29" s="29"/>
      <c r="B29" s="30"/>
    </row>
    <row r="30" spans="1:7" x14ac:dyDescent="0.35">
      <c r="A30" s="29"/>
      <c r="B30" s="30"/>
    </row>
    <row r="31" spans="1:7" x14ac:dyDescent="0.35">
      <c r="A31" s="29"/>
      <c r="B31" s="30"/>
    </row>
    <row r="32" spans="1:7" x14ac:dyDescent="0.35">
      <c r="A32" s="29"/>
      <c r="B32" s="30"/>
    </row>
    <row r="33" spans="1:2" x14ac:dyDescent="0.35">
      <c r="A33" s="29"/>
      <c r="B33" s="30"/>
    </row>
    <row r="34" spans="1:2" ht="15.65" customHeight="1" x14ac:dyDescent="0.35">
      <c r="A34" s="29"/>
      <c r="B34" s="30"/>
    </row>
    <row r="35" spans="1:2" x14ac:dyDescent="0.35">
      <c r="A35" s="29"/>
      <c r="B35" s="30"/>
    </row>
    <row r="36" spans="1:2" ht="15.65" customHeight="1" x14ac:dyDescent="0.35"/>
    <row r="37" spans="1:2" ht="15.65" customHeight="1" x14ac:dyDescent="0.35"/>
  </sheetData>
  <mergeCells count="6">
    <mergeCell ref="D3:G3"/>
    <mergeCell ref="D4:E4"/>
    <mergeCell ref="F4:G4"/>
    <mergeCell ref="B16:B17"/>
    <mergeCell ref="B12:B13"/>
    <mergeCell ref="B6:B7"/>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60AC9-486E-4C0B-B704-0A7A7D0040E7}">
  <dimension ref="B1:J12"/>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7.54296875" style="25" customWidth="1"/>
    <col min="3" max="3" width="9.7265625" style="25" customWidth="1"/>
    <col min="4" max="4" width="10.54296875" style="25" customWidth="1"/>
    <col min="5" max="5" width="9.7265625" style="25" customWidth="1"/>
    <col min="6" max="6" width="10.54296875" style="25" customWidth="1"/>
    <col min="7" max="8" width="9.7265625" style="25" customWidth="1"/>
    <col min="9" max="9" width="10.54296875" style="25" customWidth="1"/>
    <col min="10" max="16384" width="11.453125" style="25"/>
  </cols>
  <sheetData>
    <row r="1" spans="2:10" s="41" customFormat="1" ht="15.75" customHeight="1" x14ac:dyDescent="0.35">
      <c r="B1" s="41" t="s">
        <v>163</v>
      </c>
    </row>
    <row r="2" spans="2:10" s="40" customFormat="1" ht="15.75" customHeight="1" thickBot="1" x14ac:dyDescent="0.4"/>
    <row r="3" spans="2:10" ht="26" x14ac:dyDescent="0.35">
      <c r="B3" s="22"/>
      <c r="C3" s="185" t="s">
        <v>4</v>
      </c>
      <c r="D3" s="186"/>
      <c r="E3" s="184" t="s">
        <v>5</v>
      </c>
      <c r="F3" s="184"/>
      <c r="G3" s="130" t="s">
        <v>6</v>
      </c>
      <c r="H3" s="16" t="s">
        <v>7</v>
      </c>
      <c r="I3" s="188" t="s">
        <v>8</v>
      </c>
    </row>
    <row r="4" spans="2:10" ht="26.5" thickBot="1" x14ac:dyDescent="0.4">
      <c r="B4" s="23"/>
      <c r="C4" s="82" t="s">
        <v>71</v>
      </c>
      <c r="D4" s="83" t="s">
        <v>8</v>
      </c>
      <c r="E4" s="18" t="s">
        <v>72</v>
      </c>
      <c r="F4" s="19" t="s">
        <v>8</v>
      </c>
      <c r="G4" s="131" t="s">
        <v>73</v>
      </c>
      <c r="H4" s="20" t="s">
        <v>74</v>
      </c>
      <c r="I4" s="189"/>
    </row>
    <row r="5" spans="2:10" x14ac:dyDescent="0.35">
      <c r="B5" s="21" t="s">
        <v>0</v>
      </c>
      <c r="C5" s="92">
        <v>5.3</v>
      </c>
      <c r="D5" s="90">
        <v>720605</v>
      </c>
      <c r="E5" s="42">
        <v>2.6</v>
      </c>
      <c r="F5" s="43">
        <v>327061</v>
      </c>
      <c r="G5" s="132">
        <v>5.2</v>
      </c>
      <c r="H5" s="44">
        <v>4.8</v>
      </c>
      <c r="I5" s="43">
        <v>1021747</v>
      </c>
      <c r="J5" s="27"/>
    </row>
    <row r="6" spans="2:10" x14ac:dyDescent="0.35">
      <c r="B6" s="21" t="s">
        <v>86</v>
      </c>
      <c r="C6" s="103" t="s">
        <v>164</v>
      </c>
      <c r="D6" s="104"/>
      <c r="E6" s="69" t="s">
        <v>165</v>
      </c>
      <c r="F6" s="69"/>
      <c r="G6" s="133" t="s">
        <v>166</v>
      </c>
      <c r="H6" s="70" t="s">
        <v>167</v>
      </c>
      <c r="I6" s="43"/>
      <c r="J6" s="27"/>
    </row>
    <row r="7" spans="2:10" x14ac:dyDescent="0.35">
      <c r="B7" s="21" t="s">
        <v>1</v>
      </c>
      <c r="C7" s="93">
        <v>93.7</v>
      </c>
      <c r="D7" s="86"/>
      <c r="E7" s="45">
        <v>95.9</v>
      </c>
      <c r="F7" s="46"/>
      <c r="G7" s="134">
        <v>93.4</v>
      </c>
      <c r="H7" s="47">
        <v>93.9</v>
      </c>
      <c r="I7" s="46"/>
      <c r="J7" s="27"/>
    </row>
    <row r="8" spans="2:10" x14ac:dyDescent="0.35">
      <c r="B8" s="21" t="s">
        <v>2</v>
      </c>
      <c r="C8" s="93">
        <v>1.1000000000000001</v>
      </c>
      <c r="D8" s="86"/>
      <c r="E8" s="45">
        <v>1.5</v>
      </c>
      <c r="F8" s="46"/>
      <c r="G8" s="134">
        <v>1.4</v>
      </c>
      <c r="H8" s="47">
        <v>1.3</v>
      </c>
      <c r="I8" s="46"/>
      <c r="J8" s="27"/>
    </row>
    <row r="9" spans="2:10" ht="15" thickBot="1" x14ac:dyDescent="0.4">
      <c r="B9" s="72" t="s">
        <v>3</v>
      </c>
      <c r="C9" s="94">
        <v>100</v>
      </c>
      <c r="D9" s="91"/>
      <c r="E9" s="48">
        <v>100</v>
      </c>
      <c r="F9" s="49"/>
      <c r="G9" s="135">
        <v>100</v>
      </c>
      <c r="H9" s="50">
        <v>100</v>
      </c>
      <c r="I9" s="49"/>
    </row>
    <row r="11" spans="2:10" ht="36" customHeight="1" x14ac:dyDescent="0.35">
      <c r="B11" s="187" t="s">
        <v>69</v>
      </c>
      <c r="C11" s="187"/>
      <c r="D11" s="187"/>
      <c r="E11" s="187"/>
      <c r="F11" s="187"/>
      <c r="G11" s="187"/>
      <c r="H11" s="187"/>
      <c r="I11" s="187"/>
    </row>
    <row r="12" spans="2:10" ht="12" customHeight="1" x14ac:dyDescent="0.35">
      <c r="B12" s="15" t="s">
        <v>70</v>
      </c>
    </row>
  </sheetData>
  <mergeCells count="4">
    <mergeCell ref="C3:D3"/>
    <mergeCell ref="E3:F3"/>
    <mergeCell ref="I3:I4"/>
    <mergeCell ref="B11:I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78BF3-A94B-4445-A8FC-410ACDFB9ECA}">
  <dimension ref="B1:I12"/>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7.453125" style="25" customWidth="1"/>
    <col min="3" max="3" width="12.1796875" style="25" customWidth="1"/>
    <col min="4" max="4" width="10.81640625" style="25" customWidth="1"/>
    <col min="5" max="5" width="12.1796875" style="25" customWidth="1"/>
    <col min="6" max="6" width="10.81640625" style="25" customWidth="1"/>
    <col min="7" max="8" width="12.1796875" style="25" customWidth="1"/>
    <col min="9" max="9" width="10.81640625" style="25" customWidth="1"/>
    <col min="10" max="16384" width="11.453125" style="25"/>
  </cols>
  <sheetData>
    <row r="1" spans="2:9" s="41" customFormat="1" ht="15.75" customHeight="1" x14ac:dyDescent="0.35">
      <c r="B1" s="26" t="s">
        <v>141</v>
      </c>
    </row>
    <row r="2" spans="2:9" s="40" customFormat="1" ht="15.75" customHeight="1" thickBot="1" x14ac:dyDescent="0.4"/>
    <row r="3" spans="2:9" ht="26" x14ac:dyDescent="0.35">
      <c r="B3" s="22"/>
      <c r="C3" s="185" t="s">
        <v>4</v>
      </c>
      <c r="D3" s="186"/>
      <c r="E3" s="184" t="s">
        <v>5</v>
      </c>
      <c r="F3" s="184"/>
      <c r="G3" s="130" t="s">
        <v>6</v>
      </c>
      <c r="H3" s="16" t="s">
        <v>7</v>
      </c>
      <c r="I3" s="188" t="s">
        <v>8</v>
      </c>
    </row>
    <row r="4" spans="2:9" ht="26.5" thickBot="1" x14ac:dyDescent="0.4">
      <c r="B4" s="23"/>
      <c r="C4" s="82" t="s">
        <v>71</v>
      </c>
      <c r="D4" s="83" t="s">
        <v>8</v>
      </c>
      <c r="E4" s="18" t="s">
        <v>72</v>
      </c>
      <c r="F4" s="19" t="s">
        <v>8</v>
      </c>
      <c r="G4" s="131" t="s">
        <v>73</v>
      </c>
      <c r="H4" s="20" t="s">
        <v>74</v>
      </c>
      <c r="I4" s="189"/>
    </row>
    <row r="5" spans="2:9" x14ac:dyDescent="0.35">
      <c r="B5" s="21" t="s">
        <v>0</v>
      </c>
      <c r="C5" s="92">
        <v>12.926524184863915</v>
      </c>
      <c r="D5" s="90">
        <v>1768274.255070609</v>
      </c>
      <c r="E5" s="42">
        <v>33.767857859859305</v>
      </c>
      <c r="F5" s="43">
        <v>4180647.5408627298</v>
      </c>
      <c r="G5" s="132">
        <v>27.332107705162944</v>
      </c>
      <c r="H5" s="44">
        <v>25.059943990368659</v>
      </c>
      <c r="I5" s="43">
        <v>5333578.2979128696</v>
      </c>
    </row>
    <row r="6" spans="2:9" x14ac:dyDescent="0.35">
      <c r="B6" s="21" t="s">
        <v>86</v>
      </c>
      <c r="C6" s="103" t="s">
        <v>122</v>
      </c>
      <c r="D6" s="104"/>
      <c r="E6" s="69" t="s">
        <v>123</v>
      </c>
      <c r="F6" s="69"/>
      <c r="G6" s="133" t="s">
        <v>124</v>
      </c>
      <c r="H6" s="70" t="s">
        <v>125</v>
      </c>
      <c r="I6" s="43"/>
    </row>
    <row r="7" spans="2:9" x14ac:dyDescent="0.35">
      <c r="B7" s="21" t="s">
        <v>1</v>
      </c>
      <c r="C7" s="93">
        <v>86.136748376739405</v>
      </c>
      <c r="D7" s="86"/>
      <c r="E7" s="45">
        <v>64.921552831537227</v>
      </c>
      <c r="F7" s="46"/>
      <c r="G7" s="134">
        <v>71.55293237201299</v>
      </c>
      <c r="H7" s="47">
        <v>73.917784565405341</v>
      </c>
      <c r="I7" s="46"/>
    </row>
    <row r="8" spans="2:9" x14ac:dyDescent="0.35">
      <c r="B8" s="21" t="s">
        <v>2</v>
      </c>
      <c r="C8" s="93">
        <v>0.93672743839809347</v>
      </c>
      <c r="D8" s="86"/>
      <c r="E8" s="45">
        <v>1.3105893086043539</v>
      </c>
      <c r="F8" s="46"/>
      <c r="G8" s="134">
        <v>1.1149599228220586</v>
      </c>
      <c r="H8" s="47">
        <v>1.022271444223404</v>
      </c>
      <c r="I8" s="46"/>
    </row>
    <row r="9" spans="2:9" ht="15" thickBot="1" x14ac:dyDescent="0.4">
      <c r="B9" s="72" t="s">
        <v>3</v>
      </c>
      <c r="C9" s="94">
        <v>100</v>
      </c>
      <c r="D9" s="91"/>
      <c r="E9" s="48">
        <v>100</v>
      </c>
      <c r="F9" s="49"/>
      <c r="G9" s="135">
        <v>100</v>
      </c>
      <c r="H9" s="50">
        <v>100</v>
      </c>
      <c r="I9" s="49"/>
    </row>
    <row r="11" spans="2:9" ht="36" customHeight="1" x14ac:dyDescent="0.35">
      <c r="B11" s="187" t="s">
        <v>69</v>
      </c>
      <c r="C11" s="187"/>
      <c r="D11" s="187"/>
      <c r="E11" s="187"/>
      <c r="F11" s="187"/>
      <c r="G11" s="187"/>
      <c r="H11" s="187"/>
      <c r="I11" s="187"/>
    </row>
    <row r="12" spans="2:9" ht="12" customHeight="1" x14ac:dyDescent="0.35">
      <c r="B12" s="15" t="s">
        <v>70</v>
      </c>
      <c r="C12" s="24"/>
      <c r="D12" s="24"/>
      <c r="E12" s="24"/>
      <c r="F12" s="24"/>
      <c r="G12" s="24"/>
      <c r="H12" s="24"/>
      <c r="I12" s="24"/>
    </row>
  </sheetData>
  <mergeCells count="4">
    <mergeCell ref="E3:F3"/>
    <mergeCell ref="C3:D3"/>
    <mergeCell ref="B11:I11"/>
    <mergeCell ref="I3:I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34B93-C4DB-4ABC-A5CC-DE3BA62A52FA}">
  <dimension ref="B1:I12"/>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7.1796875" style="25" customWidth="1"/>
    <col min="3" max="3" width="11.1796875" style="25" customWidth="1"/>
    <col min="4" max="4" width="10.54296875" style="25" customWidth="1"/>
    <col min="5" max="5" width="11.1796875" style="25" customWidth="1"/>
    <col min="6" max="6" width="10.54296875" style="25" customWidth="1"/>
    <col min="7" max="8" width="11.1796875" style="25" customWidth="1"/>
    <col min="9" max="9" width="10.54296875" style="25" customWidth="1"/>
    <col min="10" max="16384" width="11.453125" style="25"/>
  </cols>
  <sheetData>
    <row r="1" spans="2:9" s="41" customFormat="1" ht="15.75" customHeight="1" x14ac:dyDescent="0.35">
      <c r="B1" s="41" t="s">
        <v>168</v>
      </c>
    </row>
    <row r="2" spans="2:9" s="40" customFormat="1" ht="15.75" customHeight="1" thickBot="1" x14ac:dyDescent="0.4"/>
    <row r="3" spans="2:9" ht="26" x14ac:dyDescent="0.35">
      <c r="B3" s="22"/>
      <c r="C3" s="185" t="s">
        <v>4</v>
      </c>
      <c r="D3" s="186"/>
      <c r="E3" s="184" t="s">
        <v>5</v>
      </c>
      <c r="F3" s="184"/>
      <c r="G3" s="130" t="s">
        <v>6</v>
      </c>
      <c r="H3" s="16" t="s">
        <v>7</v>
      </c>
      <c r="I3" s="188" t="s">
        <v>8</v>
      </c>
    </row>
    <row r="4" spans="2:9" ht="26.5" thickBot="1" x14ac:dyDescent="0.4">
      <c r="B4" s="23"/>
      <c r="C4" s="82" t="s">
        <v>71</v>
      </c>
      <c r="D4" s="83" t="s">
        <v>8</v>
      </c>
      <c r="E4" s="18" t="s">
        <v>72</v>
      </c>
      <c r="F4" s="19" t="s">
        <v>8</v>
      </c>
      <c r="G4" s="131" t="s">
        <v>73</v>
      </c>
      <c r="H4" s="20" t="s">
        <v>74</v>
      </c>
      <c r="I4" s="189"/>
    </row>
    <row r="5" spans="2:9" x14ac:dyDescent="0.35">
      <c r="B5" s="21" t="s">
        <v>0</v>
      </c>
      <c r="C5" s="92">
        <v>7.2</v>
      </c>
      <c r="D5" s="90">
        <v>983291</v>
      </c>
      <c r="E5" s="42">
        <v>9.1</v>
      </c>
      <c r="F5" s="43">
        <v>1125260</v>
      </c>
      <c r="G5" s="132">
        <v>10.3</v>
      </c>
      <c r="H5" s="44">
        <v>9.5</v>
      </c>
      <c r="I5" s="43">
        <v>2015114</v>
      </c>
    </row>
    <row r="6" spans="2:9" x14ac:dyDescent="0.35">
      <c r="B6" s="21" t="s">
        <v>86</v>
      </c>
      <c r="C6" s="103" t="s">
        <v>169</v>
      </c>
      <c r="D6" s="104"/>
      <c r="E6" s="69" t="s">
        <v>170</v>
      </c>
      <c r="F6" s="69"/>
      <c r="G6" s="133" t="s">
        <v>171</v>
      </c>
      <c r="H6" s="70" t="s">
        <v>172</v>
      </c>
      <c r="I6" s="43"/>
    </row>
    <row r="7" spans="2:9" x14ac:dyDescent="0.35">
      <c r="B7" s="21" t="s">
        <v>1</v>
      </c>
      <c r="C7" s="93">
        <v>91.7</v>
      </c>
      <c r="D7" s="86"/>
      <c r="E7" s="45">
        <v>89.4</v>
      </c>
      <c r="F7" s="46"/>
      <c r="G7" s="134">
        <v>88.3</v>
      </c>
      <c r="H7" s="47">
        <v>89.2</v>
      </c>
      <c r="I7" s="46"/>
    </row>
    <row r="8" spans="2:9" x14ac:dyDescent="0.35">
      <c r="B8" s="21" t="s">
        <v>2</v>
      </c>
      <c r="C8" s="93">
        <v>1.1000000000000001</v>
      </c>
      <c r="D8" s="86"/>
      <c r="E8" s="45">
        <v>1.5</v>
      </c>
      <c r="F8" s="46"/>
      <c r="G8" s="134">
        <v>1.4</v>
      </c>
      <c r="H8" s="47">
        <v>1.3</v>
      </c>
      <c r="I8" s="46"/>
    </row>
    <row r="9" spans="2:9" ht="15" thickBot="1" x14ac:dyDescent="0.4">
      <c r="B9" s="72" t="s">
        <v>3</v>
      </c>
      <c r="C9" s="94">
        <v>100</v>
      </c>
      <c r="D9" s="91"/>
      <c r="E9" s="48">
        <v>100</v>
      </c>
      <c r="F9" s="49"/>
      <c r="G9" s="135">
        <v>100</v>
      </c>
      <c r="H9" s="50">
        <v>100</v>
      </c>
      <c r="I9" s="49"/>
    </row>
    <row r="11" spans="2:9" ht="36" customHeight="1" x14ac:dyDescent="0.35">
      <c r="B11" s="187" t="s">
        <v>69</v>
      </c>
      <c r="C11" s="187"/>
      <c r="D11" s="187"/>
      <c r="E11" s="187"/>
      <c r="F11" s="187"/>
      <c r="G11" s="187"/>
      <c r="H11" s="187"/>
      <c r="I11" s="187"/>
    </row>
    <row r="12" spans="2:9" ht="12" customHeight="1" x14ac:dyDescent="0.35">
      <c r="B12" s="15" t="s">
        <v>70</v>
      </c>
    </row>
  </sheetData>
  <mergeCells count="4">
    <mergeCell ref="C3:D3"/>
    <mergeCell ref="E3:F3"/>
    <mergeCell ref="I3:I4"/>
    <mergeCell ref="B11:I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61F01-10D6-4B20-99AD-1F97993370D3}">
  <dimension ref="B1:I17"/>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3" style="25" customWidth="1"/>
    <col min="3" max="3" width="33.54296875" style="25" customWidth="1"/>
    <col min="4" max="4" width="6.54296875" style="25" customWidth="1"/>
    <col min="5" max="5" width="10.7265625" style="25" customWidth="1"/>
    <col min="6" max="6" width="6.54296875" style="25" customWidth="1"/>
    <col min="7" max="7" width="10.7265625" style="25" customWidth="1"/>
    <col min="8" max="8" width="6.54296875" style="25" customWidth="1"/>
    <col min="9" max="9" width="10.7265625" style="25" customWidth="1"/>
    <col min="10" max="16384" width="11.453125" style="25"/>
  </cols>
  <sheetData>
    <row r="1" spans="2:9" s="41" customFormat="1" ht="15.75" customHeight="1" x14ac:dyDescent="0.35">
      <c r="B1" s="41" t="s">
        <v>140</v>
      </c>
    </row>
    <row r="2" spans="2:9" s="40" customFormat="1" ht="15.75" customHeight="1" thickBot="1" x14ac:dyDescent="0.4"/>
    <row r="3" spans="2:9" x14ac:dyDescent="0.35">
      <c r="B3" s="39"/>
      <c r="C3" s="39"/>
      <c r="D3" s="190" t="s">
        <v>4</v>
      </c>
      <c r="E3" s="191"/>
      <c r="F3" s="190" t="s">
        <v>5</v>
      </c>
      <c r="G3" s="191"/>
      <c r="H3" s="184" t="s">
        <v>6</v>
      </c>
      <c r="I3" s="184"/>
    </row>
    <row r="4" spans="2:9" ht="26.5" thickBot="1" x14ac:dyDescent="0.4">
      <c r="B4" s="17"/>
      <c r="C4" s="17"/>
      <c r="D4" s="82" t="s">
        <v>71</v>
      </c>
      <c r="E4" s="83" t="s">
        <v>8</v>
      </c>
      <c r="F4" s="82" t="s">
        <v>72</v>
      </c>
      <c r="G4" s="83" t="s">
        <v>8</v>
      </c>
      <c r="H4" s="18" t="s">
        <v>73</v>
      </c>
      <c r="I4" s="19" t="s">
        <v>8</v>
      </c>
    </row>
    <row r="5" spans="2:9" ht="26" x14ac:dyDescent="0.35">
      <c r="B5" s="165" t="s">
        <v>99</v>
      </c>
      <c r="C5" s="119" t="s">
        <v>129</v>
      </c>
      <c r="D5" s="111">
        <v>2.604042696640481</v>
      </c>
      <c r="E5" s="95">
        <v>356218.0825813759</v>
      </c>
      <c r="F5" s="111">
        <v>18.012188727281583</v>
      </c>
      <c r="G5" s="98">
        <v>2230008.5726722754</v>
      </c>
      <c r="H5" s="114">
        <v>12.750923072661237</v>
      </c>
      <c r="I5" s="51">
        <v>2488210.8365852796</v>
      </c>
    </row>
    <row r="6" spans="2:9" ht="39" x14ac:dyDescent="0.35">
      <c r="B6" s="166" t="s">
        <v>100</v>
      </c>
      <c r="C6" s="120" t="s">
        <v>130</v>
      </c>
      <c r="D6" s="112">
        <v>1.7230272717088462</v>
      </c>
      <c r="E6" s="96">
        <v>235700.23323941042</v>
      </c>
      <c r="F6" s="112">
        <v>11.900051267824329</v>
      </c>
      <c r="G6" s="99">
        <v>1473292.1547892785</v>
      </c>
      <c r="H6" s="115">
        <v>8.496155361515374</v>
      </c>
      <c r="I6" s="52">
        <v>1657936.8975380789</v>
      </c>
    </row>
    <row r="7" spans="2:9" ht="65" x14ac:dyDescent="0.35">
      <c r="B7" s="166" t="s">
        <v>101</v>
      </c>
      <c r="C7" s="120" t="s">
        <v>131</v>
      </c>
      <c r="D7" s="112">
        <v>3.5929484503484637</v>
      </c>
      <c r="E7" s="96">
        <v>491494.7091489865</v>
      </c>
      <c r="F7" s="112">
        <v>18.664894233601103</v>
      </c>
      <c r="G7" s="99">
        <v>2310817.1238462008</v>
      </c>
      <c r="H7" s="115">
        <v>13.710783201907841</v>
      </c>
      <c r="I7" s="52">
        <v>2675517.6191285988</v>
      </c>
    </row>
    <row r="8" spans="2:9" ht="39" x14ac:dyDescent="0.35">
      <c r="B8" s="166" t="s">
        <v>102</v>
      </c>
      <c r="C8" s="120" t="s">
        <v>132</v>
      </c>
      <c r="D8" s="169">
        <v>1.4057740990595418</v>
      </c>
      <c r="E8" s="96">
        <v>192301.821608222</v>
      </c>
      <c r="F8" s="112">
        <v>8.1255008220733789</v>
      </c>
      <c r="G8" s="99">
        <v>1005981.9361671731</v>
      </c>
      <c r="H8" s="115">
        <v>5.8930415670317418</v>
      </c>
      <c r="I8" s="52">
        <v>1149966.1478606621</v>
      </c>
    </row>
    <row r="9" spans="2:9" ht="26" x14ac:dyDescent="0.35">
      <c r="B9" s="166" t="s">
        <v>103</v>
      </c>
      <c r="C9" s="120" t="s">
        <v>133</v>
      </c>
      <c r="D9" s="169">
        <v>7.6363270921731425</v>
      </c>
      <c r="E9" s="96">
        <v>1044605.6811001998</v>
      </c>
      <c r="F9" s="112">
        <v>24.012160558358772</v>
      </c>
      <c r="G9" s="99">
        <v>2972838.26548072</v>
      </c>
      <c r="H9" s="115">
        <v>19.029113058275005</v>
      </c>
      <c r="I9" s="52">
        <v>3713334.717211517</v>
      </c>
    </row>
    <row r="10" spans="2:9" ht="26" x14ac:dyDescent="0.35">
      <c r="B10" s="166" t="s">
        <v>104</v>
      </c>
      <c r="C10" s="120" t="s">
        <v>134</v>
      </c>
      <c r="D10" s="169">
        <v>5.1362959251232763</v>
      </c>
      <c r="E10" s="96">
        <v>702615.77829672268</v>
      </c>
      <c r="F10" s="112">
        <v>22.164620447466792</v>
      </c>
      <c r="G10" s="99">
        <v>2744102.5827702265</v>
      </c>
      <c r="H10" s="115">
        <v>16.485230228428705</v>
      </c>
      <c r="I10" s="52">
        <v>3216922.2780369688</v>
      </c>
    </row>
    <row r="11" spans="2:9" ht="26" x14ac:dyDescent="0.35">
      <c r="B11" s="167" t="s">
        <v>105</v>
      </c>
      <c r="C11" s="159" t="s">
        <v>135</v>
      </c>
      <c r="D11" s="170">
        <v>3.564271349794252</v>
      </c>
      <c r="E11" s="160">
        <v>487571.84652212041</v>
      </c>
      <c r="F11" s="161">
        <v>17.41444626684417</v>
      </c>
      <c r="G11" s="162">
        <v>2156004.7505267351</v>
      </c>
      <c r="H11" s="163">
        <v>12.845766075236817</v>
      </c>
      <c r="I11" s="164">
        <v>2506718.4681848162</v>
      </c>
    </row>
    <row r="12" spans="2:9" ht="64.5" customHeight="1" x14ac:dyDescent="0.35">
      <c r="B12" s="167" t="s">
        <v>126</v>
      </c>
      <c r="C12" s="159" t="s">
        <v>136</v>
      </c>
      <c r="D12" s="170">
        <v>1.3427993425210949</v>
      </c>
      <c r="E12" s="160">
        <v>183687.23665763906</v>
      </c>
      <c r="F12" s="161">
        <v>9.3365098741699644</v>
      </c>
      <c r="G12" s="162">
        <v>1155911.5537526694</v>
      </c>
      <c r="H12" s="163">
        <v>6.6801041156872509</v>
      </c>
      <c r="I12" s="164">
        <v>1303553.2686891099</v>
      </c>
    </row>
    <row r="13" spans="2:9" x14ac:dyDescent="0.35">
      <c r="B13" s="167" t="s">
        <v>127</v>
      </c>
      <c r="C13" s="159" t="s">
        <v>137</v>
      </c>
      <c r="D13" s="170" t="s">
        <v>176</v>
      </c>
      <c r="E13" s="160">
        <v>22093.107627816342</v>
      </c>
      <c r="F13" s="161">
        <v>2.9883362738635877</v>
      </c>
      <c r="G13" s="162">
        <v>369972.55634180031</v>
      </c>
      <c r="H13" s="163">
        <v>2.0084222939134011</v>
      </c>
      <c r="I13" s="164">
        <v>391922.8504224511</v>
      </c>
    </row>
    <row r="14" spans="2:9" ht="39.5" thickBot="1" x14ac:dyDescent="0.4">
      <c r="B14" s="168" t="s">
        <v>128</v>
      </c>
      <c r="C14" s="121" t="s">
        <v>138</v>
      </c>
      <c r="D14" s="180" t="s">
        <v>176</v>
      </c>
      <c r="E14" s="97">
        <v>23079.017247551234</v>
      </c>
      <c r="F14" s="113">
        <v>1.4974817718249855</v>
      </c>
      <c r="G14" s="100">
        <v>185396.52449523113</v>
      </c>
      <c r="H14" s="116">
        <v>1.0411670043186068</v>
      </c>
      <c r="I14" s="53">
        <v>203172.97877791201</v>
      </c>
    </row>
    <row r="16" spans="2:9" ht="24" customHeight="1" x14ac:dyDescent="0.35">
      <c r="B16" s="187" t="s">
        <v>76</v>
      </c>
      <c r="C16" s="187"/>
      <c r="D16" s="187"/>
      <c r="E16" s="187"/>
      <c r="F16" s="187"/>
      <c r="G16" s="187"/>
      <c r="H16" s="187"/>
      <c r="I16" s="187"/>
    </row>
    <row r="17" spans="2:9" ht="24" customHeight="1" x14ac:dyDescent="0.35">
      <c r="B17" s="187" t="s">
        <v>177</v>
      </c>
      <c r="C17" s="187"/>
      <c r="D17" s="187"/>
      <c r="E17" s="187"/>
      <c r="F17" s="187"/>
      <c r="G17" s="187"/>
      <c r="H17" s="187"/>
      <c r="I17" s="187"/>
    </row>
  </sheetData>
  <mergeCells count="5">
    <mergeCell ref="D3:E3"/>
    <mergeCell ref="F3:G3"/>
    <mergeCell ref="H3:I3"/>
    <mergeCell ref="B16:I16"/>
    <mergeCell ref="B17:I1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FD839-9901-449C-926B-F2AF6E75662D}">
  <dimension ref="B1:G25"/>
  <sheetViews>
    <sheetView showGridLines="0" zoomScale="120" zoomScaleNormal="120" workbookViewId="0">
      <selection activeCell="B1" sqref="B1"/>
    </sheetView>
  </sheetViews>
  <sheetFormatPr baseColWidth="10" defaultColWidth="11.453125" defaultRowHeight="14.5" x14ac:dyDescent="0.35"/>
  <cols>
    <col min="1" max="1" width="11.453125" style="25" customWidth="1"/>
    <col min="2" max="2" width="8" style="25" customWidth="1"/>
    <col min="3" max="3" width="7.54296875" style="25" customWidth="1"/>
    <col min="4" max="4" width="11.1796875" style="25" customWidth="1"/>
    <col min="5" max="5" width="25.453125" style="25" bestFit="1" customWidth="1"/>
    <col min="6" max="6" width="7.54296875" style="25" customWidth="1"/>
    <col min="7" max="7" width="11.1796875" style="25" customWidth="1"/>
    <col min="8" max="16384" width="11.453125" style="25"/>
  </cols>
  <sheetData>
    <row r="1" spans="2:7" s="41" customFormat="1" ht="15.75" customHeight="1" x14ac:dyDescent="0.35">
      <c r="B1" s="41" t="s">
        <v>120</v>
      </c>
    </row>
    <row r="2" spans="2:7" s="40" customFormat="1" ht="15.75" customHeight="1" thickBot="1" x14ac:dyDescent="0.4"/>
    <row r="3" spans="2:7" ht="15" customHeight="1" x14ac:dyDescent="0.35">
      <c r="B3" s="54"/>
      <c r="C3" s="190" t="s">
        <v>4</v>
      </c>
      <c r="D3" s="192"/>
      <c r="E3" s="136"/>
      <c r="F3" s="190" t="s">
        <v>5</v>
      </c>
      <c r="G3" s="192"/>
    </row>
    <row r="4" spans="2:7" ht="26.5" thickBot="1" x14ac:dyDescent="0.4">
      <c r="B4" s="55"/>
      <c r="C4" s="82" t="s">
        <v>71</v>
      </c>
      <c r="D4" s="19" t="s">
        <v>8</v>
      </c>
      <c r="E4" s="137"/>
      <c r="F4" s="82" t="s">
        <v>72</v>
      </c>
      <c r="G4" s="19" t="s">
        <v>8</v>
      </c>
    </row>
    <row r="5" spans="2:7" ht="15" customHeight="1" x14ac:dyDescent="0.35">
      <c r="B5" s="71" t="s">
        <v>10</v>
      </c>
      <c r="C5" s="138">
        <v>97.199568410473105</v>
      </c>
      <c r="D5" s="140">
        <v>1718754.9442421403</v>
      </c>
      <c r="E5" s="171" t="s">
        <v>12</v>
      </c>
      <c r="F5" s="138">
        <v>95.96500048206326</v>
      </c>
      <c r="G5" s="140">
        <v>4011958.4327422846</v>
      </c>
    </row>
    <row r="6" spans="2:7" ht="15" customHeight="1" x14ac:dyDescent="0.35">
      <c r="B6" s="71" t="s">
        <v>11</v>
      </c>
      <c r="C6" s="138">
        <v>2.5309060719911671</v>
      </c>
      <c r="D6" s="140">
        <v>44753.360491038628</v>
      </c>
      <c r="E6" s="171" t="s">
        <v>13</v>
      </c>
      <c r="F6" s="138">
        <v>2.4027458984918466</v>
      </c>
      <c r="G6" s="140">
        <v>100450.33731847949</v>
      </c>
    </row>
    <row r="7" spans="2:7" ht="15" customHeight="1" x14ac:dyDescent="0.35">
      <c r="B7" s="71" t="s">
        <v>2</v>
      </c>
      <c r="C7" s="138" t="s">
        <v>179</v>
      </c>
      <c r="D7" s="140" t="s">
        <v>179</v>
      </c>
      <c r="E7" s="171" t="s">
        <v>75</v>
      </c>
      <c r="F7" s="138" t="s">
        <v>180</v>
      </c>
      <c r="G7" s="140">
        <v>25540.066817027589</v>
      </c>
    </row>
    <row r="8" spans="2:7" ht="15" customHeight="1" x14ac:dyDescent="0.35">
      <c r="B8" s="71" t="s">
        <v>3</v>
      </c>
      <c r="C8" s="138">
        <v>100</v>
      </c>
      <c r="D8" s="140">
        <v>1768274.255070609</v>
      </c>
      <c r="E8" s="171" t="s">
        <v>2</v>
      </c>
      <c r="F8" s="138">
        <v>1.0213418750945178</v>
      </c>
      <c r="G8" s="140">
        <v>42698.70398494025</v>
      </c>
    </row>
    <row r="9" spans="2:7" ht="15" customHeight="1" thickBot="1" x14ac:dyDescent="0.4">
      <c r="B9" s="55"/>
      <c r="C9" s="181"/>
      <c r="D9" s="182"/>
      <c r="E9" s="183" t="s">
        <v>3</v>
      </c>
      <c r="F9" s="139">
        <v>100</v>
      </c>
      <c r="G9" s="59">
        <v>4180647.5408627298</v>
      </c>
    </row>
    <row r="10" spans="2:7" ht="15" customHeight="1" x14ac:dyDescent="0.35">
      <c r="B10" s="38"/>
      <c r="E10" s="27"/>
      <c r="F10" s="28"/>
      <c r="G10" s="27"/>
    </row>
    <row r="11" spans="2:7" ht="24" customHeight="1" x14ac:dyDescent="0.35">
      <c r="B11" s="187" t="s">
        <v>151</v>
      </c>
      <c r="C11" s="187"/>
      <c r="D11" s="187"/>
      <c r="E11" s="187"/>
      <c r="F11" s="187"/>
      <c r="G11" s="187"/>
    </row>
    <row r="12" spans="2:7" ht="12" customHeight="1" x14ac:dyDescent="0.35">
      <c r="B12" s="15" t="s">
        <v>178</v>
      </c>
    </row>
    <row r="13" spans="2:7" ht="24" customHeight="1" x14ac:dyDescent="0.35">
      <c r="B13" s="187" t="s">
        <v>177</v>
      </c>
      <c r="C13" s="187"/>
      <c r="D13" s="187"/>
      <c r="E13" s="187"/>
      <c r="F13" s="187"/>
      <c r="G13" s="187"/>
    </row>
    <row r="14" spans="2:7" ht="15" customHeight="1" x14ac:dyDescent="0.35"/>
    <row r="15" spans="2:7" ht="15" customHeight="1" x14ac:dyDescent="0.35"/>
    <row r="18" spans="2:2" ht="15.65" customHeight="1" x14ac:dyDescent="0.35">
      <c r="B18" s="38"/>
    </row>
    <row r="19" spans="2:2" x14ac:dyDescent="0.35">
      <c r="B19" s="38"/>
    </row>
    <row r="20" spans="2:2" x14ac:dyDescent="0.35">
      <c r="B20" s="38"/>
    </row>
    <row r="21" spans="2:2" ht="15.65" customHeight="1" x14ac:dyDescent="0.35">
      <c r="B21" s="38"/>
    </row>
    <row r="22" spans="2:2" x14ac:dyDescent="0.35">
      <c r="B22" s="38"/>
    </row>
    <row r="23" spans="2:2" x14ac:dyDescent="0.35">
      <c r="B23" s="38"/>
    </row>
    <row r="24" spans="2:2" x14ac:dyDescent="0.35">
      <c r="B24" s="38"/>
    </row>
    <row r="25" spans="2:2" x14ac:dyDescent="0.35">
      <c r="B25" s="38"/>
    </row>
  </sheetData>
  <mergeCells count="4">
    <mergeCell ref="C3:D3"/>
    <mergeCell ref="F3:G3"/>
    <mergeCell ref="B11:G11"/>
    <mergeCell ref="B13:G1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BD783-13A9-4BE1-B48F-8FBB62B53068}">
  <dimension ref="B1:H13"/>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31.453125" style="25" customWidth="1"/>
    <col min="3" max="3" width="7.26953125" style="25" customWidth="1"/>
    <col min="4" max="4" width="10.81640625" style="25" customWidth="1"/>
    <col min="5" max="5" width="7.26953125" style="25" customWidth="1"/>
    <col min="6" max="6" width="10.81640625" style="25" customWidth="1"/>
    <col min="7" max="7" width="7.26953125" style="25" customWidth="1"/>
    <col min="8" max="8" width="10.81640625" style="25" customWidth="1"/>
    <col min="9" max="16384" width="11.453125" style="25"/>
  </cols>
  <sheetData>
    <row r="1" spans="2:8" s="41" customFormat="1" ht="15.75" customHeight="1" x14ac:dyDescent="0.35">
      <c r="B1" s="41" t="s">
        <v>139</v>
      </c>
    </row>
    <row r="2" spans="2:8" ht="15.75" customHeight="1" thickBot="1" x14ac:dyDescent="0.4"/>
    <row r="3" spans="2:8" ht="15.65" customHeight="1" x14ac:dyDescent="0.35">
      <c r="B3" s="39"/>
      <c r="C3" s="190" t="s">
        <v>4</v>
      </c>
      <c r="D3" s="191"/>
      <c r="E3" s="190" t="s">
        <v>5</v>
      </c>
      <c r="F3" s="191"/>
      <c r="G3" s="184" t="s">
        <v>6</v>
      </c>
      <c r="H3" s="184"/>
    </row>
    <row r="4" spans="2:8" ht="26.5" thickBot="1" x14ac:dyDescent="0.4">
      <c r="B4" s="23"/>
      <c r="C4" s="82" t="s">
        <v>71</v>
      </c>
      <c r="D4" s="83" t="s">
        <v>8</v>
      </c>
      <c r="E4" s="82" t="s">
        <v>72</v>
      </c>
      <c r="F4" s="83" t="s">
        <v>8</v>
      </c>
      <c r="G4" s="18" t="s">
        <v>73</v>
      </c>
      <c r="H4" s="19" t="s">
        <v>8</v>
      </c>
    </row>
    <row r="5" spans="2:8" x14ac:dyDescent="0.35">
      <c r="B5" s="89" t="s">
        <v>91</v>
      </c>
      <c r="C5" s="138">
        <v>40.751855016559155</v>
      </c>
      <c r="D5" s="147">
        <v>720604.56072151603</v>
      </c>
      <c r="E5" s="138">
        <v>7.8232096472653732</v>
      </c>
      <c r="F5" s="147">
        <v>327060.82173493563</v>
      </c>
      <c r="G5" s="172">
        <v>19.156876890045204</v>
      </c>
      <c r="H5" s="58">
        <v>1021747.0283653369</v>
      </c>
    </row>
    <row r="6" spans="2:8" x14ac:dyDescent="0.35">
      <c r="B6" s="89" t="s">
        <v>109</v>
      </c>
      <c r="C6" s="138">
        <v>14.855522053894919</v>
      </c>
      <c r="D6" s="147">
        <v>262686.37193536042</v>
      </c>
      <c r="E6" s="138">
        <v>19.092719428558638</v>
      </c>
      <c r="F6" s="147">
        <v>798199.3052738572</v>
      </c>
      <c r="G6" s="172">
        <v>18.624772550152951</v>
      </c>
      <c r="H6" s="58">
        <v>993366.8267705912</v>
      </c>
    </row>
    <row r="7" spans="2:8" x14ac:dyDescent="0.35">
      <c r="B7" s="89" t="s">
        <v>89</v>
      </c>
      <c r="C7" s="138">
        <v>10.95023884360727</v>
      </c>
      <c r="D7" s="147">
        <v>193630.25434024894</v>
      </c>
      <c r="E7" s="138">
        <v>19.175534579407326</v>
      </c>
      <c r="F7" s="147">
        <v>801661.51484127471</v>
      </c>
      <c r="G7" s="172">
        <v>16.28497196239255</v>
      </c>
      <c r="H7" s="58">
        <v>868571.73040736467</v>
      </c>
    </row>
    <row r="8" spans="2:8" x14ac:dyDescent="0.35">
      <c r="B8" s="89" t="s">
        <v>90</v>
      </c>
      <c r="C8" s="138">
        <v>5.0414447425817031</v>
      </c>
      <c r="D8" s="147">
        <v>89146.569466682995</v>
      </c>
      <c r="E8" s="138">
        <v>17.133477806742793</v>
      </c>
      <c r="F8" s="147">
        <v>716290.31859185419</v>
      </c>
      <c r="G8" s="172">
        <v>13.085828278340944</v>
      </c>
      <c r="H8" s="58">
        <v>697942.89715573785</v>
      </c>
    </row>
    <row r="9" spans="2:8" x14ac:dyDescent="0.35">
      <c r="B9" s="89" t="s">
        <v>9</v>
      </c>
      <c r="C9" s="138">
        <v>10.653328540222578</v>
      </c>
      <c r="D9" s="147">
        <v>188380.06588484536</v>
      </c>
      <c r="E9" s="138">
        <v>33.229508285059858</v>
      </c>
      <c r="F9" s="147">
        <v>1389208.6209601318</v>
      </c>
      <c r="G9" s="172">
        <v>25.962298695251885</v>
      </c>
      <c r="H9" s="58">
        <v>1384719.5288492707</v>
      </c>
    </row>
    <row r="10" spans="2:8" x14ac:dyDescent="0.35">
      <c r="B10" s="73" t="s">
        <v>2</v>
      </c>
      <c r="C10" s="138">
        <v>17.747610803134368</v>
      </c>
      <c r="D10" s="147">
        <v>313826.43272195518</v>
      </c>
      <c r="E10" s="138">
        <v>3.5455502529663323</v>
      </c>
      <c r="F10" s="147">
        <v>148226.95946068925</v>
      </c>
      <c r="G10" s="172">
        <v>6.8852516238170409</v>
      </c>
      <c r="H10" s="58">
        <v>367230.28636459919</v>
      </c>
    </row>
    <row r="11" spans="2:8" ht="15" thickBot="1" x14ac:dyDescent="0.4">
      <c r="B11" s="74" t="s">
        <v>3</v>
      </c>
      <c r="C11" s="101">
        <v>100</v>
      </c>
      <c r="D11" s="91">
        <v>1768274.255070609</v>
      </c>
      <c r="E11" s="101">
        <v>100</v>
      </c>
      <c r="F11" s="102">
        <v>4180647.5408627298</v>
      </c>
      <c r="G11" s="61">
        <v>100</v>
      </c>
      <c r="H11" s="60">
        <v>5333578.2979128696</v>
      </c>
    </row>
    <row r="13" spans="2:8" ht="36" customHeight="1" x14ac:dyDescent="0.35">
      <c r="B13" s="187" t="s">
        <v>152</v>
      </c>
      <c r="C13" s="187"/>
      <c r="D13" s="187"/>
      <c r="E13" s="187"/>
      <c r="F13" s="187"/>
      <c r="G13" s="187"/>
      <c r="H13" s="187"/>
    </row>
  </sheetData>
  <mergeCells count="4">
    <mergeCell ref="C3:D3"/>
    <mergeCell ref="E3:F3"/>
    <mergeCell ref="G3:H3"/>
    <mergeCell ref="B13:H1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29CAA-B347-4EC9-9516-B646C5B4CD42}">
  <dimension ref="B1:F13"/>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16.26953125" style="25" customWidth="1"/>
    <col min="3" max="3" width="7.453125" style="25" customWidth="1"/>
    <col min="4" max="4" width="10.81640625" style="25" customWidth="1"/>
    <col min="5" max="5" width="7.453125" style="25" customWidth="1"/>
    <col min="6" max="6" width="10.81640625" style="25" customWidth="1"/>
    <col min="7" max="16384" width="11.453125" style="25"/>
  </cols>
  <sheetData>
    <row r="1" spans="2:6" s="41" customFormat="1" ht="15.75" customHeight="1" x14ac:dyDescent="0.35">
      <c r="B1" s="41" t="s">
        <v>145</v>
      </c>
    </row>
    <row r="2" spans="2:6" s="40" customFormat="1" ht="15.75" customHeight="1" thickBot="1" x14ac:dyDescent="0.4"/>
    <row r="3" spans="2:6" ht="15.65" customHeight="1" x14ac:dyDescent="0.35">
      <c r="B3" s="39"/>
      <c r="C3" s="190" t="s">
        <v>4</v>
      </c>
      <c r="D3" s="192"/>
      <c r="E3" s="190" t="s">
        <v>5</v>
      </c>
      <c r="F3" s="192"/>
    </row>
    <row r="4" spans="2:6" ht="26.5" thickBot="1" x14ac:dyDescent="0.4">
      <c r="B4" s="23"/>
      <c r="C4" s="82" t="s">
        <v>71</v>
      </c>
      <c r="D4" s="19" t="s">
        <v>8</v>
      </c>
      <c r="E4" s="82" t="s">
        <v>72</v>
      </c>
      <c r="F4" s="19" t="s">
        <v>8</v>
      </c>
    </row>
    <row r="5" spans="2:6" x14ac:dyDescent="0.35">
      <c r="B5" s="73" t="s">
        <v>142</v>
      </c>
      <c r="C5" s="138">
        <v>89.154413252584064</v>
      </c>
      <c r="D5" s="140">
        <v>1576494.5368047033</v>
      </c>
      <c r="E5" s="138">
        <v>58.29847299245214</v>
      </c>
      <c r="F5" s="140">
        <v>2437253.6775194732</v>
      </c>
    </row>
    <row r="6" spans="2:6" x14ac:dyDescent="0.35">
      <c r="B6" s="73" t="s">
        <v>143</v>
      </c>
      <c r="C6" s="138">
        <v>10.845586747415828</v>
      </c>
      <c r="D6" s="140">
        <v>191779.71826590394</v>
      </c>
      <c r="E6" s="138">
        <v>41.701527007548464</v>
      </c>
      <c r="F6" s="140">
        <v>1743393.8633432819</v>
      </c>
    </row>
    <row r="7" spans="2:6" ht="15" thickBot="1" x14ac:dyDescent="0.4">
      <c r="B7" s="74" t="s">
        <v>3</v>
      </c>
      <c r="C7" s="173">
        <v>100</v>
      </c>
      <c r="D7" s="174">
        <v>1768274.255070609</v>
      </c>
      <c r="E7" s="173">
        <v>100</v>
      </c>
      <c r="F7" s="175">
        <v>4180647.5408627298</v>
      </c>
    </row>
    <row r="9" spans="2:6" ht="36" customHeight="1" x14ac:dyDescent="0.35">
      <c r="B9" s="187" t="s">
        <v>151</v>
      </c>
      <c r="C9" s="187"/>
      <c r="D9" s="187"/>
      <c r="E9" s="187"/>
      <c r="F9" s="187"/>
    </row>
    <row r="10" spans="2:6" ht="36" customHeight="1" x14ac:dyDescent="0.35">
      <c r="B10" s="187" t="s">
        <v>144</v>
      </c>
      <c r="C10" s="187"/>
      <c r="D10" s="187"/>
      <c r="E10" s="187"/>
      <c r="F10" s="187"/>
    </row>
    <row r="13" spans="2:6" ht="15.65" customHeight="1" x14ac:dyDescent="0.35"/>
  </sheetData>
  <mergeCells count="4">
    <mergeCell ref="C3:D3"/>
    <mergeCell ref="E3:F3"/>
    <mergeCell ref="B9:F9"/>
    <mergeCell ref="B10:F1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08A5D-1CB9-46B0-A465-07352ED815B5}">
  <dimension ref="B1:I16"/>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27.1796875" style="25" customWidth="1"/>
    <col min="3" max="3" width="7.453125" style="25" customWidth="1"/>
    <col min="4" max="4" width="10.7265625" style="25" customWidth="1"/>
    <col min="5" max="5" width="7.453125" style="25" customWidth="1"/>
    <col min="6" max="6" width="10.7265625" style="25" customWidth="1"/>
    <col min="7" max="16384" width="11.453125" style="25"/>
  </cols>
  <sheetData>
    <row r="1" spans="2:9" s="41" customFormat="1" ht="15.75" customHeight="1" x14ac:dyDescent="0.35">
      <c r="B1" s="41" t="s">
        <v>153</v>
      </c>
    </row>
    <row r="2" spans="2:9" s="40" customFormat="1" ht="15.75" customHeight="1" thickBot="1" x14ac:dyDescent="0.4"/>
    <row r="3" spans="2:9" ht="15.65" customHeight="1" x14ac:dyDescent="0.35">
      <c r="B3" s="39"/>
      <c r="C3" s="190" t="s">
        <v>4</v>
      </c>
      <c r="D3" s="191"/>
      <c r="E3" s="190" t="s">
        <v>5</v>
      </c>
      <c r="F3" s="192"/>
    </row>
    <row r="4" spans="2:9" ht="26.5" thickBot="1" x14ac:dyDescent="0.4">
      <c r="B4" s="23"/>
      <c r="C4" s="82" t="s">
        <v>71</v>
      </c>
      <c r="D4" s="83" t="s">
        <v>8</v>
      </c>
      <c r="E4" s="82" t="s">
        <v>72</v>
      </c>
      <c r="F4" s="19" t="s">
        <v>8</v>
      </c>
    </row>
    <row r="5" spans="2:9" x14ac:dyDescent="0.35">
      <c r="B5" s="89" t="s">
        <v>92</v>
      </c>
      <c r="C5" s="138">
        <v>22.1</v>
      </c>
      <c r="D5" s="147">
        <v>390433</v>
      </c>
      <c r="E5" s="138">
        <v>13.4</v>
      </c>
      <c r="F5" s="140">
        <v>559163</v>
      </c>
    </row>
    <row r="6" spans="2:9" x14ac:dyDescent="0.35">
      <c r="B6" s="89" t="s">
        <v>93</v>
      </c>
      <c r="C6" s="138">
        <v>5.3</v>
      </c>
      <c r="D6" s="147">
        <v>93965</v>
      </c>
      <c r="E6" s="138">
        <v>13.2</v>
      </c>
      <c r="F6" s="140">
        <v>551626</v>
      </c>
    </row>
    <row r="7" spans="2:9" x14ac:dyDescent="0.35">
      <c r="B7" s="89" t="s">
        <v>95</v>
      </c>
      <c r="C7" s="138">
        <v>7.5</v>
      </c>
      <c r="D7" s="147">
        <v>132694</v>
      </c>
      <c r="E7" s="138">
        <v>15.3</v>
      </c>
      <c r="F7" s="140">
        <v>641546</v>
      </c>
    </row>
    <row r="8" spans="2:9" x14ac:dyDescent="0.35">
      <c r="B8" s="89" t="s">
        <v>96</v>
      </c>
      <c r="C8" s="138">
        <v>4.9000000000000004</v>
      </c>
      <c r="D8" s="147">
        <v>85907</v>
      </c>
      <c r="E8" s="138">
        <v>20.5</v>
      </c>
      <c r="F8" s="140">
        <v>856370</v>
      </c>
    </row>
    <row r="9" spans="2:9" x14ac:dyDescent="0.35">
      <c r="B9" s="89" t="s">
        <v>97</v>
      </c>
      <c r="C9" s="138">
        <v>5.9</v>
      </c>
      <c r="D9" s="147">
        <v>104162</v>
      </c>
      <c r="E9" s="138">
        <v>12.4</v>
      </c>
      <c r="F9" s="140">
        <v>518785</v>
      </c>
      <c r="G9" s="32"/>
      <c r="H9" s="32"/>
      <c r="I9" s="32"/>
    </row>
    <row r="10" spans="2:9" x14ac:dyDescent="0.35">
      <c r="B10" s="89" t="s">
        <v>98</v>
      </c>
      <c r="C10" s="138">
        <v>5.0999999999999996</v>
      </c>
      <c r="D10" s="147">
        <v>90446</v>
      </c>
      <c r="E10" s="138">
        <v>10</v>
      </c>
      <c r="F10" s="140">
        <v>419561</v>
      </c>
      <c r="G10" s="32"/>
    </row>
    <row r="11" spans="2:9" x14ac:dyDescent="0.35">
      <c r="B11" s="89" t="s">
        <v>94</v>
      </c>
      <c r="C11" s="138">
        <v>6.1</v>
      </c>
      <c r="D11" s="147">
        <v>107822</v>
      </c>
      <c r="E11" s="138">
        <v>6.4</v>
      </c>
      <c r="F11" s="140">
        <v>266768</v>
      </c>
    </row>
    <row r="12" spans="2:9" x14ac:dyDescent="0.35">
      <c r="B12" s="89" t="s">
        <v>154</v>
      </c>
      <c r="C12" s="138">
        <v>23.7</v>
      </c>
      <c r="D12" s="147">
        <v>419287</v>
      </c>
      <c r="E12" s="138">
        <v>4.9000000000000004</v>
      </c>
      <c r="F12" s="140">
        <v>205240</v>
      </c>
    </row>
    <row r="13" spans="2:9" x14ac:dyDescent="0.35">
      <c r="B13" s="73" t="s">
        <v>2</v>
      </c>
      <c r="C13" s="138">
        <v>19.399999999999999</v>
      </c>
      <c r="D13" s="147">
        <v>343559</v>
      </c>
      <c r="E13" s="138">
        <v>3.9</v>
      </c>
      <c r="F13" s="140">
        <v>161588</v>
      </c>
    </row>
    <row r="14" spans="2:9" ht="15" thickBot="1" x14ac:dyDescent="0.4">
      <c r="B14" s="74" t="s">
        <v>3</v>
      </c>
      <c r="C14" s="173">
        <v>100</v>
      </c>
      <c r="D14" s="91">
        <v>1768274</v>
      </c>
      <c r="E14" s="101">
        <v>100</v>
      </c>
      <c r="F14" s="60">
        <v>4180648</v>
      </c>
    </row>
    <row r="16" spans="2:9" ht="36" customHeight="1" x14ac:dyDescent="0.35">
      <c r="B16" s="187" t="s">
        <v>150</v>
      </c>
      <c r="C16" s="187"/>
      <c r="D16" s="187"/>
      <c r="E16" s="187"/>
      <c r="F16" s="187"/>
    </row>
  </sheetData>
  <mergeCells count="3">
    <mergeCell ref="C3:D3"/>
    <mergeCell ref="E3:F3"/>
    <mergeCell ref="B16:F1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3E242-E78E-4ED6-AE04-7C2F20044BA5}">
  <dimension ref="B1:H20"/>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25" style="25" customWidth="1"/>
    <col min="3" max="3" width="6.54296875" style="25" customWidth="1"/>
    <col min="4" max="4" width="10.453125" style="25" customWidth="1"/>
    <col min="5" max="5" width="6.54296875" style="25" customWidth="1"/>
    <col min="6" max="6" width="10.453125" style="25" customWidth="1"/>
    <col min="7" max="7" width="6.54296875" style="25" customWidth="1"/>
    <col min="8" max="8" width="10.453125" style="25" customWidth="1"/>
    <col min="9" max="16384" width="11.453125" style="25"/>
  </cols>
  <sheetData>
    <row r="1" spans="2:8" s="41" customFormat="1" ht="15.75" customHeight="1" x14ac:dyDescent="0.35">
      <c r="B1" s="41" t="s">
        <v>182</v>
      </c>
    </row>
    <row r="2" spans="2:8" s="40" customFormat="1" ht="15.75" customHeight="1" thickBot="1" x14ac:dyDescent="0.4"/>
    <row r="3" spans="2:8" ht="15.65" customHeight="1" x14ac:dyDescent="0.35">
      <c r="B3" s="39"/>
      <c r="C3" s="190" t="s">
        <v>4</v>
      </c>
      <c r="D3" s="191"/>
      <c r="E3" s="190" t="s">
        <v>5</v>
      </c>
      <c r="F3" s="191"/>
      <c r="G3" s="192" t="s">
        <v>6</v>
      </c>
      <c r="H3" s="192"/>
    </row>
    <row r="4" spans="2:8" ht="26.5" thickBot="1" x14ac:dyDescent="0.4">
      <c r="B4" s="23"/>
      <c r="C4" s="82" t="s">
        <v>71</v>
      </c>
      <c r="D4" s="83" t="s">
        <v>8</v>
      </c>
      <c r="E4" s="82" t="s">
        <v>72</v>
      </c>
      <c r="F4" s="83" t="s">
        <v>8</v>
      </c>
      <c r="G4" s="82" t="s">
        <v>73</v>
      </c>
      <c r="H4" s="19" t="s">
        <v>8</v>
      </c>
    </row>
    <row r="5" spans="2:8" ht="15.65" customHeight="1" x14ac:dyDescent="0.35">
      <c r="B5" s="73" t="s">
        <v>15</v>
      </c>
      <c r="C5" s="87">
        <v>19.7</v>
      </c>
      <c r="D5" s="84">
        <v>154510</v>
      </c>
      <c r="E5" s="87">
        <v>44.6</v>
      </c>
      <c r="F5" s="84">
        <v>473055</v>
      </c>
      <c r="G5" s="57">
        <v>39.9</v>
      </c>
      <c r="H5" s="58">
        <v>556497</v>
      </c>
    </row>
    <row r="6" spans="2:8" x14ac:dyDescent="0.35">
      <c r="B6" s="73" t="s">
        <v>16</v>
      </c>
      <c r="C6" s="87">
        <v>15.8</v>
      </c>
      <c r="D6" s="84">
        <v>284562</v>
      </c>
      <c r="E6" s="87">
        <v>46</v>
      </c>
      <c r="F6" s="84">
        <v>861309</v>
      </c>
      <c r="G6" s="57">
        <v>40.6</v>
      </c>
      <c r="H6" s="58">
        <v>983984</v>
      </c>
    </row>
    <row r="7" spans="2:8" x14ac:dyDescent="0.35">
      <c r="B7" s="73" t="s">
        <v>17</v>
      </c>
      <c r="C7" s="87">
        <v>16.600000000000001</v>
      </c>
      <c r="D7" s="84">
        <v>424544</v>
      </c>
      <c r="E7" s="87">
        <v>40.4</v>
      </c>
      <c r="F7" s="84">
        <v>931319</v>
      </c>
      <c r="G7" s="57">
        <v>37.4</v>
      </c>
      <c r="H7" s="58">
        <v>1180905</v>
      </c>
    </row>
    <row r="8" spans="2:8" x14ac:dyDescent="0.35">
      <c r="B8" s="73" t="s">
        <v>18</v>
      </c>
      <c r="C8" s="87">
        <v>13.4</v>
      </c>
      <c r="D8" s="84">
        <v>408073</v>
      </c>
      <c r="E8" s="87">
        <v>34.1</v>
      </c>
      <c r="F8" s="84">
        <v>838665</v>
      </c>
      <c r="G8" s="57">
        <v>29.5</v>
      </c>
      <c r="H8" s="58">
        <v>1117303</v>
      </c>
    </row>
    <row r="9" spans="2:8" x14ac:dyDescent="0.35">
      <c r="B9" s="73" t="s">
        <v>19</v>
      </c>
      <c r="C9" s="87">
        <v>10.4</v>
      </c>
      <c r="D9" s="84">
        <v>266678</v>
      </c>
      <c r="E9" s="87">
        <v>30.5</v>
      </c>
      <c r="F9" s="84">
        <v>547808</v>
      </c>
      <c r="G9" s="57">
        <v>22.6</v>
      </c>
      <c r="H9" s="58">
        <v>755171</v>
      </c>
    </row>
    <row r="10" spans="2:8" x14ac:dyDescent="0.35">
      <c r="B10" s="73" t="s">
        <v>20</v>
      </c>
      <c r="C10" s="87">
        <v>8.5</v>
      </c>
      <c r="D10" s="84">
        <v>147506</v>
      </c>
      <c r="E10" s="87">
        <v>25.2</v>
      </c>
      <c r="F10" s="84">
        <v>292177</v>
      </c>
      <c r="G10" s="57">
        <v>16.399999999999999</v>
      </c>
      <c r="H10" s="58">
        <v>423681</v>
      </c>
    </row>
    <row r="11" spans="2:8" x14ac:dyDescent="0.35">
      <c r="B11" s="75" t="s">
        <v>21</v>
      </c>
      <c r="C11" s="85">
        <v>6.9</v>
      </c>
      <c r="D11" s="88">
        <v>82403</v>
      </c>
      <c r="E11" s="85">
        <v>13.7</v>
      </c>
      <c r="F11" s="88">
        <v>236315</v>
      </c>
      <c r="G11" s="63">
        <v>11.2</v>
      </c>
      <c r="H11" s="62">
        <v>316037</v>
      </c>
    </row>
    <row r="12" spans="2:8" ht="15" customHeight="1" thickBot="1" x14ac:dyDescent="0.4">
      <c r="B12" s="122" t="s">
        <v>67</v>
      </c>
      <c r="C12" s="123"/>
      <c r="D12" s="124" t="s">
        <v>68</v>
      </c>
      <c r="E12" s="123"/>
      <c r="F12" s="124" t="s">
        <v>68</v>
      </c>
      <c r="G12" s="125"/>
      <c r="H12" s="126" t="s">
        <v>68</v>
      </c>
    </row>
    <row r="13" spans="2:8" x14ac:dyDescent="0.35">
      <c r="C13" s="28"/>
      <c r="E13" s="28"/>
    </row>
    <row r="14" spans="2:8" ht="36" customHeight="1" x14ac:dyDescent="0.35">
      <c r="B14" s="187" t="s">
        <v>189</v>
      </c>
      <c r="C14" s="187"/>
      <c r="D14" s="187"/>
      <c r="E14" s="187"/>
      <c r="F14" s="187"/>
      <c r="G14" s="187"/>
      <c r="H14" s="187"/>
    </row>
    <row r="17" ht="15.65" customHeight="1" x14ac:dyDescent="0.35"/>
    <row r="20" ht="15.65" customHeight="1" x14ac:dyDescent="0.35"/>
  </sheetData>
  <mergeCells count="4">
    <mergeCell ref="E3:F3"/>
    <mergeCell ref="G3:H3"/>
    <mergeCell ref="B14:H14"/>
    <mergeCell ref="C3:D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D8993-4D0D-4C82-A488-BA9CE06CFAFF}">
  <dimension ref="A1:I24"/>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12.26953125" style="25" customWidth="1"/>
    <col min="3" max="3" width="26.7265625" style="25" customWidth="1"/>
    <col min="4" max="4" width="6.453125" style="25" customWidth="1"/>
    <col min="5" max="5" width="10.453125" style="25" customWidth="1"/>
    <col min="6" max="6" width="6.453125" style="25" customWidth="1"/>
    <col min="7" max="7" width="10.453125" style="25" customWidth="1"/>
    <col min="8" max="8" width="6.453125" style="25" customWidth="1"/>
    <col min="9" max="9" width="10.453125" style="25" customWidth="1"/>
    <col min="10" max="16384" width="11.453125" style="25"/>
  </cols>
  <sheetData>
    <row r="1" spans="1:9" s="41" customFormat="1" ht="15.75" customHeight="1" x14ac:dyDescent="0.35">
      <c r="B1" s="41" t="s">
        <v>183</v>
      </c>
    </row>
    <row r="2" spans="1:9" ht="15.75" customHeight="1" thickBot="1" x14ac:dyDescent="0.4">
      <c r="A2" s="37"/>
      <c r="B2" s="37"/>
    </row>
    <row r="3" spans="1:9" ht="15.65" customHeight="1" x14ac:dyDescent="0.35">
      <c r="A3" s="37"/>
      <c r="B3" s="39"/>
      <c r="C3" s="39"/>
      <c r="D3" s="190" t="s">
        <v>4</v>
      </c>
      <c r="E3" s="192"/>
      <c r="F3" s="190" t="s">
        <v>5</v>
      </c>
      <c r="G3" s="192"/>
      <c r="H3" s="190" t="s">
        <v>6</v>
      </c>
      <c r="I3" s="192"/>
    </row>
    <row r="4" spans="1:9" ht="26.5" thickBot="1" x14ac:dyDescent="0.4">
      <c r="A4" s="37"/>
      <c r="B4" s="23"/>
      <c r="C4" s="23"/>
      <c r="D4" s="82" t="s">
        <v>71</v>
      </c>
      <c r="E4" s="83" t="s">
        <v>8</v>
      </c>
      <c r="F4" s="82" t="s">
        <v>71</v>
      </c>
      <c r="G4" s="83" t="s">
        <v>8</v>
      </c>
      <c r="H4" s="82" t="s">
        <v>72</v>
      </c>
      <c r="I4" s="19" t="s">
        <v>8</v>
      </c>
    </row>
    <row r="5" spans="1:9" x14ac:dyDescent="0.35">
      <c r="B5" s="195" t="s">
        <v>77</v>
      </c>
      <c r="C5" s="157" t="s">
        <v>22</v>
      </c>
      <c r="D5" s="87">
        <v>7.8</v>
      </c>
      <c r="E5" s="58">
        <v>121610</v>
      </c>
      <c r="F5" s="87">
        <v>25.7</v>
      </c>
      <c r="G5" s="58">
        <v>367127</v>
      </c>
      <c r="H5" s="87">
        <v>17.2</v>
      </c>
      <c r="I5" s="58">
        <v>462348</v>
      </c>
    </row>
    <row r="6" spans="1:9" x14ac:dyDescent="0.35">
      <c r="A6" s="37"/>
      <c r="B6" s="194"/>
      <c r="C6" s="158" t="s">
        <v>80</v>
      </c>
      <c r="D6" s="87">
        <v>10.3</v>
      </c>
      <c r="E6" s="58">
        <v>347671</v>
      </c>
      <c r="F6" s="87">
        <v>30.4</v>
      </c>
      <c r="G6" s="58">
        <v>879691</v>
      </c>
      <c r="H6" s="87">
        <v>21.6</v>
      </c>
      <c r="I6" s="58">
        <v>1116403</v>
      </c>
    </row>
    <row r="7" spans="1:9" x14ac:dyDescent="0.35">
      <c r="A7" s="37"/>
      <c r="B7" s="148"/>
      <c r="C7" s="158" t="s">
        <v>81</v>
      </c>
      <c r="D7" s="87">
        <v>13.7</v>
      </c>
      <c r="E7" s="58">
        <v>368576</v>
      </c>
      <c r="F7" s="87">
        <v>35.200000000000003</v>
      </c>
      <c r="G7" s="58">
        <v>850611</v>
      </c>
      <c r="H7" s="87">
        <v>29.1</v>
      </c>
      <c r="I7" s="58">
        <v>1094722</v>
      </c>
    </row>
    <row r="8" spans="1:9" x14ac:dyDescent="0.35">
      <c r="A8" s="37"/>
      <c r="B8" s="148"/>
      <c r="C8" s="158" t="s">
        <v>23</v>
      </c>
      <c r="D8" s="87">
        <v>13.7</v>
      </c>
      <c r="E8" s="58">
        <v>215915</v>
      </c>
      <c r="F8" s="87">
        <v>37.4</v>
      </c>
      <c r="G8" s="58">
        <v>552541</v>
      </c>
      <c r="H8" s="87">
        <v>32</v>
      </c>
      <c r="I8" s="58">
        <v>669057</v>
      </c>
    </row>
    <row r="9" spans="1:9" x14ac:dyDescent="0.35">
      <c r="A9" s="37"/>
      <c r="B9" s="148"/>
      <c r="C9" s="158" t="s">
        <v>24</v>
      </c>
      <c r="D9" s="87">
        <v>15.8</v>
      </c>
      <c r="E9" s="58">
        <v>670487</v>
      </c>
      <c r="F9" s="87">
        <v>37.1</v>
      </c>
      <c r="G9" s="58">
        <v>1436720</v>
      </c>
      <c r="H9" s="87">
        <v>34.6</v>
      </c>
      <c r="I9" s="58">
        <v>1867010</v>
      </c>
    </row>
    <row r="10" spans="1:9" ht="15.65" customHeight="1" x14ac:dyDescent="0.35">
      <c r="A10" s="37"/>
      <c r="B10" s="145"/>
      <c r="C10" s="143" t="s">
        <v>67</v>
      </c>
      <c r="D10" s="141"/>
      <c r="E10" s="66" t="s">
        <v>68</v>
      </c>
      <c r="F10" s="141"/>
      <c r="G10" s="66" t="s">
        <v>68</v>
      </c>
      <c r="H10" s="141"/>
      <c r="I10" s="66" t="s">
        <v>68</v>
      </c>
    </row>
    <row r="11" spans="1:9" x14ac:dyDescent="0.35">
      <c r="A11" s="37"/>
      <c r="B11" s="193" t="s">
        <v>78</v>
      </c>
      <c r="C11" s="158" t="s">
        <v>25</v>
      </c>
      <c r="D11" s="87">
        <v>12.3</v>
      </c>
      <c r="E11" s="58">
        <v>1354685</v>
      </c>
      <c r="F11" s="87">
        <v>32.9</v>
      </c>
      <c r="G11" s="58">
        <v>3214940</v>
      </c>
      <c r="H11" s="87">
        <v>26.3</v>
      </c>
      <c r="I11" s="58">
        <v>4102462</v>
      </c>
    </row>
    <row r="12" spans="1:9" ht="15.65" customHeight="1" x14ac:dyDescent="0.35">
      <c r="A12" s="37"/>
      <c r="B12" s="194"/>
      <c r="C12" s="158" t="s">
        <v>26</v>
      </c>
      <c r="D12" s="87">
        <v>15.3</v>
      </c>
      <c r="E12" s="58">
        <v>413590</v>
      </c>
      <c r="F12" s="87">
        <v>37</v>
      </c>
      <c r="G12" s="58">
        <v>965707</v>
      </c>
      <c r="H12" s="87">
        <v>31.6</v>
      </c>
      <c r="I12" s="58">
        <v>1231116</v>
      </c>
    </row>
    <row r="13" spans="1:9" x14ac:dyDescent="0.35">
      <c r="A13" s="37"/>
      <c r="B13" s="145"/>
      <c r="C13" s="143" t="s">
        <v>67</v>
      </c>
      <c r="D13" s="141"/>
      <c r="E13" s="66" t="s">
        <v>82</v>
      </c>
      <c r="F13" s="141"/>
      <c r="G13" s="66" t="s">
        <v>82</v>
      </c>
      <c r="H13" s="141"/>
      <c r="I13" s="66" t="s">
        <v>68</v>
      </c>
    </row>
    <row r="14" spans="1:9" x14ac:dyDescent="0.35">
      <c r="A14" s="37"/>
      <c r="B14" s="193" t="s">
        <v>79</v>
      </c>
      <c r="C14" s="158" t="s">
        <v>173</v>
      </c>
      <c r="D14" s="87">
        <v>14.1</v>
      </c>
      <c r="E14" s="58">
        <v>1034299</v>
      </c>
      <c r="F14" s="87">
        <v>35.6</v>
      </c>
      <c r="G14" s="58">
        <v>2580343</v>
      </c>
      <c r="H14" s="87">
        <v>30.2</v>
      </c>
      <c r="I14" s="58">
        <v>3251517</v>
      </c>
    </row>
    <row r="15" spans="1:9" x14ac:dyDescent="0.35">
      <c r="B15" s="194"/>
      <c r="C15" s="158" t="s">
        <v>174</v>
      </c>
      <c r="D15" s="87">
        <v>11.5</v>
      </c>
      <c r="E15" s="58">
        <v>517694</v>
      </c>
      <c r="F15" s="87">
        <v>31.6</v>
      </c>
      <c r="G15" s="58">
        <v>1192888</v>
      </c>
      <c r="H15" s="87">
        <v>24.3</v>
      </c>
      <c r="I15" s="58">
        <v>1521542</v>
      </c>
    </row>
    <row r="16" spans="1:9" x14ac:dyDescent="0.35">
      <c r="B16" s="79"/>
      <c r="C16" s="158" t="s">
        <v>175</v>
      </c>
      <c r="D16" s="87">
        <v>11.7</v>
      </c>
      <c r="E16" s="58">
        <v>216282</v>
      </c>
      <c r="F16" s="87">
        <v>30</v>
      </c>
      <c r="G16" s="58">
        <v>407417</v>
      </c>
      <c r="H16" s="87">
        <v>22.4</v>
      </c>
      <c r="I16" s="58">
        <v>560519</v>
      </c>
    </row>
    <row r="17" spans="1:9" ht="15" thickBot="1" x14ac:dyDescent="0.4">
      <c r="B17" s="146"/>
      <c r="C17" s="144" t="s">
        <v>67</v>
      </c>
      <c r="D17" s="142"/>
      <c r="E17" s="68" t="s">
        <v>82</v>
      </c>
      <c r="F17" s="142"/>
      <c r="G17" s="68" t="s">
        <v>82</v>
      </c>
      <c r="H17" s="142"/>
      <c r="I17" s="68" t="s">
        <v>68</v>
      </c>
    </row>
    <row r="18" spans="1:9" x14ac:dyDescent="0.35">
      <c r="A18" s="37"/>
      <c r="B18" s="37"/>
    </row>
    <row r="19" spans="1:9" ht="31" customHeight="1" x14ac:dyDescent="0.35">
      <c r="B19" s="187" t="s">
        <v>190</v>
      </c>
      <c r="C19" s="187"/>
      <c r="D19" s="187"/>
      <c r="E19" s="187"/>
      <c r="F19" s="187"/>
      <c r="G19" s="187"/>
      <c r="H19" s="187"/>
      <c r="I19" s="187"/>
    </row>
    <row r="20" spans="1:9" ht="15.65" customHeight="1" x14ac:dyDescent="0.35">
      <c r="A20" s="37"/>
      <c r="B20" s="37"/>
    </row>
    <row r="21" spans="1:9" x14ac:dyDescent="0.35">
      <c r="A21" s="37"/>
      <c r="B21" s="37"/>
    </row>
    <row r="22" spans="1:9" x14ac:dyDescent="0.35">
      <c r="A22" s="37"/>
      <c r="B22" s="37"/>
    </row>
    <row r="23" spans="1:9" x14ac:dyDescent="0.35">
      <c r="A23" s="37"/>
      <c r="B23" s="37"/>
    </row>
    <row r="24" spans="1:9" x14ac:dyDescent="0.35">
      <c r="A24" s="37"/>
      <c r="B24" s="37"/>
    </row>
  </sheetData>
  <mergeCells count="7">
    <mergeCell ref="B19:I19"/>
    <mergeCell ref="B14:B15"/>
    <mergeCell ref="F3:G3"/>
    <mergeCell ref="H3:I3"/>
    <mergeCell ref="D3:E3"/>
    <mergeCell ref="B5:B6"/>
    <mergeCell ref="B11:B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3</vt:i4>
      </vt:variant>
    </vt:vector>
  </HeadingPairs>
  <TitlesOfParts>
    <vt:vector size="23" baseType="lpstr">
      <vt:lpstr>Índice</vt:lpstr>
      <vt:lpstr>T.5.1</vt:lpstr>
      <vt:lpstr>T.5.2</vt:lpstr>
      <vt:lpstr>T.5.3</vt:lpstr>
      <vt:lpstr>T.5.4</vt:lpstr>
      <vt:lpstr>T.5.5</vt:lpstr>
      <vt:lpstr>T5.6</vt:lpstr>
      <vt:lpstr>T.5.7</vt:lpstr>
      <vt:lpstr>T.5.8</vt:lpstr>
      <vt:lpstr>T.5.9</vt:lpstr>
      <vt:lpstr>T.5.10</vt:lpstr>
      <vt:lpstr>T.5.11</vt:lpstr>
      <vt:lpstr>T.5.12</vt:lpstr>
      <vt:lpstr>T.5.13</vt:lpstr>
      <vt:lpstr>T.5.14</vt:lpstr>
      <vt:lpstr>T.5.15</vt:lpstr>
      <vt:lpstr>T.5.16</vt:lpstr>
      <vt:lpstr>T.5.17</vt:lpstr>
      <vt:lpstr>T.5.18</vt:lpstr>
      <vt:lpstr>T.5.19</vt:lpstr>
      <vt:lpstr>T.5.11!_Hlk213952523</vt:lpstr>
      <vt:lpstr>T.5.2!_Hlk213952653</vt:lpstr>
      <vt:lpstr>T.5.2!_Ref200978642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2025-12-02T06:20:24Z</dcterms:created>
  <dcterms:modified xsi:type="dcterms:W3CDTF">2025-12-02T06:20:29Z</dcterms:modified>
</cp:coreProperties>
</file>