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filterPrivacy="1"/>
  <xr:revisionPtr revIDLastSave="0" documentId="13_ncr:1_{BDD9CAF1-BB5C-4E77-9EC7-059FBB04BE89}" xr6:coauthVersionLast="47" xr6:coauthVersionMax="47" xr10:uidLastSave="{00000000-0000-0000-0000-000000000000}"/>
  <bookViews>
    <workbookView xWindow="-110" yWindow="-110" windowWidth="19420" windowHeight="10420" tabRatio="857" xr2:uid="{00000000-000D-0000-FFFF-FFFF00000000}"/>
  </bookViews>
  <sheets>
    <sheet name="Índice" sheetId="26" r:id="rId1"/>
    <sheet name="T.4.1" sheetId="2" r:id="rId2"/>
    <sheet name="T.4.2" sheetId="4" r:id="rId3"/>
    <sheet name="T.4.3" sheetId="6" r:id="rId4"/>
    <sheet name="T.4.4" sheetId="5" r:id="rId5"/>
    <sheet name="T.4.5" sheetId="7" r:id="rId6"/>
    <sheet name="T.4.6" sheetId="8" r:id="rId7"/>
    <sheet name="T.4.7" sheetId="9" r:id="rId8"/>
    <sheet name="T.4.8" sheetId="11" r:id="rId9"/>
    <sheet name="T.4.9" sheetId="12" r:id="rId10"/>
    <sheet name="T.4.10" sheetId="15" r:id="rId11"/>
    <sheet name="T.4.11" sheetId="13" r:id="rId12"/>
    <sheet name="T.4.12" sheetId="16" r:id="rId13"/>
    <sheet name="T.4.13" sheetId="24" r:id="rId14"/>
    <sheet name="T.4.14" sheetId="25" r:id="rId15"/>
    <sheet name="T.4.15" sheetId="17" r:id="rId16"/>
    <sheet name="T.4.16" sheetId="14" r:id="rId17"/>
    <sheet name="T.4.17" sheetId="18" r:id="rId18"/>
    <sheet name="T.4.18" sheetId="21" r:id="rId19"/>
    <sheet name="T.4.19" sheetId="19" r:id="rId20"/>
    <sheet name="T.4.20" sheetId="22" r:id="rId21"/>
    <sheet name="T.4.21" sheetId="23" r:id="rId22"/>
  </sheets>
  <definedNames>
    <definedName name="_Hlk213952523" localSheetId="3">'T.4.3'!$B$12</definedName>
    <definedName name="_Hlk213952653" localSheetId="3">'T.4.3'!$B$13</definedName>
    <definedName name="_Ref200978642" localSheetId="2">'T.4.2'!$B$1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26" l="1"/>
  <c r="C25" i="26"/>
  <c r="C24" i="26"/>
  <c r="C23" i="26"/>
  <c r="C22" i="26"/>
  <c r="C21" i="26"/>
  <c r="C20" i="26"/>
  <c r="C19" i="26"/>
  <c r="C18" i="26"/>
  <c r="C17" i="26"/>
  <c r="C16" i="26"/>
  <c r="C14" i="26"/>
  <c r="C13" i="26"/>
  <c r="C12" i="26"/>
  <c r="C11" i="26"/>
  <c r="C10" i="26"/>
  <c r="C9" i="26"/>
  <c r="C8" i="26"/>
  <c r="C7" i="26"/>
  <c r="C15" i="26"/>
  <c r="C6" i="26"/>
  <c r="B26" i="26" l="1"/>
  <c r="B25" i="26"/>
  <c r="B24" i="26"/>
  <c r="B23" i="26"/>
  <c r="B22" i="26"/>
  <c r="B21" i="26"/>
  <c r="B20" i="26"/>
  <c r="B19" i="26"/>
  <c r="B18" i="26"/>
  <c r="B17" i="26"/>
  <c r="B16" i="26" l="1"/>
  <c r="B15" i="26"/>
  <c r="B14" i="26"/>
  <c r="B13" i="26"/>
  <c r="B12" i="26"/>
  <c r="B11" i="26"/>
  <c r="B10" i="26"/>
  <c r="B9" i="26"/>
  <c r="B8" i="26"/>
  <c r="B7" i="26"/>
  <c r="B6" i="26"/>
</calcChain>
</file>

<file path=xl/sharedStrings.xml><?xml version="1.0" encoding="utf-8"?>
<sst xmlns="http://schemas.openxmlformats.org/spreadsheetml/2006/main" count="471" uniqueCount="208">
  <si>
    <t>Sí</t>
  </si>
  <si>
    <t>No</t>
  </si>
  <si>
    <t>NC</t>
  </si>
  <si>
    <t>Total</t>
  </si>
  <si>
    <t>Pareja actual</t>
  </si>
  <si>
    <t>Parejas pasadas</t>
  </si>
  <si>
    <t>Cualquier pareja</t>
  </si>
  <si>
    <t>Total de mujeres</t>
  </si>
  <si>
    <t>Número de mujeres</t>
  </si>
  <si>
    <t>Prefiero no contestar</t>
  </si>
  <si>
    <t>Hace más de 15 años</t>
  </si>
  <si>
    <t>Hombre</t>
  </si>
  <si>
    <t>Mujer</t>
  </si>
  <si>
    <t>Hombres</t>
  </si>
  <si>
    <t>Mujeres</t>
  </si>
  <si>
    <t>Una vez</t>
  </si>
  <si>
    <t>Más de una vez</t>
  </si>
  <si>
    <t>Menos de una vez al año, rara vez, de forma aislada</t>
  </si>
  <si>
    <t>Solo en períodos particulares (navidades, vacaciones de verano, curso escolar, etc.)</t>
  </si>
  <si>
    <t>18-24</t>
  </si>
  <si>
    <t>16-24</t>
  </si>
  <si>
    <t>25-34</t>
  </si>
  <si>
    <t>35-44</t>
  </si>
  <si>
    <t>45-54</t>
  </si>
  <si>
    <t>55-64</t>
  </si>
  <si>
    <t>65-74</t>
  </si>
  <si>
    <t>75+</t>
  </si>
  <si>
    <t>Estudios primarios o inferiores</t>
  </si>
  <si>
    <t>FP de grado superior</t>
  </si>
  <si>
    <t>Estudios universitarios</t>
  </si>
  <si>
    <t>España</t>
  </si>
  <si>
    <t>Otro país</t>
  </si>
  <si>
    <t>Situación laboral actual</t>
  </si>
  <si>
    <t>Trabaja por cuenta ajena</t>
  </si>
  <si>
    <t>Parada</t>
  </si>
  <si>
    <t>Jubilada</t>
  </si>
  <si>
    <t>Pensionista</t>
  </si>
  <si>
    <t>Estudiante</t>
  </si>
  <si>
    <t>33%-64%</t>
  </si>
  <si>
    <t>65% o más</t>
  </si>
  <si>
    <t>No tiene limitaciones</t>
  </si>
  <si>
    <t>Ligeramente limitada</t>
  </si>
  <si>
    <t>Gravemente limitada</t>
  </si>
  <si>
    <t>Trabaja por cuenta propia o en negocio familiar</t>
  </si>
  <si>
    <t>Trabajo doméstico no remunerado</t>
  </si>
  <si>
    <t>901-3.000 €</t>
  </si>
  <si>
    <t>Edad primer matrimonio</t>
  </si>
  <si>
    <t>Nunca ha estado casada</t>
  </si>
  <si>
    <t>Antes de los 18 años</t>
  </si>
  <si>
    <t>25+</t>
  </si>
  <si>
    <t>Una única expareja</t>
  </si>
  <si>
    <t>Varias exparejas</t>
  </si>
  <si>
    <t>Situación laboral de la pareja actual</t>
  </si>
  <si>
    <t>15-34</t>
  </si>
  <si>
    <t>55+</t>
  </si>
  <si>
    <t>Trabaja</t>
  </si>
  <si>
    <t>En situación de desempleo</t>
  </si>
  <si>
    <t>Pareja actual jubilada o pensionista</t>
  </si>
  <si>
    <t>Estudiante/Trabajo doméstico no remunerado/Otras/NC</t>
  </si>
  <si>
    <t>Número de hombres</t>
  </si>
  <si>
    <t>% columna</t>
  </si>
  <si>
    <t>Edad de la pareja actual</t>
  </si>
  <si>
    <t>Más de 3.000 €</t>
  </si>
  <si>
    <t>Violencia emocional de la pareja actual y de parejas pasadas</t>
  </si>
  <si>
    <t>Violencia emocional de una única pareja</t>
  </si>
  <si>
    <t>Violencia emocional de más de una pareja</t>
  </si>
  <si>
    <t>NC/No posible determinar</t>
  </si>
  <si>
    <t>Sí, viven en el mismo domicilio</t>
  </si>
  <si>
    <t>Sí, pero por temporadas, de forma intermitente, los fines de semana</t>
  </si>
  <si>
    <t>No, viven en distintos domicilios</t>
  </si>
  <si>
    <t>Casada</t>
  </si>
  <si>
    <t>Pareja de hecho registrada</t>
  </si>
  <si>
    <t>Pareja sin vínculos legales</t>
  </si>
  <si>
    <t>CAWI</t>
  </si>
  <si>
    <t>CASI</t>
  </si>
  <si>
    <t>CAPI</t>
  </si>
  <si>
    <t>Diferencias significativas (X2)</t>
  </si>
  <si>
    <t>p&lt;0,001</t>
  </si>
  <si>
    <t>(5,9 - 7,1)</t>
  </si>
  <si>
    <t>(10,1 - 11,7)</t>
  </si>
  <si>
    <t>(10,3 - 11,5)</t>
  </si>
  <si>
    <t>(9,4 - 10,6)</t>
  </si>
  <si>
    <t>(4,8 - 5,9)</t>
  </si>
  <si>
    <t>(5,6 - 6,9)</t>
  </si>
  <si>
    <t>(6,9 - 8,0)</t>
  </si>
  <si>
    <t>(6,3 - 7,3)</t>
  </si>
  <si>
    <t>(7,6 - 9,0)</t>
  </si>
  <si>
    <t>(28,5 - 30,9)</t>
  </si>
  <si>
    <t>(22,0 - 23,7)</t>
  </si>
  <si>
    <t>(20,1 - 21,7)</t>
  </si>
  <si>
    <t>Tabla 4.1 Prevalencia de la violencia emocional de la pareja a lo largo de la vida</t>
  </si>
  <si>
    <t>1. Porcentaje sobre el total de mujeres con pareja en la actualidad; 2. Porcentaje sobre el total de mujeres con parejas pasadas; 3. Porcentaje sobre el total de mujeres que han tenido pareja alguna vez en su vida; 4. Porcentaje sobre el total de mujeres residentes en España de 16 o más años.</t>
  </si>
  <si>
    <t>IC= Intervalo de confianza</t>
  </si>
  <si>
    <t>%¹</t>
  </si>
  <si>
    <t>%²</t>
  </si>
  <si>
    <t>%³</t>
  </si>
  <si>
    <t>%⁴</t>
  </si>
  <si>
    <t>Tabla 4.2 Prevalencia de cada tipo de acto de violencia emocional en la pareja a lo largo de la vida</t>
  </si>
  <si>
    <t>Tabla 4.3 Sexo de la pareja agresora</t>
  </si>
  <si>
    <t>Tanto hombres como mujeres</t>
  </si>
  <si>
    <t>Tabla 4.4 Distribución de las mujeres víctimas de violencia emocional en la pareja, según la última vez que tuvo lugar esta violencia</t>
  </si>
  <si>
    <t>1. Porcentaje sobre el total de mujeres con pareja en la actualidad; 2. Porcentaje sobre el total de mujeres con parejas pasadas; 3. Porcentaje sobre el total de mujeres que han tenido pareja alguna vez en su vida.</t>
  </si>
  <si>
    <t>1. Porcentaje sobre el total de mujeres que han sufrido violencia emocional de la pareja actual; 2. Porcentaje sobre el total de mujeres que han sufrido violencia emocional de parejas pasadas.</t>
  </si>
  <si>
    <t>1. Porcentaje sobre el total de mujeres que han sufrido violencia emocional de la pareja actual; 2. Porcentaje sobre el total de mujeres que han sufrido violencia emocional de parejas pasadas; 3. Porcentaje sobre el total de mujeres que han sufrido violencia emocional de cualquier pareja.</t>
  </si>
  <si>
    <t>Tabla 4.5 Distribución de las mujeres víctimas de violencia emocional en la pareja, según si la violencia ha sucedido una vez o más de una vez</t>
  </si>
  <si>
    <t>1. Porcentaje sobre el total de mujeres que han sufrido violencia emocional de la pareja actual más de una vez; 2. Porcentaje sobre el total de mujeres que han sufrido violencia emocional de parejas pasadas más de una vez.</t>
  </si>
  <si>
    <t>Diariamente (todos los días o casi todos los días)</t>
  </si>
  <si>
    <t>Semanalmente (al menos una o más veces por semana)</t>
  </si>
  <si>
    <t>Mensualmente (al menos una o más veces al mes)</t>
  </si>
  <si>
    <t>Anualmente (al menos una o más veces al año)</t>
  </si>
  <si>
    <t>Tabla 4.7 Distribución de las mujeres que han sufrido violencia emocional en la pareja en más de una ocasión, según la duración de la violencia</t>
  </si>
  <si>
    <t>Nivel de formación</t>
  </si>
  <si>
    <t xml:space="preserve">País de nacimiento </t>
  </si>
  <si>
    <t>Grado de urbanización</t>
  </si>
  <si>
    <t>Estudios secundarios (1.ª etapa)</t>
  </si>
  <si>
    <t>Estudios secundarios (2.ª etapa)</t>
  </si>
  <si>
    <t>p&lt;0,01</t>
  </si>
  <si>
    <t>p&lt;0,05</t>
  </si>
  <si>
    <t>ns</t>
  </si>
  <si>
    <t>ns= no significativo</t>
  </si>
  <si>
    <t>IC 95%</t>
  </si>
  <si>
    <t>Discapacidad reconocida</t>
  </si>
  <si>
    <t>Limitaciones en la actividad</t>
  </si>
  <si>
    <t>No tiene grado de discapacidad</t>
  </si>
  <si>
    <t>Inferior a 33%</t>
  </si>
  <si>
    <t>Moderadamente limitada</t>
  </si>
  <si>
    <r>
      <t>1. Porcentaje sobre el total de mujeres con pareja actual en cada categoría; 2. Porcentaje sobre el total de mujeres con parejas pasadas en cada categoría; 3.</t>
    </r>
    <r>
      <rPr>
        <sz val="8"/>
        <color theme="1"/>
        <rFont val="Aptos Narrow"/>
        <family val="2"/>
      </rPr>
      <t> </t>
    </r>
    <r>
      <rPr>
        <i/>
        <sz val="8"/>
        <color theme="1"/>
        <rFont val="Calibri"/>
        <family val="2"/>
        <scheme val="minor"/>
      </rPr>
      <t>Porcentaje sobre el total de mujeres que han tenido pareja alguna vez en su vida en cada categoría.</t>
    </r>
  </si>
  <si>
    <t>Capítulo 4. Violencia psicológica emocional en la pareja</t>
  </si>
  <si>
    <t>Hace más de 4 años y hasta 10 años</t>
  </si>
  <si>
    <t>Hace más de 10 años y hasta 15 años</t>
  </si>
  <si>
    <t>En los últimos 12 meses</t>
  </si>
  <si>
    <t>Hasta 6 meses</t>
  </si>
  <si>
    <t>Más de 6 meses y hasta 1 año</t>
  </si>
  <si>
    <t>Más de 20 años</t>
  </si>
  <si>
    <t>Más de 1 año y hasta 2 años</t>
  </si>
  <si>
    <t>Más de 2 años y hasta 5 años</t>
  </si>
  <si>
    <t>Más de 5 años y hasta 10 años</t>
  </si>
  <si>
    <t>Más de 10 años y hasta 20 años</t>
  </si>
  <si>
    <t>Tabla 4.14 Prevalencia de la violencia emocional en la pareja (pareja actual, parejas pasadas, cualquier pareja), según la vía de cumplimentación de la entrevista (CAWI, CASI, CAPI)</t>
  </si>
  <si>
    <t>Solo violencia emocional de la pareja actual</t>
  </si>
  <si>
    <t>Solo violencia emocional de parejas pasadas</t>
  </si>
  <si>
    <t>Tabla 4.16  Violencia emocional de parejas pasadas a lo largo de la vida ejercida por una o más exparejas</t>
  </si>
  <si>
    <t>Tabla 4.17 Violencia emocional de cualquier pareja a lo largo de la vida ejercida por una o más parejas</t>
  </si>
  <si>
    <t>1. Porcentaje sobre el total de mujeres que han sufrido violencia emocional de alguna pareja, actual o pasada.</t>
  </si>
  <si>
    <t>1. Porcentaje sobre el total de mujeres que han sufrido violencia emocional de parejas pasadas.</t>
  </si>
  <si>
    <t>Tabla 4.18 Características sociodemográficas de la pareja actual según si ha ejercido o no violencia emocional contra la mujer</t>
  </si>
  <si>
    <t xml:space="preserve">p&lt;0,001 </t>
  </si>
  <si>
    <t>Tabla 4.19 Prevalencia de la violencia emocional de la pareja en los últimos 12 meses</t>
  </si>
  <si>
    <t>Tabla 4.20 Prevalencia de la violencia emocional de la pareja en los últimos 4 años</t>
  </si>
  <si>
    <t xml:space="preserve">Tabla 4.21 Prevalencia de cada tipo de acto de violencia emocional en la pareja en los 4 años previos a las entrevistas </t>
  </si>
  <si>
    <t>Hasta 900 €</t>
  </si>
  <si>
    <t>Ingresos netos del hogar</t>
  </si>
  <si>
    <t>MACROENCUESTA DE VIOLENCIA CONTRA LA MUJER 2024</t>
  </si>
  <si>
    <t>Hace más de 1 año y hasta 4 años</t>
  </si>
  <si>
    <t>Tabla 4.15 Violencia emocional de cualquier pareja a lo largo de la vida ejercida, según si la ha ejercido solo la pareja actual, solo parejas pasadas o ambas</t>
  </si>
  <si>
    <t>La ha insultado o hecho sentirse mal con usted misma.</t>
  </si>
  <si>
    <t>La ha despreciado o humillado, insultándola a solas o delante de otras personas.</t>
  </si>
  <si>
    <t>La ha asustado o intimidado a propósito (por ejemplo gritándole, rompiendo cosas, golpeando paredes o mirándola de determinada forma).</t>
  </si>
  <si>
    <t>La ha amenazado con hacerle daño a Usted.</t>
  </si>
  <si>
    <t>La ha amenazado con hacer daño a sus hijos/as o a alguna otra persona que es/era importante para Ud.</t>
  </si>
  <si>
    <t>La ha amenazado con hacerse daño a sí mismo/a si usted le/la deja.</t>
  </si>
  <si>
    <t>La ha amenazado con quitarle a sus hijos/as.</t>
  </si>
  <si>
    <t>1.</t>
  </si>
  <si>
    <t>2.</t>
  </si>
  <si>
    <t>3.</t>
  </si>
  <si>
    <t>4.</t>
  </si>
  <si>
    <t>5.</t>
  </si>
  <si>
    <t>6.</t>
  </si>
  <si>
    <t>7.</t>
  </si>
  <si>
    <r>
      <t>1. Porcentaje sobre el total de mujeres con pareja en la actualidad; 2. Porcentaje sobre el total de mujeres con parejas pasadas; 3.</t>
    </r>
    <r>
      <rPr>
        <sz val="8"/>
        <color theme="1"/>
        <rFont val="Aptos Narrow"/>
        <family val="2"/>
      </rPr>
      <t> </t>
    </r>
    <r>
      <rPr>
        <i/>
        <sz val="8"/>
        <color theme="1"/>
        <rFont val="Calibri"/>
        <family val="2"/>
        <scheme val="minor"/>
      </rPr>
      <t>Porcentaje sobre el total de mujeres que han tenido pareja alguna vez en su vida.</t>
    </r>
  </si>
  <si>
    <t>Tabla 4.6 Distribución de las mujeres que han sufrido violencia emocional en la pareja en más de una ocasión, según la frecuencia de la violencia</t>
  </si>
  <si>
    <t>¿Convive Ud. habitualmente con su pareja actual…?</t>
  </si>
  <si>
    <t>¿Cuál es su situación legal con su pareja actual?</t>
  </si>
  <si>
    <t>¿Se siente dependiente de su pareja actual, por dinero, necesidades básicas (comida, casa), país de nacimiento o alguna otra razón?</t>
  </si>
  <si>
    <t>Pensando en los últimos 12 meses, ¿cómo se toman las decisiones económicas o financieras entre usted y su pareja actual?</t>
  </si>
  <si>
    <t>Usted toma todas las decisiones</t>
  </si>
  <si>
    <t>Su pareja toma todas las decisiones</t>
  </si>
  <si>
    <t>Hablan y deciden en común</t>
  </si>
  <si>
    <t>No hay reglas: algunos gastos los decide usted y otros su pareja</t>
  </si>
  <si>
    <t>No ha habido tales gastos ni decisiones en los últimos 12 meses</t>
  </si>
  <si>
    <t>p=0,001</t>
  </si>
  <si>
    <t>Área densamente poblada</t>
  </si>
  <si>
    <t>Área poblada nivel intermedio</t>
  </si>
  <si>
    <t>Área poco poblada</t>
  </si>
  <si>
    <t xml:space="preserve">El símbolo '.' debe interpretarse como dato que no se proporciona por muestra insuficiente (inferior a 6). </t>
  </si>
  <si>
    <t>El símbolo '¨' debe interpretarse como “dato con un número de observaciones muestrales de entre 6 y 19” por lo que ha de ser tomado con precaución, ya que puede estar afectado de un elevado error de muestreo.</t>
  </si>
  <si>
    <t>¨1,8</t>
  </si>
  <si>
    <t>.</t>
  </si>
  <si>
    <t>¨0,4</t>
  </si>
  <si>
    <t>¨0,8</t>
  </si>
  <si>
    <t>¨3,8</t>
  </si>
  <si>
    <t>¨4,2</t>
  </si>
  <si>
    <t>¨12,5</t>
  </si>
  <si>
    <t>¨26,7</t>
  </si>
  <si>
    <t>¨13,6</t>
  </si>
  <si>
    <t>¨2,5</t>
  </si>
  <si>
    <t>¨0,2</t>
  </si>
  <si>
    <t xml:space="preserve">Tabla 4.8 Prevalencia de la violencia emocional en la pareja (pareja actual, parejas pasadas, cualquier pareja), según la edad de la mujer </t>
  </si>
  <si>
    <t xml:space="preserve">Tabla 4.9 Prevalencia de la violencia emocional en la pareja (pareja actual, parejas pasadas, cualquier pareja), según el nivel de formación, el país de nacimiento y el grado de urbanización del municipio de la mujer </t>
  </si>
  <si>
    <t>Tabla 4.10 Prevalencia de la violencia emocional en la pareja (pareja actual, parejas pasadas, cualquier pareja), según la situación laboral de la mujer, sus ingresos netos y los ingresos netos del hogar</t>
  </si>
  <si>
    <t>Ingresos netos de la mujer</t>
  </si>
  <si>
    <t xml:space="preserve">Tabla 4.11 Prevalencia de la violencia emocional en la pareja (pareja actual, parejas pasadas, cualquier pareja), según el grado de discapacidad y la existencia de limitaciones en la actividad de la mujer </t>
  </si>
  <si>
    <t>Tabla 4.12 Prevalencia de la violencia emocional en la pareja (pareja actual, parejas pasadas, cualquier pareja), según la edad a la que se casó por primera vez la mujer y la convivencia con personas menores de edad en el hogar</t>
  </si>
  <si>
    <t>Hay personas menores (hijos/as u otros menores) viviendo en el hogar de la mujer</t>
  </si>
  <si>
    <t>Tabla 4.13 Prevalencia de la violencia emocional en la pareja actual, según la convivencia con la pareja actual, la situación legal con la pareja actual, la autopercepción de dependencia de la pareja actual, y la toma de decisiones económicas o financieras entre la mujer y su pareja actual</t>
  </si>
  <si>
    <t>1. Porcentaje sobre el total de mujeres con pareja actual en cada grupo de edad; 2. Porcentaje sobre el total de mujeres con parejas pasadas en cada grupo de edad; 3. Porcentaje sobre el total de mujeres que han tenido pareja alguna vez en su vida en cada grupo de edad.</t>
  </si>
  <si>
    <r>
      <t>1. Porcentaje sobre el total de mujeres con pareja actual en cada categoría de cada variable; 2. Porcentaje sobre el total de mujeres con parejas pasadas en cada categoría de cada variable; 3.</t>
    </r>
    <r>
      <rPr>
        <sz val="8"/>
        <color theme="1"/>
        <rFont val="Aptos Narrow"/>
        <family val="2"/>
      </rPr>
      <t> </t>
    </r>
    <r>
      <rPr>
        <i/>
        <sz val="8"/>
        <color theme="1"/>
        <rFont val="Calibri"/>
        <family val="2"/>
        <scheme val="minor"/>
      </rPr>
      <t>Porcentaje sobre el total de mujeres que han tenido pareja alguna vez en su vida en cada categoría de cada variable.</t>
    </r>
  </si>
  <si>
    <t>1. Porcentaje sobre el total de mujeres con pareja actual en cada categoría de cada variable.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</si>
</sst>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32" x14ac:knownFonts="1">
    <font>
      <sz val="11"/>
      <color theme="1"/>
      <name val="Calibri"/>
      <family val="2"/>
      <scheme val="minor"/>
    </font>
    <font>
      <sz val="10"/>
      <name val="Arial"/>
      <family val="2"/>
    </font>
    <font>
      <sz val="10"/>
      <name val="Arial"/>
      <family val="2"/>
    </font>
    <font>
      <sz val="10"/>
      <color rgb="FF000000"/>
      <name val="Calibri"/>
      <family val="2"/>
      <scheme val="minor"/>
    </font>
    <font>
      <sz val="11"/>
      <name val="Calibri"/>
      <family val="2"/>
      <scheme val="minor"/>
    </font>
    <font>
      <sz val="10"/>
      <color theme="1"/>
      <name val="Calibri"/>
      <family val="2"/>
      <scheme val="minor"/>
    </font>
    <font>
      <b/>
      <sz val="11"/>
      <color theme="3"/>
      <name val="Calibri"/>
      <family val="2"/>
      <scheme val="minor"/>
    </font>
    <font>
      <u/>
      <sz val="11"/>
      <color theme="10"/>
      <name val="Calibri"/>
      <family val="2"/>
      <scheme val="minor"/>
    </font>
    <font>
      <sz val="10"/>
      <name val="Calibri"/>
      <family val="2"/>
      <scheme val="minor"/>
    </font>
    <font>
      <sz val="16"/>
      <color theme="3"/>
      <name val="Calibri"/>
      <family val="2"/>
      <scheme val="minor"/>
    </font>
    <font>
      <sz val="12"/>
      <color theme="3"/>
      <name val="Calibri"/>
      <family val="2"/>
      <scheme val="minor"/>
    </font>
    <font>
      <b/>
      <sz val="12"/>
      <color theme="3"/>
      <name val="Calibri"/>
      <family val="2"/>
      <scheme val="minor"/>
    </font>
    <font>
      <u/>
      <sz val="10"/>
      <color indexed="12"/>
      <name val="Arial"/>
      <family val="2"/>
    </font>
    <font>
      <sz val="11"/>
      <color theme="3"/>
      <name val="Calibri"/>
      <family val="2"/>
      <scheme val="minor"/>
    </font>
    <font>
      <u/>
      <sz val="10"/>
      <color indexed="12"/>
      <name val="Calibri"/>
      <family val="2"/>
      <scheme val="minor"/>
    </font>
    <font>
      <i/>
      <sz val="8"/>
      <color theme="1"/>
      <name val="Calibri"/>
      <family val="2"/>
      <scheme val="minor"/>
    </font>
    <font>
      <sz val="12"/>
      <color theme="1"/>
      <name val="Calibri"/>
      <family val="2"/>
      <scheme val="minor"/>
    </font>
    <font>
      <b/>
      <sz val="10"/>
      <color rgb="FF000000"/>
      <name val="Calibri"/>
      <family val="2"/>
      <scheme val="minor"/>
    </font>
    <font>
      <sz val="8"/>
      <color theme="1"/>
      <name val="Calibri"/>
      <family val="2"/>
      <scheme val="minor"/>
    </font>
    <font>
      <b/>
      <sz val="12"/>
      <name val="Calibri"/>
      <family val="2"/>
      <scheme val="minor"/>
    </font>
    <font>
      <b/>
      <sz val="12"/>
      <color theme="1"/>
      <name val="Calibri"/>
      <family val="2"/>
      <scheme val="minor"/>
    </font>
    <font>
      <sz val="10"/>
      <color rgb="FFFFC000"/>
      <name val="Calibri"/>
      <family val="2"/>
      <scheme val="minor"/>
    </font>
    <font>
      <i/>
      <sz val="10"/>
      <color rgb="FF000000"/>
      <name val="Calibri"/>
      <family val="2"/>
      <scheme val="minor"/>
    </font>
    <font>
      <i/>
      <sz val="10"/>
      <name val="Calibri"/>
      <family val="2"/>
      <scheme val="minor"/>
    </font>
    <font>
      <i/>
      <sz val="10"/>
      <color theme="1"/>
      <name val="Calibri"/>
      <family val="2"/>
      <scheme val="minor"/>
    </font>
    <font>
      <b/>
      <sz val="10"/>
      <color theme="1"/>
      <name val="Calibri"/>
      <family val="2"/>
      <scheme val="minor"/>
    </font>
    <font>
      <b/>
      <sz val="10"/>
      <name val="Calibri"/>
      <family val="2"/>
      <scheme val="minor"/>
    </font>
    <font>
      <sz val="8"/>
      <color theme="1"/>
      <name val="Aptos Narrow"/>
      <family val="2"/>
    </font>
    <font>
      <sz val="14"/>
      <color theme="3"/>
      <name val="Calibri"/>
      <family val="2"/>
      <scheme val="minor"/>
    </font>
    <font>
      <sz val="11"/>
      <color rgb="FFFF0000"/>
      <name val="Calibri"/>
      <family val="2"/>
      <scheme val="minor"/>
    </font>
    <font>
      <sz val="10"/>
      <color theme="1"/>
      <name val="Calibri"/>
      <family val="2"/>
    </font>
    <font>
      <sz val="10"/>
      <color rgb="FF000000"/>
      <name val="Calibri"/>
      <family val="2"/>
    </font>
  </fonts>
  <fills count="5">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4.9989318521683403E-2"/>
        <bgColor indexed="64"/>
      </patternFill>
    </fill>
  </fills>
  <borders count="39">
    <border>
      <left/>
      <right/>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thick">
        <color theme="0" tint="-0.24994659260841701"/>
      </bottom>
      <diagonal/>
    </border>
    <border>
      <left/>
      <right style="dashed">
        <color theme="0" tint="-0.24994659260841701"/>
      </right>
      <top style="medium">
        <color indexed="64"/>
      </top>
      <bottom/>
      <diagonal/>
    </border>
    <border>
      <left/>
      <right style="dashed">
        <color theme="0" tint="-0.24994659260841701"/>
      </right>
      <top/>
      <bottom style="medium">
        <color indexed="64"/>
      </bottom>
      <diagonal/>
    </border>
    <border>
      <left/>
      <right style="dashed">
        <color theme="0" tint="-0.24994659260841701"/>
      </right>
      <top/>
      <bottom/>
      <diagonal/>
    </border>
    <border>
      <left style="dashed">
        <color theme="0" tint="-0.24994659260841701"/>
      </left>
      <right/>
      <top style="medium">
        <color indexed="64"/>
      </top>
      <bottom/>
      <diagonal/>
    </border>
    <border>
      <left style="dashed">
        <color theme="0" tint="-0.24994659260841701"/>
      </left>
      <right/>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top/>
      <bottom style="thin">
        <color auto="1"/>
      </bottom>
      <diagonal/>
    </border>
    <border>
      <left/>
      <right/>
      <top style="thin">
        <color auto="1"/>
      </top>
      <bottom/>
      <diagonal/>
    </border>
    <border>
      <left style="thin">
        <color theme="0" tint="-0.14996795556505021"/>
      </left>
      <right/>
      <top style="medium">
        <color indexed="64"/>
      </top>
      <bottom/>
      <diagonal/>
    </border>
    <border>
      <left/>
      <right style="thin">
        <color theme="0" tint="-0.14996795556505021"/>
      </right>
      <top style="medium">
        <color indexed="64"/>
      </top>
      <bottom/>
      <diagonal/>
    </border>
    <border>
      <left style="thin">
        <color theme="0" tint="-0.14996795556505021"/>
      </left>
      <right/>
      <top/>
      <bottom style="medium">
        <color indexed="64"/>
      </bottom>
      <diagonal/>
    </border>
    <border>
      <left/>
      <right style="thin">
        <color theme="0" tint="-0.14996795556505021"/>
      </right>
      <top/>
      <bottom style="medium">
        <color indexed="64"/>
      </bottom>
      <diagonal/>
    </border>
    <border>
      <left style="thin">
        <color theme="0" tint="-0.14996795556505021"/>
      </left>
      <right/>
      <top/>
      <bottom/>
      <diagonal/>
    </border>
    <border>
      <left/>
      <right style="thin">
        <color theme="0" tint="-0.14996795556505021"/>
      </right>
      <top/>
      <bottom/>
      <diagonal/>
    </border>
    <border>
      <left style="thin">
        <color theme="0" tint="-0.14996795556505021"/>
      </left>
      <right/>
      <top style="medium">
        <color indexed="64"/>
      </top>
      <bottom style="thin">
        <color indexed="64"/>
      </bottom>
      <diagonal/>
    </border>
    <border>
      <left/>
      <right style="thin">
        <color theme="0" tint="-0.14996795556505021"/>
      </right>
      <top style="medium">
        <color indexed="64"/>
      </top>
      <bottom style="thin">
        <color indexed="64"/>
      </bottom>
      <diagonal/>
    </border>
    <border>
      <left style="thin">
        <color theme="0" tint="-0.14996795556505021"/>
      </left>
      <right/>
      <top style="thin">
        <color indexed="64"/>
      </top>
      <bottom style="thin">
        <color indexed="64"/>
      </bottom>
      <diagonal/>
    </border>
    <border>
      <left/>
      <right style="thin">
        <color theme="0" tint="-0.14996795556505021"/>
      </right>
      <top style="thin">
        <color indexed="64"/>
      </top>
      <bottom style="thin">
        <color indexed="64"/>
      </bottom>
      <diagonal/>
    </border>
    <border>
      <left style="thin">
        <color theme="0" tint="-0.14996795556505021"/>
      </left>
      <right/>
      <top style="thin">
        <color indexed="64"/>
      </top>
      <bottom style="medium">
        <color indexed="64"/>
      </bottom>
      <diagonal/>
    </border>
    <border>
      <left/>
      <right style="thin">
        <color theme="0" tint="-0.14996795556505021"/>
      </right>
      <top style="thin">
        <color indexed="64"/>
      </top>
      <bottom style="medium">
        <color indexed="64"/>
      </bottom>
      <diagonal/>
    </border>
    <border>
      <left style="thin">
        <color theme="0" tint="-0.14996795556505021"/>
      </left>
      <right/>
      <top/>
      <bottom style="thin">
        <color auto="1"/>
      </bottom>
      <diagonal/>
    </border>
    <border>
      <left/>
      <right style="thin">
        <color theme="0" tint="-0.14996795556505021"/>
      </right>
      <top/>
      <bottom style="thin">
        <color auto="1"/>
      </bottom>
      <diagonal/>
    </border>
    <border>
      <left/>
      <right style="thin">
        <color theme="0" tint="-0.14996795556505021"/>
      </right>
      <top style="thin">
        <color auto="1"/>
      </top>
      <bottom/>
      <diagonal/>
    </border>
    <border>
      <left style="thin">
        <color indexed="64"/>
      </left>
      <right style="thin">
        <color theme="0" tint="-0.14996795556505021"/>
      </right>
      <top style="medium">
        <color indexed="64"/>
      </top>
      <bottom/>
      <diagonal/>
    </border>
    <border>
      <left style="thin">
        <color indexed="64"/>
      </left>
      <right style="thin">
        <color theme="0" tint="-0.14996795556505021"/>
      </right>
      <top/>
      <bottom style="medium">
        <color indexed="64"/>
      </bottom>
      <diagonal/>
    </border>
    <border>
      <left style="thin">
        <color indexed="64"/>
      </left>
      <right style="thin">
        <color theme="0" tint="-0.14996795556505021"/>
      </right>
      <top/>
      <bottom/>
      <diagonal/>
    </border>
    <border>
      <left style="thin">
        <color theme="0" tint="-0.14996795556505021"/>
      </left>
      <right/>
      <top style="thin">
        <color auto="1"/>
      </top>
      <bottom/>
      <diagonal/>
    </border>
    <border>
      <left style="medium">
        <color rgb="FFD9D9D9"/>
      </left>
      <right/>
      <top/>
      <bottom/>
      <diagonal/>
    </border>
    <border>
      <left style="medium">
        <color rgb="FFD9D9D9"/>
      </left>
      <right/>
      <top/>
      <bottom style="medium">
        <color indexed="64"/>
      </bottom>
      <diagonal/>
    </border>
    <border>
      <left/>
      <right style="medium">
        <color rgb="FFD9D9D9"/>
      </right>
      <top/>
      <bottom/>
      <diagonal/>
    </border>
  </borders>
  <cellStyleXfs count="13">
    <xf numFmtId="0" fontId="0"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2" fillId="0" borderId="0"/>
    <xf numFmtId="0" fontId="7" fillId="0" borderId="0" applyNumberFormat="0" applyFill="0" applyBorder="0" applyAlignment="0" applyProtection="0"/>
    <xf numFmtId="0" fontId="1" fillId="0" borderId="0"/>
    <xf numFmtId="0" fontId="12" fillId="0" borderId="0" applyNumberFormat="0" applyFill="0" applyBorder="0" applyAlignment="0" applyProtection="0">
      <alignment vertical="top"/>
      <protection locked="0"/>
    </xf>
  </cellStyleXfs>
  <cellXfs count="234">
    <xf numFmtId="0" fontId="0" fillId="0" borderId="0" xfId="0"/>
    <xf numFmtId="0" fontId="8" fillId="2" borderId="0" xfId="11" applyFont="1" applyFill="1" applyAlignment="1">
      <alignment vertical="top"/>
    </xf>
    <xf numFmtId="0" fontId="9" fillId="3" borderId="0" xfId="11" applyFont="1" applyFill="1" applyAlignment="1">
      <alignment vertical="top"/>
    </xf>
    <xf numFmtId="0" fontId="8" fillId="0" borderId="0" xfId="11" applyFont="1" applyAlignment="1">
      <alignment vertical="top"/>
    </xf>
    <xf numFmtId="0" fontId="10" fillId="3" borderId="0" xfId="11" applyFont="1" applyFill="1" applyAlignment="1">
      <alignment vertical="top"/>
    </xf>
    <xf numFmtId="0" fontId="4" fillId="2" borderId="0" xfId="11" applyFont="1" applyFill="1" applyAlignment="1">
      <alignment vertical="top"/>
    </xf>
    <xf numFmtId="0" fontId="6" fillId="2" borderId="0" xfId="11" applyFont="1" applyFill="1" applyAlignment="1">
      <alignment vertical="top"/>
    </xf>
    <xf numFmtId="0" fontId="11" fillId="2" borderId="0" xfId="11" applyFont="1" applyFill="1" applyAlignment="1">
      <alignment vertical="top"/>
    </xf>
    <xf numFmtId="0" fontId="8" fillId="2" borderId="0" xfId="11" applyFont="1" applyFill="1" applyAlignment="1">
      <alignment vertical="top" wrapText="1"/>
    </xf>
    <xf numFmtId="0" fontId="7" fillId="4" borderId="0" xfId="10" applyFill="1" applyBorder="1" applyAlignment="1" applyProtection="1">
      <alignment horizontal="left" vertical="top" wrapText="1"/>
    </xf>
    <xf numFmtId="0" fontId="13" fillId="4" borderId="0" xfId="12" applyFont="1" applyFill="1" applyBorder="1" applyAlignment="1" applyProtection="1">
      <alignment horizontal="left" vertical="top" wrapText="1"/>
    </xf>
    <xf numFmtId="0" fontId="7" fillId="4" borderId="6" xfId="10" applyFill="1" applyBorder="1" applyAlignment="1" applyProtection="1">
      <alignment horizontal="left" vertical="top" wrapText="1"/>
    </xf>
    <xf numFmtId="0" fontId="13" fillId="4" borderId="6" xfId="12" applyFont="1" applyFill="1" applyBorder="1" applyAlignment="1" applyProtection="1">
      <alignment horizontal="left" vertical="top" wrapText="1"/>
    </xf>
    <xf numFmtId="0" fontId="14" fillId="2" borderId="0" xfId="12" applyFont="1" applyFill="1" applyBorder="1" applyAlignment="1" applyProtection="1">
      <alignment horizontal="left" vertical="top"/>
    </xf>
    <xf numFmtId="0" fontId="4" fillId="0" borderId="0" xfId="0" applyFont="1" applyAlignment="1">
      <alignment vertical="center"/>
    </xf>
    <xf numFmtId="0" fontId="15" fillId="0" borderId="0" xfId="0" applyFont="1" applyAlignment="1">
      <alignment vertical="center"/>
    </xf>
    <xf numFmtId="0" fontId="17" fillId="0" borderId="7" xfId="0" applyFont="1" applyBorder="1" applyAlignment="1">
      <alignment horizontal="center" vertical="center" wrapText="1"/>
    </xf>
    <xf numFmtId="0" fontId="16" fillId="0" borderId="3" xfId="0" applyFont="1" applyBorder="1" applyAlignment="1">
      <alignment vertical="center"/>
    </xf>
    <xf numFmtId="9" fontId="3"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9" fontId="3" fillId="0" borderId="8" xfId="0" applyNumberFormat="1" applyFont="1" applyBorder="1" applyAlignment="1">
      <alignment horizontal="center" vertical="center" wrapText="1"/>
    </xf>
    <xf numFmtId="0" fontId="17" fillId="0" borderId="0" xfId="0" applyFont="1" applyAlignment="1">
      <alignment horizontal="left" vertical="center"/>
    </xf>
    <xf numFmtId="0" fontId="5" fillId="0" borderId="1" xfId="0" applyFont="1" applyBorder="1" applyAlignment="1">
      <alignment vertical="center"/>
    </xf>
    <xf numFmtId="0" fontId="5" fillId="0" borderId="3" xfId="0" applyFont="1" applyBorder="1" applyAlignment="1">
      <alignment vertical="center"/>
    </xf>
    <xf numFmtId="0" fontId="18" fillId="0" borderId="0" xfId="0" applyFont="1" applyAlignment="1">
      <alignment vertical="center"/>
    </xf>
    <xf numFmtId="0" fontId="0" fillId="0" borderId="0" xfId="0" applyAlignment="1">
      <alignment vertical="center"/>
    </xf>
    <xf numFmtId="0" fontId="19" fillId="0" borderId="0" xfId="0" applyFont="1" applyAlignment="1">
      <alignment vertical="center"/>
    </xf>
    <xf numFmtId="3" fontId="0" fillId="0" borderId="0" xfId="0" applyNumberFormat="1" applyAlignment="1">
      <alignment vertical="center"/>
    </xf>
    <xf numFmtId="164" fontId="0" fillId="0" borderId="0" xfId="0" applyNumberFormat="1" applyAlignment="1">
      <alignment vertical="center"/>
    </xf>
    <xf numFmtId="0" fontId="8" fillId="0" borderId="0" xfId="9" applyFont="1" applyAlignment="1">
      <alignment vertical="center"/>
    </xf>
    <xf numFmtId="0" fontId="8" fillId="0" borderId="0" xfId="5" applyFont="1" applyAlignment="1">
      <alignment vertical="center"/>
    </xf>
    <xf numFmtId="0" fontId="8" fillId="0" borderId="0" xfId="4" applyFont="1" applyAlignment="1">
      <alignment vertical="center"/>
    </xf>
    <xf numFmtId="165" fontId="0" fillId="0" borderId="0" xfId="0" applyNumberFormat="1" applyAlignment="1">
      <alignment vertical="center"/>
    </xf>
    <xf numFmtId="0" fontId="8" fillId="0" borderId="0" xfId="8" applyFont="1" applyAlignment="1">
      <alignment vertical="center"/>
    </xf>
    <xf numFmtId="0" fontId="8" fillId="0" borderId="0" xfId="3" applyFont="1" applyAlignment="1">
      <alignment vertical="center"/>
    </xf>
    <xf numFmtId="0" fontId="8" fillId="0" borderId="0" xfId="7" applyFont="1" applyAlignment="1">
      <alignment vertical="center"/>
    </xf>
    <xf numFmtId="0" fontId="8" fillId="0" borderId="0" xfId="6" applyFont="1" applyAlignment="1">
      <alignment vertical="center"/>
    </xf>
    <xf numFmtId="0" fontId="8" fillId="0" borderId="0" xfId="2" applyFont="1" applyAlignment="1">
      <alignment vertical="center"/>
    </xf>
    <xf numFmtId="0" fontId="8" fillId="0" borderId="0" xfId="1" applyFont="1" applyAlignment="1">
      <alignment vertical="center"/>
    </xf>
    <xf numFmtId="0" fontId="3" fillId="0" borderId="1" xfId="0" applyFont="1" applyBorder="1" applyAlignment="1">
      <alignment horizontal="left" vertical="center"/>
    </xf>
    <xf numFmtId="0" fontId="16" fillId="0" borderId="0" xfId="0" applyFont="1" applyAlignment="1">
      <alignment vertical="center"/>
    </xf>
    <xf numFmtId="3" fontId="16" fillId="0" borderId="0" xfId="0" applyNumberFormat="1" applyFont="1" applyAlignment="1">
      <alignment vertical="center"/>
    </xf>
    <xf numFmtId="0" fontId="20" fillId="0" borderId="0" xfId="0" applyFont="1" applyAlignment="1">
      <alignment vertical="center"/>
    </xf>
    <xf numFmtId="0" fontId="3" fillId="0" borderId="12" xfId="0" applyFont="1" applyBorder="1" applyAlignment="1">
      <alignment horizontal="right" vertical="center" wrapText="1" indent="1"/>
    </xf>
    <xf numFmtId="0" fontId="3" fillId="0" borderId="13" xfId="0" applyFont="1" applyBorder="1" applyAlignment="1">
      <alignment horizontal="right" vertical="center" wrapText="1" indent="1"/>
    </xf>
    <xf numFmtId="0" fontId="3" fillId="0" borderId="14" xfId="0" applyFont="1" applyBorder="1" applyAlignment="1">
      <alignment horizontal="right" vertical="center" wrapText="1" inden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164" fontId="17" fillId="0" borderId="0" xfId="0" applyNumberFormat="1" applyFont="1" applyAlignment="1">
      <alignment horizontal="right" vertical="center" indent="1"/>
    </xf>
    <xf numFmtId="3" fontId="17" fillId="0" borderId="0" xfId="0" applyNumberFormat="1" applyFont="1" applyAlignment="1">
      <alignment horizontal="right" vertical="center" indent="1"/>
    </xf>
    <xf numFmtId="3" fontId="17" fillId="0" borderId="5" xfId="0" applyNumberFormat="1" applyFont="1" applyBorder="1" applyAlignment="1">
      <alignment horizontal="right" vertical="center" indent="1"/>
    </xf>
    <xf numFmtId="164" fontId="17" fillId="0" borderId="9" xfId="0" applyNumberFormat="1" applyFont="1" applyBorder="1" applyAlignment="1">
      <alignment horizontal="right" vertical="center" indent="1"/>
    </xf>
    <xf numFmtId="164" fontId="3" fillId="0" borderId="0" xfId="0" applyNumberFormat="1" applyFont="1" applyAlignment="1">
      <alignment horizontal="right" vertical="center" indent="1"/>
    </xf>
    <xf numFmtId="3" fontId="3" fillId="0" borderId="0" xfId="0" applyNumberFormat="1" applyFont="1" applyAlignment="1">
      <alignment horizontal="right" vertical="center" indent="1"/>
    </xf>
    <xf numFmtId="3" fontId="3" fillId="0" borderId="5" xfId="0" applyNumberFormat="1" applyFont="1" applyBorder="1" applyAlignment="1">
      <alignment horizontal="right" vertical="center" indent="1"/>
    </xf>
    <xf numFmtId="164" fontId="3" fillId="0" borderId="9" xfId="0" applyNumberFormat="1" applyFont="1" applyBorder="1" applyAlignment="1">
      <alignment horizontal="right" vertical="center" indent="1"/>
    </xf>
    <xf numFmtId="164" fontId="3" fillId="0" borderId="3" xfId="0" applyNumberFormat="1" applyFont="1" applyBorder="1" applyAlignment="1">
      <alignment horizontal="right" vertical="center" indent="1"/>
    </xf>
    <xf numFmtId="3" fontId="3" fillId="0" borderId="3" xfId="0" applyNumberFormat="1" applyFont="1" applyBorder="1" applyAlignment="1">
      <alignment horizontal="right" vertical="center" indent="1"/>
    </xf>
    <xf numFmtId="3" fontId="3" fillId="0" borderId="4" xfId="0" applyNumberFormat="1" applyFont="1" applyBorder="1" applyAlignment="1">
      <alignment horizontal="right" vertical="center" indent="1"/>
    </xf>
    <xf numFmtId="164" fontId="3" fillId="0" borderId="8" xfId="0" applyNumberFormat="1" applyFont="1" applyBorder="1" applyAlignment="1">
      <alignment horizontal="right" vertical="center" indent="1"/>
    </xf>
    <xf numFmtId="3" fontId="3" fillId="0" borderId="12" xfId="0" applyNumberFormat="1" applyFont="1" applyBorder="1" applyAlignment="1">
      <alignment horizontal="right" vertical="center" wrapText="1" indent="1"/>
    </xf>
    <xf numFmtId="3" fontId="3" fillId="0" borderId="13" xfId="0" applyNumberFormat="1" applyFont="1" applyBorder="1" applyAlignment="1">
      <alignment horizontal="right" vertical="center" wrapText="1" indent="1"/>
    </xf>
    <xf numFmtId="3" fontId="3" fillId="0" borderId="14" xfId="0" applyNumberFormat="1" applyFont="1" applyBorder="1" applyAlignment="1">
      <alignment horizontal="right" vertical="center" wrapText="1" indent="1"/>
    </xf>
    <xf numFmtId="0" fontId="8" fillId="0" borderId="1" xfId="1" applyFont="1" applyBorder="1" applyAlignment="1">
      <alignment vertical="center"/>
    </xf>
    <xf numFmtId="0" fontId="8" fillId="0" borderId="3" xfId="1" applyFont="1" applyBorder="1" applyAlignment="1">
      <alignment vertical="center"/>
    </xf>
    <xf numFmtId="0" fontId="5" fillId="0" borderId="0" xfId="0" applyFont="1" applyAlignment="1">
      <alignment vertical="center"/>
    </xf>
    <xf numFmtId="164" fontId="5" fillId="0" borderId="0" xfId="0" applyNumberFormat="1" applyFont="1" applyAlignment="1">
      <alignment horizontal="right" vertical="center" indent="1"/>
    </xf>
    <xf numFmtId="3" fontId="5" fillId="0" borderId="0" xfId="0" applyNumberFormat="1" applyFont="1" applyAlignment="1">
      <alignment horizontal="right" vertical="center" indent="1"/>
    </xf>
    <xf numFmtId="0" fontId="5" fillId="0" borderId="3" xfId="0" applyFont="1" applyBorder="1" applyAlignment="1">
      <alignment horizontal="right" vertical="center" indent="1"/>
    </xf>
    <xf numFmtId="3" fontId="5" fillId="0" borderId="3" xfId="0" applyNumberFormat="1" applyFont="1" applyBorder="1" applyAlignment="1">
      <alignment horizontal="right" vertical="center" indent="1"/>
    </xf>
    <xf numFmtId="3" fontId="3" fillId="0" borderId="3" xfId="0" applyNumberFormat="1" applyFont="1" applyBorder="1" applyAlignment="1">
      <alignment horizontal="right" vertical="center" wrapText="1" indent="1"/>
    </xf>
    <xf numFmtId="165" fontId="3" fillId="0" borderId="3" xfId="0" applyNumberFormat="1" applyFont="1" applyBorder="1" applyAlignment="1">
      <alignment horizontal="right" vertical="center" wrapText="1" indent="1"/>
    </xf>
    <xf numFmtId="3" fontId="3" fillId="0" borderId="0" xfId="0" applyNumberFormat="1" applyFont="1" applyAlignment="1">
      <alignment horizontal="right" vertical="center" wrapText="1" indent="1"/>
    </xf>
    <xf numFmtId="165" fontId="3" fillId="0" borderId="0" xfId="0" applyNumberFormat="1" applyFont="1" applyAlignment="1">
      <alignment horizontal="right" vertical="center" wrapText="1" indent="1"/>
    </xf>
    <xf numFmtId="3" fontId="5" fillId="0" borderId="15" xfId="0" applyNumberFormat="1" applyFont="1" applyBorder="1" applyAlignment="1">
      <alignment horizontal="right" vertical="center" indent="1"/>
    </xf>
    <xf numFmtId="0" fontId="5" fillId="0" borderId="0" xfId="0" applyFont="1" applyAlignment="1">
      <alignment vertical="center" wrapText="1"/>
    </xf>
    <xf numFmtId="0" fontId="22" fillId="0" borderId="3" xfId="0" applyFont="1" applyBorder="1" applyAlignment="1">
      <alignment horizontal="left" vertical="center" wrapText="1"/>
    </xf>
    <xf numFmtId="3" fontId="22" fillId="0" borderId="3" xfId="0" applyNumberFormat="1" applyFont="1" applyBorder="1" applyAlignment="1">
      <alignment horizontal="right" vertical="center" wrapText="1" indent="1"/>
    </xf>
    <xf numFmtId="165" fontId="22" fillId="0" borderId="3" xfId="0" applyNumberFormat="1" applyFont="1" applyBorder="1" applyAlignment="1">
      <alignment horizontal="right" vertical="center" wrapText="1" indent="1"/>
    </xf>
    <xf numFmtId="0" fontId="23" fillId="0" borderId="15" xfId="2" applyFont="1" applyBorder="1" applyAlignment="1">
      <alignment vertical="center"/>
    </xf>
    <xf numFmtId="3" fontId="24" fillId="0" borderId="15" xfId="0" applyNumberFormat="1" applyFont="1" applyBorder="1" applyAlignment="1">
      <alignment horizontal="right" vertical="center" indent="1"/>
    </xf>
    <xf numFmtId="0" fontId="24" fillId="0" borderId="3" xfId="0" applyFont="1" applyBorder="1" applyAlignment="1">
      <alignment vertical="center"/>
    </xf>
    <xf numFmtId="0" fontId="24" fillId="0" borderId="3" xfId="0" applyFont="1" applyBorder="1" applyAlignment="1">
      <alignment horizontal="right" vertical="center" indent="1"/>
    </xf>
    <xf numFmtId="0" fontId="25" fillId="0" borderId="0" xfId="0" applyFont="1" applyAlignment="1">
      <alignment horizontal="right" vertical="center" indent="1"/>
    </xf>
    <xf numFmtId="0" fontId="25" fillId="0" borderId="5" xfId="0" applyFont="1" applyBorder="1" applyAlignment="1">
      <alignment horizontal="right" vertical="center" indent="1"/>
    </xf>
    <xf numFmtId="0" fontId="25" fillId="0" borderId="9" xfId="0" applyFont="1" applyBorder="1" applyAlignment="1">
      <alignment horizontal="right" vertical="center" indent="1"/>
    </xf>
    <xf numFmtId="0" fontId="26" fillId="0" borderId="0" xfId="1" applyFont="1" applyAlignment="1">
      <alignment vertical="center"/>
    </xf>
    <xf numFmtId="0" fontId="17" fillId="0" borderId="3" xfId="0" applyFont="1" applyBorder="1" applyAlignment="1">
      <alignment horizontal="left" vertical="center"/>
    </xf>
    <xf numFmtId="0" fontId="25" fillId="0" borderId="0" xfId="0" applyFont="1" applyAlignment="1">
      <alignment vertical="center"/>
    </xf>
    <xf numFmtId="0" fontId="17" fillId="0" borderId="3" xfId="0" applyFont="1" applyBorder="1" applyAlignment="1">
      <alignment horizontal="left" vertical="center" wrapText="1"/>
    </xf>
    <xf numFmtId="0" fontId="17" fillId="0" borderId="0" xfId="0" applyFont="1" applyAlignment="1">
      <alignment horizontal="left" vertical="center" wrapText="1"/>
    </xf>
    <xf numFmtId="0" fontId="26" fillId="0" borderId="0" xfId="2" applyFont="1" applyAlignment="1">
      <alignment vertical="center"/>
    </xf>
    <xf numFmtId="0" fontId="26" fillId="0" borderId="15" xfId="2" applyFont="1" applyBorder="1" applyAlignment="1">
      <alignment vertical="center"/>
    </xf>
    <xf numFmtId="0" fontId="25" fillId="0" borderId="3" xfId="0" applyFont="1" applyBorder="1" applyAlignment="1">
      <alignment vertical="center"/>
    </xf>
    <xf numFmtId="0" fontId="25" fillId="0" borderId="0" xfId="0" applyFont="1" applyAlignment="1">
      <alignment vertical="center" wrapText="1"/>
    </xf>
    <xf numFmtId="0" fontId="28" fillId="3" borderId="0" xfId="11" applyFont="1" applyFill="1" applyAlignment="1">
      <alignment vertical="top"/>
    </xf>
    <xf numFmtId="0" fontId="26" fillId="0" borderId="0" xfId="3" applyFont="1" applyAlignment="1">
      <alignment vertical="center"/>
    </xf>
    <xf numFmtId="9" fontId="3" fillId="0" borderId="19" xfId="0" applyNumberFormat="1" applyFont="1" applyBorder="1" applyAlignment="1">
      <alignment horizontal="center" vertical="center" wrapText="1"/>
    </xf>
    <xf numFmtId="0" fontId="3" fillId="0" borderId="20" xfId="0" applyFont="1" applyBorder="1" applyAlignment="1">
      <alignment horizontal="center" vertical="center" wrapText="1"/>
    </xf>
    <xf numFmtId="164" fontId="8" fillId="0" borderId="17" xfId="0" applyNumberFormat="1" applyFont="1" applyBorder="1" applyAlignment="1">
      <alignment horizontal="right" vertical="center" indent="1"/>
    </xf>
    <xf numFmtId="3" fontId="5" fillId="0" borderId="18" xfId="0" applyNumberFormat="1" applyFont="1" applyBorder="1" applyAlignment="1">
      <alignment horizontal="right" vertical="center" indent="1"/>
    </xf>
    <xf numFmtId="164" fontId="8" fillId="0" borderId="21" xfId="0" applyNumberFormat="1" applyFont="1" applyBorder="1" applyAlignment="1">
      <alignment horizontal="right" vertical="center" indent="1"/>
    </xf>
    <xf numFmtId="3" fontId="5" fillId="0" borderId="22" xfId="0" applyNumberFormat="1" applyFont="1" applyBorder="1" applyAlignment="1">
      <alignment horizontal="right" vertical="center" indent="1"/>
    </xf>
    <xf numFmtId="165" fontId="3" fillId="0" borderId="21" xfId="0" applyNumberFormat="1" applyFont="1" applyBorder="1" applyAlignment="1">
      <alignment horizontal="right" vertical="center" indent="1"/>
    </xf>
    <xf numFmtId="3" fontId="3" fillId="0" borderId="22" xfId="0" applyNumberFormat="1" applyFont="1" applyBorder="1" applyAlignment="1">
      <alignment horizontal="right" vertical="center" indent="1"/>
    </xf>
    <xf numFmtId="164" fontId="5" fillId="0" borderId="21" xfId="0" applyNumberFormat="1" applyFont="1" applyBorder="1" applyAlignment="1">
      <alignment horizontal="right" vertical="center" indent="1"/>
    </xf>
    <xf numFmtId="3" fontId="3" fillId="0" borderId="22" xfId="0" applyNumberFormat="1" applyFont="1" applyBorder="1" applyAlignment="1">
      <alignment horizontal="right" vertical="center" wrapText="1" indent="1"/>
    </xf>
    <xf numFmtId="165" fontId="22" fillId="0" borderId="19" xfId="0" applyNumberFormat="1" applyFont="1" applyBorder="1" applyAlignment="1">
      <alignment horizontal="right" vertical="center" indent="1"/>
    </xf>
    <xf numFmtId="3" fontId="22" fillId="0" borderId="20" xfId="0" applyNumberFormat="1" applyFont="1" applyBorder="1" applyAlignment="1">
      <alignment horizontal="right" vertical="center" wrapText="1" indent="1"/>
    </xf>
    <xf numFmtId="0" fontId="26" fillId="0" borderId="0" xfId="0" applyFont="1" applyAlignment="1">
      <alignment vertical="center"/>
    </xf>
    <xf numFmtId="0" fontId="17" fillId="0" borderId="18" xfId="0" applyFont="1" applyBorder="1" applyAlignment="1">
      <alignment horizontal="center" vertical="center" wrapText="1"/>
    </xf>
    <xf numFmtId="3" fontId="17" fillId="0" borderId="22" xfId="0" applyNumberFormat="1" applyFont="1" applyBorder="1" applyAlignment="1">
      <alignment horizontal="right" vertical="center" indent="1"/>
    </xf>
    <xf numFmtId="3" fontId="3" fillId="0" borderId="20" xfId="0" applyNumberFormat="1" applyFont="1" applyBorder="1" applyAlignment="1">
      <alignment horizontal="right" vertical="center" indent="1"/>
    </xf>
    <xf numFmtId="9" fontId="3" fillId="0" borderId="20" xfId="0" applyNumberFormat="1" applyFont="1" applyBorder="1" applyAlignment="1">
      <alignment horizontal="center" vertical="center" wrapText="1"/>
    </xf>
    <xf numFmtId="164" fontId="17" fillId="0" borderId="22" xfId="0" applyNumberFormat="1" applyFont="1" applyBorder="1" applyAlignment="1">
      <alignment horizontal="right" vertical="center" indent="1"/>
    </xf>
    <xf numFmtId="164" fontId="3" fillId="0" borderId="22" xfId="0" applyNumberFormat="1" applyFont="1" applyBorder="1" applyAlignment="1">
      <alignment horizontal="right" vertical="center" indent="1"/>
    </xf>
    <xf numFmtId="164" fontId="3" fillId="0" borderId="20" xfId="0" applyNumberFormat="1" applyFont="1" applyBorder="1" applyAlignment="1">
      <alignment horizontal="right" vertical="center" indent="1"/>
    </xf>
    <xf numFmtId="164" fontId="17" fillId="0" borderId="21" xfId="0" applyNumberFormat="1" applyFont="1" applyBorder="1" applyAlignment="1">
      <alignment horizontal="right" vertical="center" indent="1"/>
    </xf>
    <xf numFmtId="164" fontId="3" fillId="0" borderId="21" xfId="0" applyNumberFormat="1" applyFont="1" applyBorder="1" applyAlignment="1">
      <alignment horizontal="right" vertical="center" indent="1"/>
    </xf>
    <xf numFmtId="164" fontId="3" fillId="0" borderId="19" xfId="0" applyNumberFormat="1" applyFont="1" applyBorder="1" applyAlignment="1">
      <alignment horizontal="right" vertical="center" indent="1"/>
    </xf>
    <xf numFmtId="0" fontId="3" fillId="0" borderId="23" xfId="0" applyFont="1" applyBorder="1" applyAlignment="1">
      <alignment horizontal="right" vertical="center" indent="1"/>
    </xf>
    <xf numFmtId="3" fontId="3" fillId="0" borderId="24" xfId="0" applyNumberFormat="1" applyFont="1" applyBorder="1" applyAlignment="1">
      <alignment horizontal="right" vertical="center" indent="1"/>
    </xf>
    <xf numFmtId="0" fontId="3" fillId="0" borderId="25" xfId="0" applyFont="1" applyBorder="1" applyAlignment="1">
      <alignment horizontal="right" vertical="center" indent="1"/>
    </xf>
    <xf numFmtId="3" fontId="3" fillId="0" borderId="26" xfId="0" applyNumberFormat="1" applyFont="1" applyBorder="1" applyAlignment="1">
      <alignment horizontal="right" vertical="center" indent="1"/>
    </xf>
    <xf numFmtId="0" fontId="3" fillId="0" borderId="27" xfId="0" applyFont="1" applyBorder="1" applyAlignment="1">
      <alignment horizontal="right" vertical="center" indent="1"/>
    </xf>
    <xf numFmtId="3" fontId="3" fillId="0" borderId="28" xfId="0" applyNumberFormat="1" applyFont="1" applyBorder="1" applyAlignment="1">
      <alignment horizontal="right" vertical="center" indent="1"/>
    </xf>
    <xf numFmtId="3" fontId="3" fillId="0" borderId="24" xfId="0" applyNumberFormat="1" applyFont="1" applyBorder="1" applyAlignment="1">
      <alignment horizontal="right" vertical="center" wrapText="1" indent="1"/>
    </xf>
    <xf numFmtId="3" fontId="3" fillId="0" borderId="26" xfId="0" applyNumberFormat="1" applyFont="1" applyBorder="1" applyAlignment="1">
      <alignment horizontal="right" vertical="center" wrapText="1" indent="1"/>
    </xf>
    <xf numFmtId="3" fontId="3" fillId="0" borderId="28" xfId="0" applyNumberFormat="1" applyFont="1" applyBorder="1" applyAlignment="1">
      <alignment horizontal="right" vertical="center" wrapText="1" indent="1"/>
    </xf>
    <xf numFmtId="165" fontId="3" fillId="0" borderId="19" xfId="0" applyNumberFormat="1" applyFont="1" applyBorder="1" applyAlignment="1">
      <alignment horizontal="right" vertical="center" indent="1"/>
    </xf>
    <xf numFmtId="3" fontId="3" fillId="0" borderId="20" xfId="0" applyNumberFormat="1" applyFont="1" applyBorder="1" applyAlignment="1">
      <alignment horizontal="right" vertical="center" wrapText="1" indent="1"/>
    </xf>
    <xf numFmtId="165" fontId="3" fillId="0" borderId="19" xfId="0" applyNumberFormat="1" applyFont="1" applyBorder="1" applyAlignment="1">
      <alignment horizontal="right" vertical="center" wrapText="1" indent="1"/>
    </xf>
    <xf numFmtId="0" fontId="25" fillId="0" borderId="21" xfId="0" applyFont="1" applyBorder="1" applyAlignment="1">
      <alignment horizontal="right" vertical="center" indent="1"/>
    </xf>
    <xf numFmtId="0" fontId="25" fillId="0" borderId="22" xfId="0" applyFont="1" applyBorder="1" applyAlignment="1">
      <alignment horizontal="right" vertical="center" indent="1"/>
    </xf>
    <xf numFmtId="0" fontId="8" fillId="0" borderId="0" xfId="2" applyFont="1" applyAlignment="1">
      <alignment vertical="center" wrapText="1"/>
    </xf>
    <xf numFmtId="0" fontId="25" fillId="0" borderId="15" xfId="0" applyFont="1" applyBorder="1" applyAlignment="1">
      <alignment vertical="center"/>
    </xf>
    <xf numFmtId="0" fontId="22" fillId="0" borderId="3" xfId="0" applyFont="1" applyBorder="1" applyAlignment="1">
      <alignment vertical="center"/>
    </xf>
    <xf numFmtId="165" fontId="5" fillId="0" borderId="0" xfId="0" applyNumberFormat="1" applyFont="1" applyAlignment="1">
      <alignment horizontal="right" vertical="center" indent="1"/>
    </xf>
    <xf numFmtId="0" fontId="26" fillId="0" borderId="0" xfId="5" applyFont="1" applyAlignment="1">
      <alignment vertical="center"/>
    </xf>
    <xf numFmtId="0" fontId="5" fillId="0" borderId="3" xfId="0" applyFont="1" applyBorder="1" applyAlignment="1">
      <alignment horizontal="center" vertical="center" wrapText="1"/>
    </xf>
    <xf numFmtId="165" fontId="3" fillId="0" borderId="23" xfId="0" applyNumberFormat="1" applyFont="1" applyBorder="1" applyAlignment="1">
      <alignment horizontal="right" vertical="center" indent="1"/>
    </xf>
    <xf numFmtId="165" fontId="3" fillId="0" borderId="25" xfId="0" applyNumberFormat="1" applyFont="1" applyBorder="1" applyAlignment="1">
      <alignment horizontal="right" vertical="center" indent="1"/>
    </xf>
    <xf numFmtId="165" fontId="3" fillId="0" borderId="27" xfId="0" applyNumberFormat="1" applyFont="1" applyBorder="1" applyAlignment="1">
      <alignment horizontal="right" vertical="center" indent="1"/>
    </xf>
    <xf numFmtId="165" fontId="3" fillId="0" borderId="12" xfId="0" applyNumberFormat="1" applyFont="1" applyBorder="1" applyAlignment="1">
      <alignment horizontal="right" vertical="center" wrapText="1" indent="1"/>
    </xf>
    <xf numFmtId="165" fontId="3" fillId="0" borderId="13" xfId="0" applyNumberFormat="1" applyFont="1" applyBorder="1" applyAlignment="1">
      <alignment horizontal="right" vertical="center" wrapText="1" indent="1"/>
    </xf>
    <xf numFmtId="165" fontId="3" fillId="0" borderId="14" xfId="0" applyNumberFormat="1" applyFont="1" applyBorder="1" applyAlignment="1">
      <alignment horizontal="right" vertical="center" wrapText="1" indent="1"/>
    </xf>
    <xf numFmtId="0" fontId="24" fillId="0" borderId="15" xfId="0" applyFont="1" applyBorder="1" applyAlignment="1">
      <alignment vertical="center"/>
    </xf>
    <xf numFmtId="0" fontId="5" fillId="0" borderId="17" xfId="0" applyFont="1" applyBorder="1" applyAlignment="1">
      <alignment vertical="center"/>
    </xf>
    <xf numFmtId="0" fontId="5" fillId="0" borderId="21" xfId="0" applyFont="1" applyBorder="1" applyAlignment="1">
      <alignment vertical="center"/>
    </xf>
    <xf numFmtId="0" fontId="23" fillId="0" borderId="29" xfId="2" applyFont="1" applyBorder="1" applyAlignment="1">
      <alignment vertical="center"/>
    </xf>
    <xf numFmtId="0" fontId="8" fillId="0" borderId="21" xfId="0" applyFont="1" applyBorder="1" applyAlignment="1">
      <alignment vertical="center"/>
    </xf>
    <xf numFmtId="0" fontId="24" fillId="0" borderId="19" xfId="0" applyFont="1" applyBorder="1" applyAlignment="1">
      <alignment vertical="center"/>
    </xf>
    <xf numFmtId="164" fontId="24" fillId="0" borderId="29" xfId="0" applyNumberFormat="1" applyFont="1" applyBorder="1" applyAlignment="1">
      <alignment horizontal="right" vertical="center" indent="1"/>
    </xf>
    <xf numFmtId="0" fontId="24" fillId="0" borderId="19" xfId="0" applyFont="1" applyBorder="1" applyAlignment="1">
      <alignment horizontal="right" vertical="center" indent="1"/>
    </xf>
    <xf numFmtId="3" fontId="24" fillId="0" borderId="30" xfId="0" applyNumberFormat="1" applyFont="1" applyBorder="1" applyAlignment="1">
      <alignment horizontal="right" vertical="center" indent="1"/>
    </xf>
    <xf numFmtId="0" fontId="24" fillId="0" borderId="20" xfId="0" applyFont="1" applyBorder="1" applyAlignment="1">
      <alignment horizontal="right" vertical="center" indent="1"/>
    </xf>
    <xf numFmtId="0" fontId="26" fillId="0" borderId="15" xfId="2" applyFont="1" applyBorder="1" applyAlignment="1">
      <alignment vertical="center" wrapText="1"/>
    </xf>
    <xf numFmtId="0" fontId="25" fillId="0" borderId="3" xfId="0" applyFont="1" applyBorder="1" applyAlignment="1">
      <alignment vertical="center" wrapText="1"/>
    </xf>
    <xf numFmtId="0" fontId="5" fillId="0" borderId="19" xfId="0" applyFont="1" applyBorder="1" applyAlignment="1">
      <alignment horizontal="right" vertical="center" indent="1"/>
    </xf>
    <xf numFmtId="0" fontId="5" fillId="0" borderId="19" xfId="0" applyFont="1" applyBorder="1" applyAlignment="1">
      <alignment vertical="center"/>
    </xf>
    <xf numFmtId="3" fontId="25" fillId="0" borderId="21" xfId="0" applyNumberFormat="1" applyFont="1" applyBorder="1" applyAlignment="1">
      <alignment vertical="center"/>
    </xf>
    <xf numFmtId="3" fontId="25" fillId="0" borderId="19" xfId="0" applyNumberFormat="1" applyFont="1" applyBorder="1" applyAlignment="1">
      <alignment vertical="center"/>
    </xf>
    <xf numFmtId="164" fontId="8" fillId="0" borderId="19" xfId="0" applyNumberFormat="1" applyFont="1" applyBorder="1" applyAlignment="1">
      <alignment horizontal="right" vertical="center" indent="1"/>
    </xf>
    <xf numFmtId="3" fontId="8" fillId="0" borderId="0" xfId="0" applyNumberFormat="1" applyFont="1" applyAlignment="1">
      <alignment horizontal="right" vertical="center" indent="1"/>
    </xf>
    <xf numFmtId="164" fontId="8" fillId="0" borderId="29" xfId="0" applyNumberFormat="1" applyFont="1" applyBorder="1" applyAlignment="1">
      <alignment horizontal="right" vertical="center" indent="1"/>
    </xf>
    <xf numFmtId="0" fontId="25" fillId="0" borderId="17" xfId="0" applyFont="1" applyBorder="1" applyAlignment="1">
      <alignment horizontal="center" vertical="center"/>
    </xf>
    <xf numFmtId="0" fontId="5" fillId="0" borderId="19" xfId="0" applyFont="1" applyBorder="1" applyAlignment="1">
      <alignment horizontal="center" vertical="center"/>
    </xf>
    <xf numFmtId="164" fontId="8" fillId="0" borderId="21" xfId="0" applyNumberFormat="1" applyFont="1" applyBorder="1" applyAlignment="1">
      <alignment horizontal="right" vertical="center" indent="4"/>
    </xf>
    <xf numFmtId="0" fontId="22" fillId="0" borderId="19" xfId="0" applyFont="1" applyBorder="1" applyAlignment="1">
      <alignment horizontal="center" vertical="center"/>
    </xf>
    <xf numFmtId="165" fontId="5" fillId="0" borderId="19" xfId="0" applyNumberFormat="1" applyFont="1" applyBorder="1" applyAlignment="1">
      <alignment horizontal="right" vertical="center" indent="1"/>
    </xf>
    <xf numFmtId="0" fontId="5" fillId="0" borderId="19" xfId="0" applyFont="1" applyBorder="1" applyAlignment="1">
      <alignment horizontal="center" vertical="center" wrapText="1"/>
    </xf>
    <xf numFmtId="164" fontId="21" fillId="0" borderId="29" xfId="0" applyNumberFormat="1" applyFont="1" applyBorder="1" applyAlignment="1">
      <alignment horizontal="right" vertical="center" indent="1"/>
    </xf>
    <xf numFmtId="164" fontId="21" fillId="0" borderId="19" xfId="0" applyNumberFormat="1" applyFont="1" applyBorder="1" applyAlignment="1">
      <alignment horizontal="right" vertical="center" indent="1"/>
    </xf>
    <xf numFmtId="164" fontId="5" fillId="0" borderId="29" xfId="0" applyNumberFormat="1" applyFont="1" applyBorder="1" applyAlignment="1">
      <alignment horizontal="right" vertical="center" indent="1"/>
    </xf>
    <xf numFmtId="164" fontId="5" fillId="0" borderId="19" xfId="0" applyNumberFormat="1" applyFont="1" applyBorder="1" applyAlignment="1">
      <alignment horizontal="right" vertical="center" indent="1"/>
    </xf>
    <xf numFmtId="0" fontId="5" fillId="0" borderId="12"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17" fillId="0" borderId="32" xfId="0" applyFont="1" applyBorder="1" applyAlignment="1">
      <alignment horizontal="center" vertical="center" wrapText="1"/>
    </xf>
    <xf numFmtId="9" fontId="3" fillId="0" borderId="33" xfId="0" applyNumberFormat="1" applyFont="1" applyBorder="1" applyAlignment="1">
      <alignment horizontal="center" vertical="center" wrapText="1"/>
    </xf>
    <xf numFmtId="164" fontId="17" fillId="0" borderId="32" xfId="0" applyNumberFormat="1" applyFont="1" applyBorder="1" applyAlignment="1">
      <alignment horizontal="right" vertical="center" indent="1"/>
    </xf>
    <xf numFmtId="0" fontId="25" fillId="0" borderId="34" xfId="0" applyFont="1" applyBorder="1" applyAlignment="1">
      <alignment horizontal="right" vertical="center" indent="1"/>
    </xf>
    <xf numFmtId="164" fontId="3" fillId="0" borderId="34" xfId="0" applyNumberFormat="1" applyFont="1" applyBorder="1" applyAlignment="1">
      <alignment horizontal="right" vertical="center" indent="1"/>
    </xf>
    <xf numFmtId="164" fontId="3" fillId="0" borderId="33" xfId="0" applyNumberFormat="1" applyFont="1" applyBorder="1" applyAlignment="1">
      <alignment horizontal="right" vertical="center" indent="1"/>
    </xf>
    <xf numFmtId="0" fontId="26" fillId="0" borderId="0" xfId="2" applyFont="1" applyAlignment="1">
      <alignment vertical="center" wrapText="1"/>
    </xf>
    <xf numFmtId="0" fontId="5" fillId="0" borderId="21" xfId="0" applyFont="1" applyBorder="1" applyAlignment="1">
      <alignment vertical="center" wrapText="1"/>
    </xf>
    <xf numFmtId="0" fontId="25" fillId="0" borderId="22" xfId="0" applyFont="1" applyBorder="1" applyAlignment="1">
      <alignment vertical="center" wrapText="1"/>
    </xf>
    <xf numFmtId="0" fontId="5" fillId="0" borderId="16" xfId="0" applyFont="1" applyBorder="1" applyAlignment="1">
      <alignment vertical="center" wrapText="1"/>
    </xf>
    <xf numFmtId="164" fontId="8" fillId="0" borderId="35" xfId="0" applyNumberFormat="1" applyFont="1" applyBorder="1" applyAlignment="1">
      <alignment horizontal="right" vertical="center" indent="1"/>
    </xf>
    <xf numFmtId="3" fontId="5" fillId="0" borderId="16" xfId="0" applyNumberFormat="1" applyFont="1" applyBorder="1" applyAlignment="1">
      <alignment horizontal="right" vertical="center" indent="1"/>
    </xf>
    <xf numFmtId="3" fontId="24" fillId="0" borderId="3" xfId="0" applyNumberFormat="1" applyFont="1" applyBorder="1" applyAlignment="1">
      <alignment horizontal="right" vertical="center" indent="1"/>
    </xf>
    <xf numFmtId="0" fontId="29" fillId="0" borderId="0" xfId="0" applyFont="1" applyAlignment="1">
      <alignment vertical="center"/>
    </xf>
    <xf numFmtId="0" fontId="23" fillId="0" borderId="3" xfId="0" applyFont="1" applyBorder="1" applyAlignment="1">
      <alignment vertical="center"/>
    </xf>
    <xf numFmtId="0" fontId="8" fillId="0" borderId="22" xfId="2" applyFont="1" applyBorder="1" applyAlignment="1">
      <alignment vertical="center"/>
    </xf>
    <xf numFmtId="0" fontId="30" fillId="0" borderId="36" xfId="0" applyFont="1" applyBorder="1" applyAlignment="1">
      <alignment horizontal="right" vertical="center" indent="1"/>
    </xf>
    <xf numFmtId="3" fontId="30" fillId="0" borderId="0" xfId="0" applyNumberFormat="1" applyFont="1" applyAlignment="1">
      <alignment horizontal="right" vertical="center" indent="1"/>
    </xf>
    <xf numFmtId="0" fontId="30" fillId="0" borderId="0" xfId="0" applyFont="1" applyAlignment="1">
      <alignment horizontal="right" vertical="center" indent="1"/>
    </xf>
    <xf numFmtId="3" fontId="31" fillId="0" borderId="0" xfId="0" applyNumberFormat="1" applyFont="1" applyAlignment="1">
      <alignment horizontal="right" vertical="center" indent="1"/>
    </xf>
    <xf numFmtId="0" fontId="30" fillId="0" borderId="37" xfId="0" applyFont="1" applyBorder="1" applyAlignment="1">
      <alignment horizontal="right" vertical="center" indent="1"/>
    </xf>
    <xf numFmtId="3" fontId="31" fillId="0" borderId="3" xfId="0" applyNumberFormat="1" applyFont="1" applyBorder="1" applyAlignment="1">
      <alignment horizontal="right" vertical="center" indent="1"/>
    </xf>
    <xf numFmtId="3" fontId="30" fillId="0" borderId="38" xfId="0" applyNumberFormat="1" applyFont="1" applyBorder="1" applyAlignment="1">
      <alignment horizontal="right" vertical="center" indent="1"/>
    </xf>
    <xf numFmtId="0" fontId="31" fillId="0" borderId="36" xfId="0" applyFont="1" applyBorder="1" applyAlignment="1">
      <alignment horizontal="right" vertical="center" indent="1"/>
    </xf>
    <xf numFmtId="165" fontId="8" fillId="0" borderId="25" xfId="0" applyNumberFormat="1" applyFont="1" applyBorder="1" applyAlignment="1">
      <alignment horizontal="right" vertical="center" indent="1"/>
    </xf>
    <xf numFmtId="165" fontId="8" fillId="0" borderId="27" xfId="0" applyNumberFormat="1" applyFont="1" applyBorder="1" applyAlignment="1">
      <alignment horizontal="right" vertical="center" indent="1"/>
    </xf>
    <xf numFmtId="3" fontId="23" fillId="0" borderId="15" xfId="0" applyNumberFormat="1" applyFont="1" applyBorder="1" applyAlignment="1">
      <alignment horizontal="right" vertical="center" indent="1"/>
    </xf>
    <xf numFmtId="0" fontId="17" fillId="0" borderId="1" xfId="0" applyFont="1" applyBorder="1" applyAlignment="1">
      <alignment horizontal="center" vertical="center" wrapText="1"/>
    </xf>
    <xf numFmtId="0" fontId="17" fillId="0" borderId="2"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15" fillId="0" borderId="0" xfId="0" applyFont="1" applyAlignment="1">
      <alignment horizontal="left"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7" fillId="0" borderId="17" xfId="0" applyFont="1" applyBorder="1" applyAlignment="1">
      <alignment horizontal="center" vertical="center"/>
    </xf>
    <xf numFmtId="0" fontId="17" fillId="0" borderId="18" xfId="0" applyFont="1" applyBorder="1" applyAlignment="1">
      <alignment horizontal="center" vertical="center"/>
    </xf>
    <xf numFmtId="0" fontId="17" fillId="0" borderId="1" xfId="0" applyFont="1" applyBorder="1" applyAlignment="1">
      <alignment horizontal="center" vertical="center"/>
    </xf>
    <xf numFmtId="0" fontId="26" fillId="0" borderId="1" xfId="2" applyFont="1" applyBorder="1" applyAlignment="1">
      <alignment horizontal="left" vertical="center" wrapText="1"/>
    </xf>
    <xf numFmtId="0" fontId="26" fillId="0" borderId="0" xfId="2" applyFont="1" applyAlignment="1">
      <alignment horizontal="left" vertical="center" wrapText="1"/>
    </xf>
    <xf numFmtId="0" fontId="26" fillId="0" borderId="16" xfId="2" applyFont="1" applyBorder="1" applyAlignment="1">
      <alignment horizontal="left" vertical="center" wrapText="1"/>
    </xf>
    <xf numFmtId="0" fontId="25" fillId="0" borderId="31" xfId="0" applyFont="1" applyBorder="1" applyAlignment="1">
      <alignment horizontal="left" vertical="center" wrapText="1"/>
    </xf>
    <xf numFmtId="0" fontId="25" fillId="0" borderId="22" xfId="0" applyFont="1" applyBorder="1" applyAlignment="1">
      <alignment horizontal="left" vertical="center" wrapText="1"/>
    </xf>
    <xf numFmtId="0" fontId="25" fillId="0" borderId="18" xfId="0" applyFont="1" applyBorder="1" applyAlignment="1">
      <alignment horizontal="left" vertical="center" wrapText="1"/>
    </xf>
    <xf numFmtId="0" fontId="25" fillId="0" borderId="16" xfId="0" applyFont="1" applyBorder="1" applyAlignment="1">
      <alignment horizontal="left" vertical="center" wrapText="1"/>
    </xf>
    <xf numFmtId="0" fontId="25" fillId="0" borderId="0" xfId="0" applyFont="1" applyAlignment="1">
      <alignment horizontal="left" vertical="center" wrapText="1"/>
    </xf>
    <xf numFmtId="0" fontId="26" fillId="0" borderId="16" xfId="3" applyFont="1" applyBorder="1" applyAlignment="1">
      <alignment horizontal="left" vertical="center" wrapText="1"/>
    </xf>
    <xf numFmtId="0" fontId="26" fillId="0" borderId="0" xfId="3" applyFont="1" applyAlignment="1">
      <alignment horizontal="left" vertical="center" wrapText="1"/>
    </xf>
    <xf numFmtId="0" fontId="26" fillId="0" borderId="3" xfId="3" applyFont="1" applyBorder="1" applyAlignment="1">
      <alignment horizontal="left" vertical="center" wrapText="1"/>
    </xf>
    <xf numFmtId="0" fontId="26" fillId="0" borderId="1" xfId="2" applyFont="1" applyBorder="1" applyAlignment="1">
      <alignment horizontal="left" vertical="top" wrapText="1"/>
    </xf>
    <xf numFmtId="0" fontId="26" fillId="0" borderId="0" xfId="2" applyFont="1" applyAlignment="1">
      <alignment horizontal="left" vertical="top" wrapText="1"/>
    </xf>
    <xf numFmtId="0" fontId="25" fillId="0" borderId="15" xfId="0" applyFont="1" applyBorder="1" applyAlignment="1">
      <alignment horizontal="left" vertical="center" wrapText="1"/>
    </xf>
    <xf numFmtId="0" fontId="25" fillId="0" borderId="1" xfId="0" applyFont="1" applyBorder="1" applyAlignment="1">
      <alignment horizontal="center" vertical="center"/>
    </xf>
    <xf numFmtId="0" fontId="25" fillId="0" borderId="21" xfId="0" applyFont="1" applyBorder="1" applyAlignment="1">
      <alignment horizontal="center" vertical="center"/>
    </xf>
    <xf numFmtId="0" fontId="25" fillId="0" borderId="0" xfId="0" applyFont="1" applyAlignment="1">
      <alignment horizontal="center" vertical="center"/>
    </xf>
  </cellXfs>
  <cellStyles count="13">
    <cellStyle name="Hipervínculo" xfId="10" builtinId="8"/>
    <cellStyle name="Hipervínculo 4" xfId="12" xr:uid="{E60D11A5-8E69-43F6-A15F-20A1A063617D}"/>
    <cellStyle name="Normal" xfId="0" builtinId="0"/>
    <cellStyle name="Normal 2 5" xfId="11" xr:uid="{041F5D03-0853-4802-9C16-63B8672B9D56}"/>
    <cellStyle name="Normal_1.12" xfId="3" xr:uid="{4182201F-118B-4F3D-84DC-392634009FBA}"/>
    <cellStyle name="Normal_1.13" xfId="4" xr:uid="{513FB6AE-2F1D-49BF-8511-710DE371F6F3}"/>
    <cellStyle name="Normal_1.16_1" xfId="5" xr:uid="{0767F4CF-0DF6-4AF8-A985-2E665B995484}"/>
    <cellStyle name="Normal_1.3" xfId="1" xr:uid="{BCB86F82-E9D1-49F2-B076-D2AEE6BD76B7}"/>
    <cellStyle name="Normal_1.9" xfId="2" xr:uid="{62F13DD5-ADBB-4C69-8825-DC0494A5C6F7}"/>
    <cellStyle name="Normal_2.10_1" xfId="6" xr:uid="{E62C9EE8-8C40-4C89-9FE2-D7955C13902B}"/>
    <cellStyle name="Normal_2.12_1" xfId="8" xr:uid="{049D46D5-790C-48B9-909F-3A812FF5F2C3}"/>
    <cellStyle name="Normal_4.11" xfId="7" xr:uid="{ED5CEED1-CE39-4782-87F6-903ADC2C9DE4}"/>
    <cellStyle name="Normal_4.16" xfId="9" xr:uid="{A807E321-8329-455D-AA35-AD5432B5CD6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Office Theme">
  <a:themeElements>
    <a:clrScheme name="Personalizado 1">
      <a:dk1>
        <a:sysClr val="windowText" lastClr="000000"/>
      </a:dk1>
      <a:lt1>
        <a:sysClr val="window" lastClr="FFFFFF"/>
      </a:lt1>
      <a:dk2>
        <a:srgbClr val="44546A"/>
      </a:dk2>
      <a:lt2>
        <a:srgbClr val="E7E6E6"/>
      </a:lt2>
      <a:accent1>
        <a:srgbClr val="00B0F0"/>
      </a:accent1>
      <a:accent2>
        <a:srgbClr val="00B050"/>
      </a:accent2>
      <a:accent3>
        <a:srgbClr val="D8D8D8"/>
      </a:accent3>
      <a:accent4>
        <a:srgbClr val="2E75B5"/>
      </a:accent4>
      <a:accent5>
        <a:srgbClr val="C490AA"/>
      </a:accent5>
      <a:accent6>
        <a:srgbClr val="A8D08D"/>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6DBD0-8E2F-4C38-9E50-2CA1657D4A5C}">
  <dimension ref="A2:D27"/>
  <sheetViews>
    <sheetView tabSelected="1" workbookViewId="0">
      <selection activeCell="B2" sqref="B2"/>
    </sheetView>
  </sheetViews>
  <sheetFormatPr baseColWidth="10" defaultColWidth="11.453125" defaultRowHeight="13" x14ac:dyDescent="0.35"/>
  <cols>
    <col min="1" max="1" width="3.7265625" style="1" customWidth="1"/>
    <col min="2" max="2" width="12.7265625" style="1" customWidth="1"/>
    <col min="3" max="3" width="120.7265625" style="1" customWidth="1"/>
    <col min="4" max="4" width="3.7265625" style="1" customWidth="1"/>
    <col min="5" max="16384" width="11.453125" style="1"/>
  </cols>
  <sheetData>
    <row r="2" spans="1:4" ht="21" x14ac:dyDescent="0.35">
      <c r="B2" s="2" t="s">
        <v>152</v>
      </c>
      <c r="C2" s="2"/>
    </row>
    <row r="3" spans="1:4" ht="18.5" x14ac:dyDescent="0.35">
      <c r="A3" s="3"/>
      <c r="B3" s="97" t="s">
        <v>127</v>
      </c>
      <c r="C3" s="4"/>
    </row>
    <row r="4" spans="1:4" s="5" customFormat="1" ht="14.5" x14ac:dyDescent="0.35">
      <c r="B4" s="6"/>
      <c r="C4" s="6"/>
      <c r="D4" s="6"/>
    </row>
    <row r="5" spans="1:4" ht="15.5" x14ac:dyDescent="0.35">
      <c r="B5" s="7"/>
      <c r="C5" s="7"/>
    </row>
    <row r="6" spans="1:4" s="8" customFormat="1" ht="14.5" x14ac:dyDescent="0.35">
      <c r="B6" s="9" t="str">
        <f>LEFT('T.4.1'!B$1,10)</f>
        <v xml:space="preserve">Tabla 4.1 </v>
      </c>
      <c r="C6" s="10" t="str">
        <f>MID('T.4.1'!B$1,11,300)</f>
        <v>Prevalencia de la violencia emocional de la pareja a lo largo de la vida</v>
      </c>
    </row>
    <row r="7" spans="1:4" s="8" customFormat="1" ht="14.5" x14ac:dyDescent="0.35">
      <c r="B7" s="9" t="str">
        <f>LEFT('T.4.2'!B$1,10)</f>
        <v xml:space="preserve">Tabla 4.2 </v>
      </c>
      <c r="C7" s="10" t="str">
        <f>MID('T.4.2'!B$1,11,300)</f>
        <v>Prevalencia de cada tipo de acto de violencia emocional en la pareja a lo largo de la vida</v>
      </c>
    </row>
    <row r="8" spans="1:4" s="8" customFormat="1" ht="14.5" x14ac:dyDescent="0.35">
      <c r="B8" s="9" t="str">
        <f>LEFT('T.4.3'!B$1,10)</f>
        <v xml:space="preserve">Tabla 4.3 </v>
      </c>
      <c r="C8" s="10" t="str">
        <f>MID('T.4.3'!B$1,11,300)</f>
        <v>Sexo de la pareja agresora</v>
      </c>
    </row>
    <row r="9" spans="1:4" s="8" customFormat="1" ht="14.5" x14ac:dyDescent="0.35">
      <c r="B9" s="9" t="str">
        <f>LEFT('T.4.4'!B$1,10)</f>
        <v xml:space="preserve">Tabla 4.4 </v>
      </c>
      <c r="C9" s="10" t="str">
        <f>MID('T.4.4'!B$1,11,300)</f>
        <v>Distribución de las mujeres víctimas de violencia emocional en la pareja, según la última vez que tuvo lugar esta violencia</v>
      </c>
    </row>
    <row r="10" spans="1:4" s="8" customFormat="1" ht="14.5" x14ac:dyDescent="0.35">
      <c r="B10" s="9" t="str">
        <f>LEFT('T.4.5'!B$1,10)</f>
        <v xml:space="preserve">Tabla 4.5 </v>
      </c>
      <c r="C10" s="10" t="str">
        <f>MID('T.4.5'!B$1,11,300)</f>
        <v>Distribución de las mujeres víctimas de violencia emocional en la pareja, según si la violencia ha sucedido una vez o más de una vez</v>
      </c>
    </row>
    <row r="11" spans="1:4" s="8" customFormat="1" ht="15" customHeight="1" x14ac:dyDescent="0.35">
      <c r="B11" s="9" t="str">
        <f>LEFT('T.4.6'!B$1,10)</f>
        <v xml:space="preserve">Tabla 4.6 </v>
      </c>
      <c r="C11" s="10" t="str">
        <f>MID('T.4.6'!B$1,11,300)</f>
        <v>Distribución de las mujeres que han sufrido violencia emocional en la pareja en más de una ocasión, según la frecuencia de la violencia</v>
      </c>
    </row>
    <row r="12" spans="1:4" s="8" customFormat="1" ht="15" customHeight="1" x14ac:dyDescent="0.35">
      <c r="B12" s="9" t="str">
        <f>LEFT('T.4.7'!B$1,10)</f>
        <v xml:space="preserve">Tabla 4.7 </v>
      </c>
      <c r="C12" s="10" t="str">
        <f>MID('T.4.7'!B$1,11,300)</f>
        <v>Distribución de las mujeres que han sufrido violencia emocional en la pareja en más de una ocasión, según la duración de la violencia</v>
      </c>
    </row>
    <row r="13" spans="1:4" s="8" customFormat="1" ht="14.5" x14ac:dyDescent="0.35">
      <c r="B13" s="9" t="str">
        <f>LEFT('T.4.8'!B$1,10)</f>
        <v xml:space="preserve">Tabla 4.8 </v>
      </c>
      <c r="C13" s="10" t="str">
        <f>MID('T.4.8'!B$1,11,300)</f>
        <v xml:space="preserve">Prevalencia de la violencia emocional en la pareja (pareja actual, parejas pasadas, cualquier pareja), según la edad de la mujer </v>
      </c>
    </row>
    <row r="14" spans="1:4" s="8" customFormat="1" ht="29" x14ac:dyDescent="0.35">
      <c r="B14" s="9" t="str">
        <f>LEFT('T.4.9'!B$1,10)</f>
        <v xml:space="preserve">Tabla 4.9 </v>
      </c>
      <c r="C14" s="10" t="str">
        <f>MID('T.4.9'!B$1,11,300)</f>
        <v xml:space="preserve">Prevalencia de la violencia emocional en la pareja (pareja actual, parejas pasadas, cualquier pareja), según el nivel de formación, el país de nacimiento y el grado de urbanización del municipio de la mujer </v>
      </c>
    </row>
    <row r="15" spans="1:4" s="8" customFormat="1" ht="29" x14ac:dyDescent="0.35">
      <c r="B15" s="9" t="str">
        <f>LEFT('T.4.10'!B$1,10)</f>
        <v>Tabla 4.10</v>
      </c>
      <c r="C15" s="10" t="str">
        <f>MID('T.4.10'!B$1,12,300)</f>
        <v>Prevalencia de la violencia emocional en la pareja (pareja actual, parejas pasadas, cualquier pareja), según la situación laboral de la mujer, sus ingresos netos y los ingresos netos del hogar</v>
      </c>
    </row>
    <row r="16" spans="1:4" s="8" customFormat="1" ht="29" x14ac:dyDescent="0.35">
      <c r="B16" s="9" t="str">
        <f>LEFT('T.4.11'!B$1,10)</f>
        <v>Tabla 4.11</v>
      </c>
      <c r="C16" s="10" t="str">
        <f>MID('T.4.11'!B$1,12,300)</f>
        <v xml:space="preserve">Prevalencia de la violencia emocional en la pareja (pareja actual, parejas pasadas, cualquier pareja), según el grado de discapacidad y la existencia de limitaciones en la actividad de la mujer </v>
      </c>
    </row>
    <row r="17" spans="2:3" s="8" customFormat="1" ht="29" x14ac:dyDescent="0.35">
      <c r="B17" s="9" t="str">
        <f>LEFT('T.4.12'!B$1,10)</f>
        <v>Tabla 4.12</v>
      </c>
      <c r="C17" s="10" t="str">
        <f>MID('T.4.12'!B$1,12,300)</f>
        <v>Prevalencia de la violencia emocional en la pareja (pareja actual, parejas pasadas, cualquier pareja), según la edad a la que se casó por primera vez la mujer y la convivencia con personas menores de edad en el hogar</v>
      </c>
    </row>
    <row r="18" spans="2:3" s="8" customFormat="1" ht="30" customHeight="1" x14ac:dyDescent="0.35">
      <c r="B18" s="9" t="str">
        <f>LEFT('T.4.13'!B$1,10)</f>
        <v>Tabla 4.13</v>
      </c>
      <c r="C18" s="10" t="str">
        <f>MID('T.4.13'!B$1,12,300)</f>
        <v>Prevalencia de la violencia emocional en la pareja actual, según la convivencia con la pareja actual, la situación legal con la pareja actual, la autopercepción de dependencia de la pareja actual, y la toma de decisiones económicas o financieras entre la mujer y su pareja actual</v>
      </c>
    </row>
    <row r="19" spans="2:3" s="8" customFormat="1" ht="29" x14ac:dyDescent="0.35">
      <c r="B19" s="9" t="str">
        <f>LEFT('T.4.14'!B$1,10)</f>
        <v>Tabla 4.14</v>
      </c>
      <c r="C19" s="10" t="str">
        <f>MID('T.4.14'!B$1,12,300)</f>
        <v>Prevalencia de la violencia emocional en la pareja (pareja actual, parejas pasadas, cualquier pareja), según la vía de cumplimentación de la entrevista (CAWI, CASI, CAPI)</v>
      </c>
    </row>
    <row r="20" spans="2:3" s="8" customFormat="1" ht="29" x14ac:dyDescent="0.35">
      <c r="B20" s="9" t="str">
        <f>LEFT('T.4.15'!B$1,10)</f>
        <v>Tabla 4.15</v>
      </c>
      <c r="C20" s="10" t="str">
        <f>MID('T.4.15'!B$1,12,300)</f>
        <v>Violencia emocional de cualquier pareja a lo largo de la vida ejercida, según si la ha ejercido solo la pareja actual, solo parejas pasadas o ambas</v>
      </c>
    </row>
    <row r="21" spans="2:3" s="8" customFormat="1" ht="14.5" x14ac:dyDescent="0.35">
      <c r="B21" s="9" t="str">
        <f>LEFT('T.4.16'!B$1,10)</f>
        <v>Tabla 4.16</v>
      </c>
      <c r="C21" s="10" t="str">
        <f>MID('T.4.16'!B$1,12,300)</f>
        <v xml:space="preserve"> Violencia emocional de parejas pasadas a lo largo de la vida ejercida por una o más exparejas</v>
      </c>
    </row>
    <row r="22" spans="2:3" s="8" customFormat="1" ht="14.5" x14ac:dyDescent="0.35">
      <c r="B22" s="9" t="str">
        <f>LEFT('T.4.17'!B$1,10)</f>
        <v>Tabla 4.17</v>
      </c>
      <c r="C22" s="10" t="str">
        <f>MID('T.4.17'!B$1,12,300)</f>
        <v>Violencia emocional de cualquier pareja a lo largo de la vida ejercida por una o más parejas</v>
      </c>
    </row>
    <row r="23" spans="2:3" s="8" customFormat="1" ht="14.5" x14ac:dyDescent="0.35">
      <c r="B23" s="9" t="str">
        <f>LEFT('T.4.18'!B$1,10)</f>
        <v>Tabla 4.18</v>
      </c>
      <c r="C23" s="10" t="str">
        <f>MID('T.4.18'!B$1,12,300)</f>
        <v>Características sociodemográficas de la pareja actual según si ha ejercido o no violencia emocional contra la mujer</v>
      </c>
    </row>
    <row r="24" spans="2:3" s="8" customFormat="1" ht="14.5" x14ac:dyDescent="0.35">
      <c r="B24" s="9" t="str">
        <f>LEFT('T.4.19'!B$1,10)</f>
        <v>Tabla 4.19</v>
      </c>
      <c r="C24" s="10" t="str">
        <f>MID('T.4.19'!B$1,12,300)</f>
        <v>Prevalencia de la violencia emocional de la pareja en los últimos 12 meses</v>
      </c>
    </row>
    <row r="25" spans="2:3" s="8" customFormat="1" ht="14.5" x14ac:dyDescent="0.35">
      <c r="B25" s="9" t="str">
        <f>LEFT('T.4.20'!B$1,10)</f>
        <v>Tabla 4.20</v>
      </c>
      <c r="C25" s="10" t="str">
        <f>MID('T.4.20'!B$1,12,300)</f>
        <v>Prevalencia de la violencia emocional de la pareja en los últimos 4 años</v>
      </c>
    </row>
    <row r="26" spans="2:3" s="8" customFormat="1" ht="15" thickBot="1" x14ac:dyDescent="0.4">
      <c r="B26" s="11" t="str">
        <f>LEFT('T.4.21'!B$1,10)</f>
        <v>Tabla 4.21</v>
      </c>
      <c r="C26" s="12" t="str">
        <f>MID('T.4.21'!B$1,12,300)</f>
        <v xml:space="preserve">Prevalencia de cada tipo de acto de violencia emocional en la pareja en los 4 años previos a las entrevistas </v>
      </c>
    </row>
    <row r="27" spans="2:3" ht="13.5" thickTop="1" x14ac:dyDescent="0.35">
      <c r="B27" s="13"/>
      <c r="C27" s="13"/>
    </row>
  </sheetData>
  <hyperlinks>
    <hyperlink ref="B6" location="T.4.1!B1" display="Gráfico 1.2." xr:uid="{EA60BA23-0B81-4234-B0BA-012133443B78}"/>
    <hyperlink ref="B7:B23" location="T.4.1!B1" display="Gráfico 1.2." xr:uid="{DA3AE245-BA74-4A67-A5A8-41ECCAC4007B}"/>
    <hyperlink ref="B7" location="T.4.2!B1" display="T.4.2!B1" xr:uid="{E177666B-E0C4-4D17-9029-0F146A0C20BA}"/>
    <hyperlink ref="B8" location="T.4.3!B1" display="T.4.3!B1" xr:uid="{5E35C21A-26E7-4C08-8672-59521B3CFEDF}"/>
    <hyperlink ref="B9" location="T.4.4!B1" display="T.4.4!B1" xr:uid="{E8A702F4-E810-4A22-A048-7437FD43DC21}"/>
    <hyperlink ref="B10" location="T.4.5!B1" display="T.4.5!B1" xr:uid="{0A7D3804-4609-4C11-BA1E-CC25E309DE96}"/>
    <hyperlink ref="B11" location="T.4.6!B1" display="T.4.6!B1" xr:uid="{334CE49E-C1EB-4B98-B0D7-5461CE0B667B}"/>
    <hyperlink ref="B12" location="T.4.7!B1" display="T.4.7!B1" xr:uid="{B254195E-1C10-43BE-8EEE-9A2FB18D9097}"/>
    <hyperlink ref="B13" location="T.4.8!B1" display="T.4.8!B1" xr:uid="{4969F839-5AAB-498B-B2D5-BC0AD8BCA088}"/>
    <hyperlink ref="B14" location="T.4.9!B1" display="T.4.9!B1" xr:uid="{F2C1E76E-C2A0-44BC-B6EA-BA94EDEA8CD6}"/>
    <hyperlink ref="B15" location="T.4.10!B1" display="T.4.10!B1" xr:uid="{7AF76CE5-34C0-4589-A411-DF77927FE63C}"/>
    <hyperlink ref="B16" location="T.4.11!B1" display="T.4.11!B1" xr:uid="{C4E8A3A4-8CF7-4A1E-BB8A-3A16CA51AA4D}"/>
    <hyperlink ref="B26" location="T.4.21!B1" display="T.4.21!B1" xr:uid="{031DC2C7-DA00-4B0E-9968-37BCB02E1491}"/>
    <hyperlink ref="B25" location="T.4.20!B1" display="T.4.20!B1" xr:uid="{110F10F7-94B4-4EED-B272-ACE85DE73A9E}"/>
    <hyperlink ref="B24" location="T.4.19!B1" display="T.4.19!B1" xr:uid="{D40137EC-2EA1-4296-B8EC-F0C6AA9E08E7}"/>
    <hyperlink ref="B17" location="T.4.12!B1" display="T.4.12!B1" xr:uid="{71D2CDA1-D8E8-4993-8171-D33E28C6725B}"/>
    <hyperlink ref="B18" location="T.4.13!B1" display="T.4.13!B1" xr:uid="{85C6D9C2-133D-4752-945F-8F0B6FECF8BC}"/>
    <hyperlink ref="B19" location="T.4.14!B1" display="T.4.14!B1" xr:uid="{4DE43B4A-68D9-48DF-A942-56142838BEA3}"/>
    <hyperlink ref="B20" location="T.4.15!B1" display="T.4.15!B1" xr:uid="{2AEE4408-79A3-4500-9797-F75013E1EE0A}"/>
    <hyperlink ref="B21" location="T.4.16!B1" display="T.4.16!B1" xr:uid="{7D45B472-4626-4B1A-B40B-F9B84AC8522A}"/>
    <hyperlink ref="B22" location="T.4.17!B1" display="T.4.17!B1" xr:uid="{572F8053-E456-4090-94F3-44302F4BD739}"/>
    <hyperlink ref="B23" location="T.4.18!B1" display="T.4.18!B1" xr:uid="{DDC50E91-CA85-49F1-A3C2-8C3B925A07FF}"/>
  </hyperlink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9D8993-4D0D-4C82-A488-BA9CE06CFAFF}">
  <dimension ref="A1:I25"/>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12.1796875" style="26" customWidth="1"/>
    <col min="3" max="3" width="26.81640625" style="26" customWidth="1"/>
    <col min="4" max="4" width="7.1796875" style="26" customWidth="1"/>
    <col min="5" max="5" width="10.453125" style="26" customWidth="1"/>
    <col min="6" max="6" width="7.1796875" style="26" customWidth="1"/>
    <col min="7" max="7" width="10.453125" style="26" customWidth="1"/>
    <col min="8" max="8" width="7.1796875" style="26" customWidth="1"/>
    <col min="9" max="9" width="10.453125" style="26" customWidth="1"/>
    <col min="10" max="16384" width="11.453125" style="26"/>
  </cols>
  <sheetData>
    <row r="1" spans="1:9" s="43" customFormat="1" ht="15.75" customHeight="1" x14ac:dyDescent="0.35">
      <c r="B1" s="43" t="s">
        <v>198</v>
      </c>
    </row>
    <row r="2" spans="1:9" ht="15.75" customHeight="1" thickBot="1" x14ac:dyDescent="0.4">
      <c r="A2" s="38"/>
      <c r="B2" s="38"/>
    </row>
    <row r="3" spans="1:9" ht="15.65" customHeight="1" x14ac:dyDescent="0.35">
      <c r="A3" s="38"/>
      <c r="B3" s="40"/>
      <c r="C3" s="40"/>
      <c r="D3" s="214" t="s">
        <v>4</v>
      </c>
      <c r="E3" s="216"/>
      <c r="F3" s="214" t="s">
        <v>5</v>
      </c>
      <c r="G3" s="216"/>
      <c r="H3" s="214" t="s">
        <v>6</v>
      </c>
      <c r="I3" s="216"/>
    </row>
    <row r="4" spans="1:9" ht="26.5" thickBot="1" x14ac:dyDescent="0.4">
      <c r="A4" s="38"/>
      <c r="B4" s="24"/>
      <c r="C4" s="24"/>
      <c r="D4" s="99" t="s">
        <v>93</v>
      </c>
      <c r="E4" s="19" t="s">
        <v>8</v>
      </c>
      <c r="F4" s="99" t="s">
        <v>94</v>
      </c>
      <c r="G4" s="19" t="s">
        <v>8</v>
      </c>
      <c r="H4" s="99" t="s">
        <v>95</v>
      </c>
      <c r="I4" s="19" t="s">
        <v>8</v>
      </c>
    </row>
    <row r="5" spans="1:9" x14ac:dyDescent="0.35">
      <c r="B5" s="217" t="s">
        <v>111</v>
      </c>
      <c r="C5" s="38" t="s">
        <v>27</v>
      </c>
      <c r="D5" s="107">
        <v>4.8360796087955364</v>
      </c>
      <c r="E5" s="69">
        <v>75313.560840880324</v>
      </c>
      <c r="F5" s="107">
        <v>23.770804024018496</v>
      </c>
      <c r="G5" s="69">
        <v>338951.3360909879</v>
      </c>
      <c r="H5" s="107">
        <v>15.008660115806396</v>
      </c>
      <c r="I5" s="69">
        <v>403050.75458506844</v>
      </c>
    </row>
    <row r="6" spans="1:9" x14ac:dyDescent="0.35">
      <c r="A6" s="38"/>
      <c r="B6" s="218"/>
      <c r="C6" s="38" t="s">
        <v>114</v>
      </c>
      <c r="D6" s="107">
        <v>7.0581174438386096</v>
      </c>
      <c r="E6" s="69">
        <v>237630.08911462175</v>
      </c>
      <c r="F6" s="107">
        <v>28.692077549861555</v>
      </c>
      <c r="G6" s="69">
        <v>830022.59161737829</v>
      </c>
      <c r="H6" s="107">
        <v>19.595546716075138</v>
      </c>
      <c r="I6" s="69">
        <v>1014762.5332175505</v>
      </c>
    </row>
    <row r="7" spans="1:9" x14ac:dyDescent="0.35">
      <c r="A7" s="38"/>
      <c r="B7" s="186"/>
      <c r="C7" s="38" t="s">
        <v>115</v>
      </c>
      <c r="D7" s="107">
        <v>8.6214911850891554</v>
      </c>
      <c r="E7" s="69">
        <v>232248.30755562757</v>
      </c>
      <c r="F7" s="107">
        <v>32.108644936945154</v>
      </c>
      <c r="G7" s="69">
        <v>775531.20035178878</v>
      </c>
      <c r="H7" s="107">
        <v>25.024291221209644</v>
      </c>
      <c r="I7" s="69">
        <v>940021.09014684777</v>
      </c>
    </row>
    <row r="8" spans="1:9" x14ac:dyDescent="0.35">
      <c r="A8" s="38"/>
      <c r="B8" s="186"/>
      <c r="C8" s="38" t="s">
        <v>28</v>
      </c>
      <c r="D8" s="107">
        <v>7.3299948070996521</v>
      </c>
      <c r="E8" s="69">
        <v>115861.75363475041</v>
      </c>
      <c r="F8" s="107">
        <v>31.089327490958816</v>
      </c>
      <c r="G8" s="69">
        <v>459877.47517774609</v>
      </c>
      <c r="H8" s="107">
        <v>25.267062857344467</v>
      </c>
      <c r="I8" s="69">
        <v>527872.80039257638</v>
      </c>
    </row>
    <row r="9" spans="1:9" x14ac:dyDescent="0.35">
      <c r="A9" s="38"/>
      <c r="B9" s="186"/>
      <c r="C9" s="38" t="s">
        <v>29</v>
      </c>
      <c r="D9" s="107">
        <v>10.571235114333376</v>
      </c>
      <c r="E9" s="69">
        <v>447550.3792222332</v>
      </c>
      <c r="F9" s="107">
        <v>30.403485331096711</v>
      </c>
      <c r="G9" s="69">
        <v>1178736.9293408727</v>
      </c>
      <c r="H9" s="107">
        <v>27.011370833176112</v>
      </c>
      <c r="I9" s="69">
        <v>1459443.9803472271</v>
      </c>
    </row>
    <row r="10" spans="1:9" x14ac:dyDescent="0.35">
      <c r="A10" s="38"/>
      <c r="B10" s="158"/>
      <c r="C10" s="81" t="s">
        <v>76</v>
      </c>
      <c r="D10" s="154"/>
      <c r="E10" s="82" t="s">
        <v>77</v>
      </c>
      <c r="F10" s="154"/>
      <c r="G10" s="82" t="s">
        <v>116</v>
      </c>
      <c r="H10" s="154"/>
      <c r="I10" s="82" t="s">
        <v>77</v>
      </c>
    </row>
    <row r="11" spans="1:9" x14ac:dyDescent="0.35">
      <c r="A11" s="38"/>
      <c r="B11" s="219" t="s">
        <v>112</v>
      </c>
      <c r="C11" s="38" t="s">
        <v>30</v>
      </c>
      <c r="D11" s="107">
        <v>7.9149351466870899</v>
      </c>
      <c r="E11" s="69">
        <v>868596.37621309061</v>
      </c>
      <c r="F11" s="107">
        <v>28.849475075869879</v>
      </c>
      <c r="G11" s="69">
        <v>2818392.0250938614</v>
      </c>
      <c r="H11" s="107">
        <v>21.928396559915193</v>
      </c>
      <c r="I11" s="69">
        <v>3425379.7168027405</v>
      </c>
    </row>
    <row r="12" spans="1:9" x14ac:dyDescent="0.35">
      <c r="A12" s="38"/>
      <c r="B12" s="218"/>
      <c r="C12" s="38" t="s">
        <v>31</v>
      </c>
      <c r="D12" s="107">
        <v>9.7403221231794355</v>
      </c>
      <c r="E12" s="69">
        <v>263503.14484961884</v>
      </c>
      <c r="F12" s="107">
        <v>32.776014636339603</v>
      </c>
      <c r="G12" s="69">
        <v>855864.37556566379</v>
      </c>
      <c r="H12" s="107">
        <v>26.432980680511612</v>
      </c>
      <c r="I12" s="69">
        <v>1029093.4714695083</v>
      </c>
    </row>
    <row r="13" spans="1:9" x14ac:dyDescent="0.35">
      <c r="A13" s="38"/>
      <c r="B13" s="158"/>
      <c r="C13" s="81" t="s">
        <v>76</v>
      </c>
      <c r="D13" s="154"/>
      <c r="E13" s="82" t="s">
        <v>117</v>
      </c>
      <c r="F13" s="154"/>
      <c r="G13" s="82" t="s">
        <v>116</v>
      </c>
      <c r="H13" s="154"/>
      <c r="I13" s="82" t="s">
        <v>77</v>
      </c>
    </row>
    <row r="14" spans="1:9" x14ac:dyDescent="0.35">
      <c r="A14" s="38"/>
      <c r="B14" s="219" t="s">
        <v>113</v>
      </c>
      <c r="C14" s="195" t="s">
        <v>181</v>
      </c>
      <c r="D14" s="107">
        <v>9.1591202959128584</v>
      </c>
      <c r="E14" s="69">
        <v>669690.8528111726</v>
      </c>
      <c r="F14" s="107">
        <v>31.305086073861595</v>
      </c>
      <c r="G14" s="69">
        <v>2267724.4496297897</v>
      </c>
      <c r="H14" s="107">
        <v>25.221710065112934</v>
      </c>
      <c r="I14" s="69">
        <v>2712568.4414771833</v>
      </c>
    </row>
    <row r="15" spans="1:9" x14ac:dyDescent="0.35">
      <c r="B15" s="218"/>
      <c r="C15" s="195" t="s">
        <v>182</v>
      </c>
      <c r="D15" s="107">
        <v>6.8409028560633836</v>
      </c>
      <c r="E15" s="69">
        <v>308628.59033696452</v>
      </c>
      <c r="F15" s="107">
        <v>28.205575673054113</v>
      </c>
      <c r="G15" s="69">
        <v>1065223.2436417053</v>
      </c>
      <c r="H15" s="107">
        <v>20.518230248861627</v>
      </c>
      <c r="I15" s="69">
        <v>1282716.0653875435</v>
      </c>
    </row>
    <row r="16" spans="1:9" x14ac:dyDescent="0.35">
      <c r="B16" s="96"/>
      <c r="C16" s="195" t="s">
        <v>183</v>
      </c>
      <c r="D16" s="107">
        <v>8.2848080563196866</v>
      </c>
      <c r="E16" s="69">
        <v>153780.0779145713</v>
      </c>
      <c r="F16" s="107">
        <v>25.096904018414612</v>
      </c>
      <c r="G16" s="69">
        <v>341308.70738804177</v>
      </c>
      <c r="H16" s="107">
        <v>18.312761375537068</v>
      </c>
      <c r="I16" s="69">
        <v>459188.6814075429</v>
      </c>
    </row>
    <row r="17" spans="1:9" ht="15" thickBot="1" x14ac:dyDescent="0.4">
      <c r="B17" s="159"/>
      <c r="C17" s="83" t="s">
        <v>76</v>
      </c>
      <c r="D17" s="155"/>
      <c r="E17" s="84" t="s">
        <v>116</v>
      </c>
      <c r="F17" s="155"/>
      <c r="G17" s="84" t="s">
        <v>116</v>
      </c>
      <c r="H17" s="155"/>
      <c r="I17" s="84" t="s">
        <v>77</v>
      </c>
    </row>
    <row r="18" spans="1:9" x14ac:dyDescent="0.35">
      <c r="A18" s="38"/>
      <c r="B18" s="38"/>
    </row>
    <row r="19" spans="1:9" ht="36" customHeight="1" x14ac:dyDescent="0.35">
      <c r="B19" s="211" t="s">
        <v>206</v>
      </c>
      <c r="C19" s="211"/>
      <c r="D19" s="211"/>
      <c r="E19" s="211"/>
      <c r="F19" s="211"/>
      <c r="G19" s="211"/>
      <c r="H19" s="211"/>
      <c r="I19" s="211"/>
    </row>
    <row r="20" spans="1:9" x14ac:dyDescent="0.35">
      <c r="A20" s="38"/>
      <c r="B20" s="38"/>
    </row>
    <row r="21" spans="1:9" ht="15.65" customHeight="1" x14ac:dyDescent="0.35">
      <c r="A21" s="38"/>
      <c r="B21" s="38"/>
    </row>
    <row r="22" spans="1:9" x14ac:dyDescent="0.35">
      <c r="A22" s="38"/>
      <c r="B22" s="38"/>
    </row>
    <row r="23" spans="1:9" x14ac:dyDescent="0.35">
      <c r="A23" s="38"/>
      <c r="B23" s="38"/>
    </row>
    <row r="24" spans="1:9" x14ac:dyDescent="0.35">
      <c r="A24" s="38"/>
      <c r="B24" s="38"/>
    </row>
    <row r="25" spans="1:9" x14ac:dyDescent="0.35">
      <c r="A25" s="38"/>
      <c r="B25" s="38"/>
    </row>
  </sheetData>
  <mergeCells count="7">
    <mergeCell ref="D3:E3"/>
    <mergeCell ref="F3:G3"/>
    <mergeCell ref="H3:I3"/>
    <mergeCell ref="B19:I19"/>
    <mergeCell ref="B5:B6"/>
    <mergeCell ref="B11:B12"/>
    <mergeCell ref="B14:B15"/>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0C838-A55B-43B7-933F-B86C9D9C2B95}">
  <dimension ref="A1:I25"/>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11.7265625" style="26" customWidth="1"/>
    <col min="3" max="3" width="27.7265625" style="26" customWidth="1"/>
    <col min="4" max="4" width="6.7265625" style="26" customWidth="1"/>
    <col min="5" max="5" width="11" style="26" customWidth="1"/>
    <col min="6" max="6" width="6.7265625" style="26" customWidth="1"/>
    <col min="7" max="7" width="11" style="26" customWidth="1"/>
    <col min="8" max="8" width="6.7265625" style="26" customWidth="1"/>
    <col min="9" max="9" width="11" style="26" customWidth="1"/>
    <col min="10" max="16384" width="11.453125" style="26"/>
  </cols>
  <sheetData>
    <row r="1" spans="1:9" s="43" customFormat="1" ht="15.75" customHeight="1" x14ac:dyDescent="0.35">
      <c r="B1" s="43" t="s">
        <v>199</v>
      </c>
    </row>
    <row r="2" spans="1:9" ht="15.75" customHeight="1" thickBot="1" x14ac:dyDescent="0.4">
      <c r="A2" s="37"/>
    </row>
    <row r="3" spans="1:9" x14ac:dyDescent="0.35">
      <c r="A3" s="37"/>
      <c r="B3" s="40"/>
      <c r="C3" s="40"/>
      <c r="D3" s="214" t="s">
        <v>4</v>
      </c>
      <c r="E3" s="216"/>
      <c r="F3" s="214" t="s">
        <v>5</v>
      </c>
      <c r="G3" s="216"/>
      <c r="H3" s="214" t="s">
        <v>6</v>
      </c>
      <c r="I3" s="216"/>
    </row>
    <row r="4" spans="1:9" ht="26.5" thickBot="1" x14ac:dyDescent="0.4">
      <c r="A4" s="37"/>
      <c r="B4" s="24"/>
      <c r="C4" s="24"/>
      <c r="D4" s="99" t="s">
        <v>93</v>
      </c>
      <c r="E4" s="19" t="s">
        <v>8</v>
      </c>
      <c r="F4" s="99" t="s">
        <v>94</v>
      </c>
      <c r="G4" s="19" t="s">
        <v>8</v>
      </c>
      <c r="H4" s="99" t="s">
        <v>95</v>
      </c>
      <c r="I4" s="19" t="s">
        <v>8</v>
      </c>
    </row>
    <row r="5" spans="1:9" ht="15" customHeight="1" x14ac:dyDescent="0.35">
      <c r="A5" s="37"/>
      <c r="B5" s="222" t="s">
        <v>32</v>
      </c>
      <c r="C5" s="149" t="s">
        <v>33</v>
      </c>
      <c r="D5" s="107">
        <v>8.8908056024972062</v>
      </c>
      <c r="E5" s="69">
        <v>583840.22525919543</v>
      </c>
      <c r="F5" s="107">
        <v>31.845159093511882</v>
      </c>
      <c r="G5" s="69">
        <v>1928279.6003836496</v>
      </c>
      <c r="H5" s="107">
        <v>26.909704158756647</v>
      </c>
      <c r="I5" s="69">
        <v>2288821.3710615514</v>
      </c>
    </row>
    <row r="6" spans="1:9" ht="26" x14ac:dyDescent="0.35">
      <c r="A6" s="37"/>
      <c r="B6" s="221"/>
      <c r="C6" s="187" t="s">
        <v>43</v>
      </c>
      <c r="D6" s="107">
        <v>8.7938585495251402</v>
      </c>
      <c r="E6" s="69">
        <v>74455.592248295929</v>
      </c>
      <c r="F6" s="107">
        <v>32.652742821326271</v>
      </c>
      <c r="G6" s="69">
        <v>220244.43403146733</v>
      </c>
      <c r="H6" s="107">
        <v>25.631900050316148</v>
      </c>
      <c r="I6" s="69">
        <v>270548.89554609702</v>
      </c>
    </row>
    <row r="7" spans="1:9" x14ac:dyDescent="0.35">
      <c r="A7" s="37"/>
      <c r="B7" s="188"/>
      <c r="C7" s="150" t="s">
        <v>34</v>
      </c>
      <c r="D7" s="107">
        <v>7.5561023221918227</v>
      </c>
      <c r="E7" s="69">
        <v>88085.379169259715</v>
      </c>
      <c r="F7" s="107">
        <v>40.460728165673416</v>
      </c>
      <c r="G7" s="69">
        <v>410431.20755607507</v>
      </c>
      <c r="H7" s="107">
        <v>29.664426167902647</v>
      </c>
      <c r="I7" s="69">
        <v>470875.43167922151</v>
      </c>
    </row>
    <row r="8" spans="1:9" x14ac:dyDescent="0.35">
      <c r="A8" s="37"/>
      <c r="B8" s="96"/>
      <c r="C8" s="150" t="s">
        <v>35</v>
      </c>
      <c r="D8" s="107">
        <v>6.2765245385759387</v>
      </c>
      <c r="E8" s="69">
        <v>123666.61147910904</v>
      </c>
      <c r="F8" s="107">
        <v>16.338758683409605</v>
      </c>
      <c r="G8" s="69">
        <v>307889.73232623277</v>
      </c>
      <c r="H8" s="107">
        <v>11.923449256039078</v>
      </c>
      <c r="I8" s="69">
        <v>419183.20990390569</v>
      </c>
    </row>
    <row r="9" spans="1:9" x14ac:dyDescent="0.35">
      <c r="A9" s="37"/>
      <c r="B9" s="96"/>
      <c r="C9" s="150" t="s">
        <v>36</v>
      </c>
      <c r="D9" s="107">
        <v>6.3794145134932769</v>
      </c>
      <c r="E9" s="69">
        <v>31558.900915357179</v>
      </c>
      <c r="F9" s="107">
        <v>21.348190002170703</v>
      </c>
      <c r="G9" s="69">
        <v>192519.30855232841</v>
      </c>
      <c r="H9" s="107">
        <v>17.161906192090704</v>
      </c>
      <c r="I9" s="69">
        <v>217973.28578288751</v>
      </c>
    </row>
    <row r="10" spans="1:9" x14ac:dyDescent="0.35">
      <c r="A10" s="37"/>
      <c r="B10" s="96"/>
      <c r="C10" s="150" t="s">
        <v>37</v>
      </c>
      <c r="D10" s="107">
        <v>11.400283103139426</v>
      </c>
      <c r="E10" s="69">
        <v>63282.946173896264</v>
      </c>
      <c r="F10" s="107">
        <v>34.294104226246326</v>
      </c>
      <c r="G10" s="69">
        <v>259833.34399592187</v>
      </c>
      <c r="H10" s="107">
        <v>30.200637208618602</v>
      </c>
      <c r="I10" s="69">
        <v>296928.52878616599</v>
      </c>
    </row>
    <row r="11" spans="1:9" x14ac:dyDescent="0.35">
      <c r="A11" s="37"/>
      <c r="B11" s="96"/>
      <c r="C11" s="150" t="s">
        <v>44</v>
      </c>
      <c r="D11" s="107">
        <v>6.7245640990043265</v>
      </c>
      <c r="E11" s="69">
        <v>111319.85541547612</v>
      </c>
      <c r="F11" s="107">
        <v>26.042671121246432</v>
      </c>
      <c r="G11" s="69">
        <v>181676.4407230042</v>
      </c>
      <c r="H11" s="107">
        <v>14.023259315071606</v>
      </c>
      <c r="I11" s="69">
        <v>280176.89679579617</v>
      </c>
    </row>
    <row r="12" spans="1:9" ht="15.65" customHeight="1" x14ac:dyDescent="0.35">
      <c r="A12" s="38"/>
      <c r="B12" s="158"/>
      <c r="C12" s="151" t="s">
        <v>76</v>
      </c>
      <c r="D12" s="154"/>
      <c r="E12" s="82" t="s">
        <v>117</v>
      </c>
      <c r="F12" s="154"/>
      <c r="G12" s="82" t="s">
        <v>77</v>
      </c>
      <c r="H12" s="154"/>
      <c r="I12" s="82" t="s">
        <v>77</v>
      </c>
    </row>
    <row r="13" spans="1:9" x14ac:dyDescent="0.35">
      <c r="A13" s="37"/>
      <c r="B13" s="220" t="s">
        <v>200</v>
      </c>
      <c r="C13" s="150" t="s">
        <v>150</v>
      </c>
      <c r="D13" s="107">
        <v>8.8846551687461375</v>
      </c>
      <c r="E13" s="69">
        <v>321908.25188774994</v>
      </c>
      <c r="F13" s="107">
        <v>34.951893201975381</v>
      </c>
      <c r="G13" s="69">
        <v>1045857.54414437</v>
      </c>
      <c r="H13" s="107">
        <v>24.516721037901835</v>
      </c>
      <c r="I13" s="69">
        <v>1294748.8641866357</v>
      </c>
    </row>
    <row r="14" spans="1:9" x14ac:dyDescent="0.35">
      <c r="A14" s="37"/>
      <c r="B14" s="221"/>
      <c r="C14" s="150" t="s">
        <v>45</v>
      </c>
      <c r="D14" s="107">
        <v>10.055328134705327</v>
      </c>
      <c r="E14" s="69">
        <v>566504.81098717346</v>
      </c>
      <c r="F14" s="107">
        <v>32.097154939969158</v>
      </c>
      <c r="G14" s="69">
        <v>1753773.4159990049</v>
      </c>
      <c r="H14" s="107">
        <v>26.636933422585937</v>
      </c>
      <c r="I14" s="69">
        <v>2104831.1469512605</v>
      </c>
    </row>
    <row r="15" spans="1:9" x14ac:dyDescent="0.35">
      <c r="A15" s="37"/>
      <c r="B15" s="221"/>
      <c r="C15" s="152" t="s">
        <v>62</v>
      </c>
      <c r="D15" s="107">
        <v>10.935374929750717</v>
      </c>
      <c r="E15" s="69">
        <v>59545.207753869763</v>
      </c>
      <c r="F15" s="107">
        <v>26.462540746818103</v>
      </c>
      <c r="G15" s="69">
        <v>118389.57407578132</v>
      </c>
      <c r="H15" s="107">
        <v>24.785278880733081</v>
      </c>
      <c r="I15" s="69">
        <v>155495.95404683653</v>
      </c>
    </row>
    <row r="16" spans="1:9" ht="15.65" customHeight="1" x14ac:dyDescent="0.35">
      <c r="A16" s="38"/>
      <c r="B16" s="158"/>
      <c r="C16" s="151" t="s">
        <v>76</v>
      </c>
      <c r="D16" s="154"/>
      <c r="E16" s="82" t="s">
        <v>118</v>
      </c>
      <c r="F16" s="154"/>
      <c r="G16" s="82" t="s">
        <v>117</v>
      </c>
      <c r="H16" s="154"/>
      <c r="I16" s="82" t="s">
        <v>118</v>
      </c>
    </row>
    <row r="17" spans="1:9" x14ac:dyDescent="0.35">
      <c r="A17" s="37"/>
      <c r="B17" s="220" t="s">
        <v>151</v>
      </c>
      <c r="C17" s="150" t="s">
        <v>150</v>
      </c>
      <c r="D17" s="107">
        <v>10.729190415186501</v>
      </c>
      <c r="E17" s="69">
        <v>57500.450690895203</v>
      </c>
      <c r="F17" s="107">
        <v>38.434201314452231</v>
      </c>
      <c r="G17" s="69">
        <v>439948.91585514823</v>
      </c>
      <c r="H17" s="107">
        <v>33.82139947250802</v>
      </c>
      <c r="I17" s="69">
        <v>480586.31281970185</v>
      </c>
    </row>
    <row r="18" spans="1:9" x14ac:dyDescent="0.35">
      <c r="A18" s="37"/>
      <c r="B18" s="221"/>
      <c r="C18" s="150" t="s">
        <v>45</v>
      </c>
      <c r="D18" s="107">
        <v>9.5057443469657201</v>
      </c>
      <c r="E18" s="69">
        <v>569723.45410054747</v>
      </c>
      <c r="F18" s="107">
        <v>32.970569649066753</v>
      </c>
      <c r="G18" s="69">
        <v>1789217.411255548</v>
      </c>
      <c r="H18" s="107">
        <v>25.175806237378122</v>
      </c>
      <c r="I18" s="69">
        <v>2170158.3121340121</v>
      </c>
    </row>
    <row r="19" spans="1:9" x14ac:dyDescent="0.35">
      <c r="A19" s="37"/>
      <c r="B19" s="221"/>
      <c r="C19" s="152" t="s">
        <v>62</v>
      </c>
      <c r="D19" s="107">
        <v>10.727585179428802</v>
      </c>
      <c r="E19" s="69">
        <v>290434.20786471968</v>
      </c>
      <c r="F19" s="107">
        <v>27.807772179745943</v>
      </c>
      <c r="G19" s="69">
        <v>537594.79580952378</v>
      </c>
      <c r="H19" s="107">
        <v>24.307931694232668</v>
      </c>
      <c r="I19" s="69">
        <v>721939.80975279957</v>
      </c>
    </row>
    <row r="20" spans="1:9" ht="15.65" customHeight="1" thickBot="1" x14ac:dyDescent="0.4">
      <c r="A20" s="38"/>
      <c r="B20" s="159"/>
      <c r="C20" s="153" t="s">
        <v>76</v>
      </c>
      <c r="D20" s="155"/>
      <c r="E20" s="84" t="s">
        <v>118</v>
      </c>
      <c r="F20" s="155"/>
      <c r="G20" s="84" t="s">
        <v>77</v>
      </c>
      <c r="H20" s="155"/>
      <c r="I20" s="84" t="s">
        <v>77</v>
      </c>
    </row>
    <row r="22" spans="1:9" ht="36" customHeight="1" x14ac:dyDescent="0.35">
      <c r="B22" s="211" t="s">
        <v>206</v>
      </c>
      <c r="C22" s="211"/>
      <c r="D22" s="211"/>
      <c r="E22" s="211"/>
      <c r="F22" s="211"/>
      <c r="G22" s="211"/>
      <c r="H22" s="211"/>
      <c r="I22" s="211"/>
    </row>
    <row r="23" spans="1:9" ht="12" customHeight="1" x14ac:dyDescent="0.35">
      <c r="B23" s="15" t="s">
        <v>119</v>
      </c>
      <c r="C23" s="25"/>
      <c r="D23" s="25"/>
      <c r="E23" s="25"/>
      <c r="F23" s="25"/>
      <c r="G23" s="25"/>
      <c r="H23" s="25"/>
      <c r="I23" s="25"/>
    </row>
    <row r="24" spans="1:9" x14ac:dyDescent="0.35">
      <c r="A24" s="37"/>
    </row>
    <row r="25" spans="1:9" x14ac:dyDescent="0.35">
      <c r="A25" s="37"/>
    </row>
  </sheetData>
  <mergeCells count="7">
    <mergeCell ref="D3:E3"/>
    <mergeCell ref="F3:G3"/>
    <mergeCell ref="H3:I3"/>
    <mergeCell ref="B22:I22"/>
    <mergeCell ref="B13:B15"/>
    <mergeCell ref="B17:B19"/>
    <mergeCell ref="B5:B6"/>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F5C1B-E151-45E8-BD65-F91B9C10151A}">
  <dimension ref="A1:J18"/>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13.54296875" style="26" customWidth="1"/>
    <col min="3" max="3" width="26" style="26" customWidth="1"/>
    <col min="4" max="4" width="6.7265625" style="26" customWidth="1"/>
    <col min="5" max="5" width="11" style="26" customWidth="1"/>
    <col min="6" max="6" width="6.7265625" style="26" customWidth="1"/>
    <col min="7" max="7" width="11" style="26" customWidth="1"/>
    <col min="8" max="8" width="6.7265625" style="26" customWidth="1"/>
    <col min="9" max="9" width="11" style="26" customWidth="1"/>
    <col min="10" max="16384" width="11.453125" style="26"/>
  </cols>
  <sheetData>
    <row r="1" spans="1:10" s="43" customFormat="1" ht="15.75" customHeight="1" x14ac:dyDescent="0.35">
      <c r="B1" s="43" t="s">
        <v>201</v>
      </c>
    </row>
    <row r="2" spans="1:10" ht="15.75" customHeight="1" thickBot="1" x14ac:dyDescent="0.4">
      <c r="A2" s="36"/>
    </row>
    <row r="3" spans="1:10" x14ac:dyDescent="0.35">
      <c r="A3" s="36"/>
      <c r="B3" s="40"/>
      <c r="C3" s="40"/>
      <c r="D3" s="214" t="s">
        <v>4</v>
      </c>
      <c r="E3" s="216"/>
      <c r="F3" s="214" t="s">
        <v>5</v>
      </c>
      <c r="G3" s="216"/>
      <c r="H3" s="214" t="s">
        <v>6</v>
      </c>
      <c r="I3" s="216"/>
    </row>
    <row r="4" spans="1:10" ht="26.5" thickBot="1" x14ac:dyDescent="0.4">
      <c r="A4" s="36"/>
      <c r="B4" s="24"/>
      <c r="C4" s="24"/>
      <c r="D4" s="99" t="s">
        <v>93</v>
      </c>
      <c r="E4" s="100" t="s">
        <v>8</v>
      </c>
      <c r="F4" s="99" t="s">
        <v>94</v>
      </c>
      <c r="G4" s="100" t="s">
        <v>8</v>
      </c>
      <c r="H4" s="18" t="s">
        <v>95</v>
      </c>
      <c r="I4" s="19" t="s">
        <v>8</v>
      </c>
    </row>
    <row r="5" spans="1:10" x14ac:dyDescent="0.35">
      <c r="A5" s="36"/>
      <c r="B5" s="217" t="s">
        <v>121</v>
      </c>
      <c r="C5" s="38" t="s">
        <v>123</v>
      </c>
      <c r="D5" s="203">
        <v>8.1999999999999993</v>
      </c>
      <c r="E5" s="199">
        <v>1045520</v>
      </c>
      <c r="F5" s="203">
        <v>29.3</v>
      </c>
      <c r="G5" s="69">
        <v>3378551.8560646218</v>
      </c>
      <c r="H5" s="107">
        <v>22.581226740780938</v>
      </c>
      <c r="I5" s="69">
        <v>4097845.0017734994</v>
      </c>
    </row>
    <row r="6" spans="1:10" x14ac:dyDescent="0.35">
      <c r="A6" s="36"/>
      <c r="B6" s="218"/>
      <c r="C6" s="38" t="s">
        <v>124</v>
      </c>
      <c r="D6" s="196" t="s">
        <v>192</v>
      </c>
      <c r="E6" s="197">
        <v>14173</v>
      </c>
      <c r="F6" s="196" t="s">
        <v>193</v>
      </c>
      <c r="G6" s="69">
        <v>27656.949615358797</v>
      </c>
      <c r="H6" s="107">
        <v>22.69542933258035</v>
      </c>
      <c r="I6" s="69">
        <v>37551.546843302516</v>
      </c>
      <c r="J6" s="193"/>
    </row>
    <row r="7" spans="1:10" x14ac:dyDescent="0.35">
      <c r="A7" s="36"/>
      <c r="B7" s="186"/>
      <c r="C7" s="38" t="s">
        <v>38</v>
      </c>
      <c r="D7" s="196">
        <v>7.7</v>
      </c>
      <c r="E7" s="197">
        <v>39227</v>
      </c>
      <c r="F7" s="196">
        <v>33.200000000000003</v>
      </c>
      <c r="G7" s="69">
        <v>156272.24839552151</v>
      </c>
      <c r="H7" s="107">
        <v>23.612303296616936</v>
      </c>
      <c r="I7" s="69">
        <v>186406.48283102372</v>
      </c>
    </row>
    <row r="8" spans="1:10" x14ac:dyDescent="0.35">
      <c r="A8" s="36"/>
      <c r="B8" s="186"/>
      <c r="C8" s="38" t="s">
        <v>39</v>
      </c>
      <c r="D8" s="196" t="s">
        <v>194</v>
      </c>
      <c r="E8" s="197">
        <v>22576</v>
      </c>
      <c r="F8" s="196">
        <v>45.6</v>
      </c>
      <c r="G8" s="69">
        <v>85676.201721369362</v>
      </c>
      <c r="H8" s="107">
        <v>32.444089087570312</v>
      </c>
      <c r="I8" s="69">
        <v>98456.042908410775</v>
      </c>
    </row>
    <row r="9" spans="1:10" ht="15.65" customHeight="1" x14ac:dyDescent="0.35">
      <c r="A9" s="38"/>
      <c r="B9" s="158"/>
      <c r="C9" s="81" t="s">
        <v>76</v>
      </c>
      <c r="D9" s="154"/>
      <c r="E9" s="82" t="s">
        <v>118</v>
      </c>
      <c r="F9" s="154"/>
      <c r="G9" s="82" t="s">
        <v>116</v>
      </c>
      <c r="H9" s="154"/>
      <c r="I9" s="82" t="s">
        <v>118</v>
      </c>
    </row>
    <row r="10" spans="1:10" x14ac:dyDescent="0.35">
      <c r="A10" s="36"/>
      <c r="B10" s="223" t="s">
        <v>122</v>
      </c>
      <c r="C10" s="67" t="s">
        <v>40</v>
      </c>
      <c r="D10" s="107">
        <v>7.5019988527295842</v>
      </c>
      <c r="E10" s="69">
        <v>827642.52886283083</v>
      </c>
      <c r="F10" s="107">
        <v>28.550735522312586</v>
      </c>
      <c r="G10" s="69">
        <v>2761674.3140785913</v>
      </c>
      <c r="H10" s="107">
        <v>21.837754724819295</v>
      </c>
      <c r="I10" s="69">
        <v>3324969.7792176907</v>
      </c>
    </row>
    <row r="11" spans="1:10" x14ac:dyDescent="0.35">
      <c r="A11" s="36"/>
      <c r="B11" s="224"/>
      <c r="C11" s="67" t="s">
        <v>41</v>
      </c>
      <c r="D11" s="107">
        <v>9.8718694162742295</v>
      </c>
      <c r="E11" s="69">
        <v>118470.51291033519</v>
      </c>
      <c r="F11" s="107">
        <v>31.389503544967802</v>
      </c>
      <c r="G11" s="69">
        <v>386728.46812000271</v>
      </c>
      <c r="H11" s="107">
        <v>24.52027091687647</v>
      </c>
      <c r="I11" s="69">
        <v>470292.41816284746</v>
      </c>
    </row>
    <row r="12" spans="1:10" x14ac:dyDescent="0.35">
      <c r="A12" s="36"/>
      <c r="B12" s="96"/>
      <c r="C12" s="67" t="s">
        <v>125</v>
      </c>
      <c r="D12" s="107">
        <v>13.204977232878365</v>
      </c>
      <c r="E12" s="69">
        <v>127930.45644063002</v>
      </c>
      <c r="F12" s="107">
        <v>34.345798758545484</v>
      </c>
      <c r="G12" s="69">
        <v>327928.31965858961</v>
      </c>
      <c r="H12" s="107">
        <v>26.797439635999822</v>
      </c>
      <c r="I12" s="69">
        <v>422165.45849408285</v>
      </c>
    </row>
    <row r="13" spans="1:10" x14ac:dyDescent="0.35">
      <c r="A13" s="36"/>
      <c r="B13" s="96"/>
      <c r="C13" s="67" t="s">
        <v>42</v>
      </c>
      <c r="D13" s="107">
        <v>12.723856701209861</v>
      </c>
      <c r="E13" s="69">
        <v>43903.459613920058</v>
      </c>
      <c r="F13" s="107">
        <v>41.000025587056101</v>
      </c>
      <c r="G13" s="69">
        <v>163296.50350883973</v>
      </c>
      <c r="H13" s="107">
        <v>31.046679901587826</v>
      </c>
      <c r="I13" s="69">
        <v>192686.0878774453</v>
      </c>
    </row>
    <row r="14" spans="1:10" ht="15.65" customHeight="1" thickBot="1" x14ac:dyDescent="0.4">
      <c r="A14" s="38"/>
      <c r="B14" s="159"/>
      <c r="C14" s="83" t="s">
        <v>76</v>
      </c>
      <c r="D14" s="155"/>
      <c r="E14" s="84" t="s">
        <v>77</v>
      </c>
      <c r="F14" s="155"/>
      <c r="G14" s="84" t="s">
        <v>77</v>
      </c>
      <c r="H14" s="155"/>
      <c r="I14" s="84" t="s">
        <v>77</v>
      </c>
    </row>
    <row r="16" spans="1:10" ht="36" customHeight="1" x14ac:dyDescent="0.35">
      <c r="B16" s="211" t="s">
        <v>206</v>
      </c>
      <c r="C16" s="211"/>
      <c r="D16" s="211"/>
      <c r="E16" s="211"/>
      <c r="F16" s="211"/>
      <c r="G16" s="211"/>
      <c r="H16" s="211"/>
      <c r="I16" s="211"/>
    </row>
    <row r="17" spans="2:9" ht="12" customHeight="1" x14ac:dyDescent="0.35">
      <c r="B17" s="15" t="s">
        <v>119</v>
      </c>
      <c r="C17" s="25"/>
      <c r="D17" s="25"/>
      <c r="E17" s="25"/>
      <c r="F17" s="25"/>
      <c r="G17" s="25"/>
      <c r="H17" s="25"/>
      <c r="I17" s="25"/>
    </row>
    <row r="18" spans="2:9" ht="24" customHeight="1" x14ac:dyDescent="0.35">
      <c r="B18" s="211" t="s">
        <v>185</v>
      </c>
      <c r="C18" s="211"/>
      <c r="D18" s="211"/>
      <c r="E18" s="211"/>
      <c r="F18" s="211"/>
      <c r="G18" s="211"/>
      <c r="H18" s="211"/>
      <c r="I18" s="211"/>
    </row>
  </sheetData>
  <mergeCells count="7">
    <mergeCell ref="B18:I18"/>
    <mergeCell ref="B16:I16"/>
    <mergeCell ref="D3:E3"/>
    <mergeCell ref="F3:G3"/>
    <mergeCell ref="H3:I3"/>
    <mergeCell ref="B5:B6"/>
    <mergeCell ref="B10:B11"/>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AEBDB-796B-4474-9374-DAA61C59DDD0}">
  <dimension ref="A1:I15"/>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1.453125" style="26" customWidth="1"/>
    <col min="3" max="3" width="24.54296875" style="26" customWidth="1"/>
    <col min="4" max="4" width="7.26953125" style="26" customWidth="1"/>
    <col min="5" max="5" width="11.1796875" style="26" customWidth="1"/>
    <col min="6" max="6" width="7.26953125" style="26" customWidth="1"/>
    <col min="7" max="7" width="11.1796875" style="26" customWidth="1"/>
    <col min="8" max="8" width="7.26953125" style="26" customWidth="1"/>
    <col min="9" max="9" width="11.1796875" style="26" customWidth="1"/>
    <col min="10" max="16384" width="11.453125" style="26"/>
  </cols>
  <sheetData>
    <row r="1" spans="1:9" s="43" customFormat="1" ht="15.75" customHeight="1" x14ac:dyDescent="0.35">
      <c r="B1" s="43" t="s">
        <v>202</v>
      </c>
    </row>
    <row r="2" spans="1:9" ht="15.75" customHeight="1" thickBot="1" x14ac:dyDescent="0.4">
      <c r="A2" s="34"/>
      <c r="B2" s="35"/>
    </row>
    <row r="3" spans="1:9" x14ac:dyDescent="0.35">
      <c r="A3" s="34"/>
      <c r="B3" s="40"/>
      <c r="C3" s="40"/>
      <c r="D3" s="214" t="s">
        <v>4</v>
      </c>
      <c r="E3" s="215"/>
      <c r="F3" s="214" t="s">
        <v>5</v>
      </c>
      <c r="G3" s="216"/>
      <c r="H3" s="214" t="s">
        <v>6</v>
      </c>
      <c r="I3" s="216"/>
    </row>
    <row r="4" spans="1:9" ht="26.5" thickBot="1" x14ac:dyDescent="0.4">
      <c r="A4" s="34"/>
      <c r="B4" s="24"/>
      <c r="C4" s="24"/>
      <c r="D4" s="99" t="s">
        <v>93</v>
      </c>
      <c r="E4" s="100" t="s">
        <v>8</v>
      </c>
      <c r="F4" s="99" t="s">
        <v>94</v>
      </c>
      <c r="G4" s="100" t="s">
        <v>8</v>
      </c>
      <c r="H4" s="18" t="s">
        <v>95</v>
      </c>
      <c r="I4" s="19" t="s">
        <v>8</v>
      </c>
    </row>
    <row r="5" spans="1:9" x14ac:dyDescent="0.35">
      <c r="A5" s="34"/>
      <c r="B5" s="93" t="s">
        <v>46</v>
      </c>
      <c r="C5" s="38" t="s">
        <v>47</v>
      </c>
      <c r="D5" s="107">
        <v>10.636169291335452</v>
      </c>
      <c r="E5" s="104">
        <v>362576.87686091819</v>
      </c>
      <c r="F5" s="107">
        <v>35.127556887489447</v>
      </c>
      <c r="G5" s="69">
        <v>1680929.7038400793</v>
      </c>
      <c r="H5" s="107">
        <v>32.442267161542965</v>
      </c>
      <c r="I5" s="69">
        <v>1858737.2385717714</v>
      </c>
    </row>
    <row r="6" spans="1:9" x14ac:dyDescent="0.35">
      <c r="A6" s="34"/>
      <c r="B6" s="93"/>
      <c r="C6" s="38" t="s">
        <v>48</v>
      </c>
      <c r="D6" s="107">
        <v>6.5608097222128912</v>
      </c>
      <c r="E6" s="104">
        <v>17340.68166851459</v>
      </c>
      <c r="F6" s="107">
        <v>56.499078633365635</v>
      </c>
      <c r="G6" s="69">
        <v>133436.4183731364</v>
      </c>
      <c r="H6" s="107">
        <v>34.501385112276779</v>
      </c>
      <c r="I6" s="69">
        <v>149148.72668265505</v>
      </c>
    </row>
    <row r="7" spans="1:9" x14ac:dyDescent="0.35">
      <c r="A7" s="34"/>
      <c r="B7" s="98"/>
      <c r="C7" s="35" t="s">
        <v>19</v>
      </c>
      <c r="D7" s="107">
        <v>6.5074633279081331</v>
      </c>
      <c r="E7" s="104">
        <v>279393.92965302709</v>
      </c>
      <c r="F7" s="107">
        <v>25.74645276043011</v>
      </c>
      <c r="G7" s="69">
        <v>776208.67450504459</v>
      </c>
      <c r="H7" s="107">
        <v>16.033179468890189</v>
      </c>
      <c r="I7" s="69">
        <v>1007207.7712361041</v>
      </c>
    </row>
    <row r="8" spans="1:9" x14ac:dyDescent="0.35">
      <c r="A8" s="34"/>
      <c r="B8" s="98"/>
      <c r="C8" s="35" t="s">
        <v>49</v>
      </c>
      <c r="D8" s="107">
        <v>8.284720946102798</v>
      </c>
      <c r="E8" s="104">
        <v>469411.07366613112</v>
      </c>
      <c r="F8" s="107">
        <v>25.062601437681575</v>
      </c>
      <c r="G8" s="69">
        <v>1078204.8174338692</v>
      </c>
      <c r="H8" s="107">
        <v>20.39503029052219</v>
      </c>
      <c r="I8" s="69">
        <v>1431444.5939710028</v>
      </c>
    </row>
    <row r="9" spans="1:9" ht="15.65" customHeight="1" x14ac:dyDescent="0.35">
      <c r="A9" s="38"/>
      <c r="B9" s="94"/>
      <c r="C9" s="81" t="s">
        <v>76</v>
      </c>
      <c r="D9" s="154"/>
      <c r="E9" s="156" t="s">
        <v>77</v>
      </c>
      <c r="F9" s="154"/>
      <c r="G9" s="82" t="s">
        <v>77</v>
      </c>
      <c r="H9" s="154"/>
      <c r="I9" s="82" t="s">
        <v>77</v>
      </c>
    </row>
    <row r="10" spans="1:9" ht="15.65" customHeight="1" x14ac:dyDescent="0.35">
      <c r="A10" s="34"/>
      <c r="B10" s="225" t="s">
        <v>203</v>
      </c>
      <c r="C10" s="35" t="s">
        <v>0</v>
      </c>
      <c r="D10" s="107">
        <v>9.7863925619145764</v>
      </c>
      <c r="E10" s="104">
        <v>458051.97947674815</v>
      </c>
      <c r="F10" s="107">
        <v>33.60771238987693</v>
      </c>
      <c r="G10" s="69">
        <v>1232895.3382392069</v>
      </c>
      <c r="H10" s="107">
        <v>27.07869844730017</v>
      </c>
      <c r="I10" s="69">
        <v>1532078.7417035822</v>
      </c>
    </row>
    <row r="11" spans="1:9" x14ac:dyDescent="0.35">
      <c r="A11" s="34"/>
      <c r="B11" s="226"/>
      <c r="C11" s="35" t="s">
        <v>1</v>
      </c>
      <c r="D11" s="107">
        <v>7.4700293468436927</v>
      </c>
      <c r="E11" s="104">
        <v>661796.9931081821</v>
      </c>
      <c r="F11" s="107">
        <v>28.11664658023189</v>
      </c>
      <c r="G11" s="69">
        <v>2412762.9770686124</v>
      </c>
      <c r="H11" s="107">
        <v>21.093602103487406</v>
      </c>
      <c r="I11" s="69">
        <v>2883205.8306327951</v>
      </c>
    </row>
    <row r="12" spans="1:9" ht="21" customHeight="1" thickBot="1" x14ac:dyDescent="0.4">
      <c r="A12" s="38"/>
      <c r="B12" s="227"/>
      <c r="C12" s="83" t="s">
        <v>76</v>
      </c>
      <c r="D12" s="155"/>
      <c r="E12" s="157" t="s">
        <v>77</v>
      </c>
      <c r="F12" s="155"/>
      <c r="G12" s="84" t="s">
        <v>77</v>
      </c>
      <c r="H12" s="155"/>
      <c r="I12" s="84" t="s">
        <v>77</v>
      </c>
    </row>
    <row r="14" spans="1:9" ht="24" customHeight="1" x14ac:dyDescent="0.35">
      <c r="B14" s="211" t="s">
        <v>206</v>
      </c>
      <c r="C14" s="211"/>
      <c r="D14" s="211"/>
      <c r="E14" s="211"/>
      <c r="F14" s="211"/>
      <c r="G14" s="211"/>
      <c r="H14" s="211"/>
      <c r="I14" s="211"/>
    </row>
    <row r="15" spans="1:9" ht="12" customHeight="1" x14ac:dyDescent="0.35">
      <c r="B15" s="15" t="s">
        <v>119</v>
      </c>
      <c r="C15" s="25"/>
      <c r="D15" s="25"/>
      <c r="E15" s="25"/>
      <c r="F15" s="25"/>
      <c r="G15" s="25"/>
      <c r="H15" s="25"/>
      <c r="I15" s="25"/>
    </row>
  </sheetData>
  <mergeCells count="5">
    <mergeCell ref="D3:E3"/>
    <mergeCell ref="F3:G3"/>
    <mergeCell ref="H3:I3"/>
    <mergeCell ref="B14:I14"/>
    <mergeCell ref="B10:B12"/>
  </mergeCell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BC9115-457B-4A03-B885-CDE989C1DD04}">
  <dimension ref="B1:I27"/>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38.54296875" style="26" customWidth="1"/>
    <col min="3" max="3" width="30.453125" style="26" customWidth="1"/>
    <col min="4" max="4" width="6.26953125" style="14" customWidth="1"/>
    <col min="5" max="5" width="10" style="26" customWidth="1"/>
    <col min="6" max="16384" width="11.453125" style="26"/>
  </cols>
  <sheetData>
    <row r="1" spans="2:5" s="43" customFormat="1" ht="15.75" customHeight="1" x14ac:dyDescent="0.35">
      <c r="B1" s="43" t="s">
        <v>204</v>
      </c>
    </row>
    <row r="2" spans="2:5" ht="15.75" customHeight="1" thickBot="1" x14ac:dyDescent="0.4"/>
    <row r="3" spans="2:5" x14ac:dyDescent="0.35">
      <c r="B3" s="40"/>
      <c r="C3" s="40"/>
      <c r="D3" s="214" t="s">
        <v>4</v>
      </c>
      <c r="E3" s="216"/>
    </row>
    <row r="4" spans="2:5" ht="26.5" thickBot="1" x14ac:dyDescent="0.4">
      <c r="B4" s="24"/>
      <c r="C4" s="24"/>
      <c r="D4" s="99" t="s">
        <v>93</v>
      </c>
      <c r="E4" s="19" t="s">
        <v>8</v>
      </c>
    </row>
    <row r="5" spans="2:5" ht="15" customHeight="1" x14ac:dyDescent="0.35">
      <c r="B5" s="228" t="s">
        <v>171</v>
      </c>
      <c r="C5" s="136" t="s">
        <v>67</v>
      </c>
      <c r="D5" s="103">
        <v>7.7656444782851866</v>
      </c>
      <c r="E5" s="69">
        <v>909869.20484109258</v>
      </c>
    </row>
    <row r="6" spans="2:5" ht="26" x14ac:dyDescent="0.35">
      <c r="B6" s="229"/>
      <c r="C6" s="77" t="s">
        <v>68</v>
      </c>
      <c r="D6" s="103">
        <v>14.351527544051157</v>
      </c>
      <c r="E6" s="69">
        <v>48898.049500067013</v>
      </c>
    </row>
    <row r="7" spans="2:5" x14ac:dyDescent="0.35">
      <c r="B7" s="90"/>
      <c r="C7" s="77" t="s">
        <v>69</v>
      </c>
      <c r="D7" s="103">
        <v>10.3283851244791</v>
      </c>
      <c r="E7" s="69">
        <v>152613.46608083873</v>
      </c>
    </row>
    <row r="8" spans="2:5" x14ac:dyDescent="0.35">
      <c r="B8" s="137"/>
      <c r="C8" s="81" t="s">
        <v>76</v>
      </c>
      <c r="D8" s="166"/>
      <c r="E8" s="206" t="s">
        <v>180</v>
      </c>
    </row>
    <row r="9" spans="2:5" ht="15" customHeight="1" x14ac:dyDescent="0.35">
      <c r="B9" s="223" t="s">
        <v>172</v>
      </c>
      <c r="C9" s="77" t="s">
        <v>70</v>
      </c>
      <c r="D9" s="103">
        <v>7.244916570592375</v>
      </c>
      <c r="E9" s="69">
        <v>684153.29716274713</v>
      </c>
    </row>
    <row r="10" spans="2:5" x14ac:dyDescent="0.35">
      <c r="B10" s="224"/>
      <c r="C10" s="77" t="s">
        <v>71</v>
      </c>
      <c r="D10" s="103">
        <v>10.465441122038881</v>
      </c>
      <c r="E10" s="69">
        <v>54039.717177180311</v>
      </c>
    </row>
    <row r="11" spans="2:5" x14ac:dyDescent="0.35">
      <c r="B11" s="90"/>
      <c r="C11" s="77" t="s">
        <v>72</v>
      </c>
      <c r="D11" s="103">
        <v>10.606161920670612</v>
      </c>
      <c r="E11" s="69">
        <v>379559.7916108346</v>
      </c>
    </row>
    <row r="12" spans="2:5" x14ac:dyDescent="0.35">
      <c r="B12" s="137"/>
      <c r="C12" s="81" t="s">
        <v>76</v>
      </c>
      <c r="D12" s="166"/>
      <c r="E12" s="82" t="s">
        <v>77</v>
      </c>
    </row>
    <row r="13" spans="2:5" ht="15" customHeight="1" x14ac:dyDescent="0.35">
      <c r="B13" s="223" t="s">
        <v>173</v>
      </c>
      <c r="C13" s="189" t="s">
        <v>0</v>
      </c>
      <c r="D13" s="190">
        <v>12.281361955093521</v>
      </c>
      <c r="E13" s="191">
        <v>303546.19592255109</v>
      </c>
    </row>
    <row r="14" spans="2:5" x14ac:dyDescent="0.35">
      <c r="B14" s="224"/>
      <c r="C14" s="77" t="s">
        <v>1</v>
      </c>
      <c r="D14" s="103">
        <v>7.3664863327046577</v>
      </c>
      <c r="E14" s="69">
        <v>818215.21300016192</v>
      </c>
    </row>
    <row r="15" spans="2:5" x14ac:dyDescent="0.35">
      <c r="B15" s="230"/>
      <c r="C15" s="81" t="s">
        <v>76</v>
      </c>
      <c r="D15" s="166"/>
      <c r="E15" s="82" t="s">
        <v>77</v>
      </c>
    </row>
    <row r="16" spans="2:5" ht="15" customHeight="1" x14ac:dyDescent="0.35">
      <c r="B16" s="223" t="s">
        <v>174</v>
      </c>
      <c r="C16" s="77" t="s">
        <v>175</v>
      </c>
      <c r="D16" s="103">
        <v>10.160248580483787</v>
      </c>
      <c r="E16" s="69">
        <v>78182.846251175753</v>
      </c>
    </row>
    <row r="17" spans="2:9" x14ac:dyDescent="0.35">
      <c r="B17" s="224"/>
      <c r="C17" s="77" t="s">
        <v>176</v>
      </c>
      <c r="D17" s="103">
        <v>33.018585265621681</v>
      </c>
      <c r="E17" s="69">
        <v>86656.418202105357</v>
      </c>
    </row>
    <row r="18" spans="2:9" x14ac:dyDescent="0.35">
      <c r="B18" s="224"/>
      <c r="C18" s="77" t="s">
        <v>177</v>
      </c>
      <c r="D18" s="103">
        <v>6.2162034608508199</v>
      </c>
      <c r="E18" s="69">
        <v>615712.14313360071</v>
      </c>
    </row>
    <row r="19" spans="2:9" ht="26" x14ac:dyDescent="0.35">
      <c r="B19" s="90"/>
      <c r="C19" s="77" t="s">
        <v>178</v>
      </c>
      <c r="D19" s="103">
        <v>14.352676941593614</v>
      </c>
      <c r="E19" s="69">
        <v>211185.82146657637</v>
      </c>
    </row>
    <row r="20" spans="2:9" ht="26" x14ac:dyDescent="0.35">
      <c r="B20" s="90"/>
      <c r="C20" s="77" t="s">
        <v>179</v>
      </c>
      <c r="D20" s="103">
        <v>10.877329128614676</v>
      </c>
      <c r="E20" s="69">
        <v>121542.99031624502</v>
      </c>
    </row>
    <row r="21" spans="2:9" ht="15" thickBot="1" x14ac:dyDescent="0.4">
      <c r="B21" s="95"/>
      <c r="C21" s="194" t="s">
        <v>76</v>
      </c>
      <c r="D21" s="164"/>
      <c r="E21" s="192" t="s">
        <v>77</v>
      </c>
    </row>
    <row r="23" spans="2:9" ht="12" customHeight="1" x14ac:dyDescent="0.35">
      <c r="B23" s="15" t="s">
        <v>207</v>
      </c>
      <c r="C23" s="25"/>
      <c r="D23" s="25"/>
      <c r="E23" s="25"/>
      <c r="F23" s="25"/>
      <c r="G23" s="25"/>
      <c r="H23" s="25"/>
      <c r="I23" s="25"/>
    </row>
    <row r="27" spans="2:9" ht="15.65" customHeight="1" x14ac:dyDescent="0.35"/>
  </sheetData>
  <mergeCells count="5">
    <mergeCell ref="D3:E3"/>
    <mergeCell ref="B5:B6"/>
    <mergeCell ref="B9:B10"/>
    <mergeCell ref="B13:B15"/>
    <mergeCell ref="B16:B18"/>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BAD200-BAC7-48E1-9214-D6282B19AD58}">
  <dimension ref="B1:E10"/>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4.54296875" style="26" bestFit="1" customWidth="1"/>
    <col min="3" max="5" width="14" style="26" customWidth="1"/>
    <col min="6" max="16384" width="11.453125" style="26"/>
  </cols>
  <sheetData>
    <row r="1" spans="2:5" s="43" customFormat="1" ht="15.75" customHeight="1" x14ac:dyDescent="0.35">
      <c r="B1" s="43" t="s">
        <v>138</v>
      </c>
    </row>
    <row r="2" spans="2:5" ht="15.75" customHeight="1" thickBot="1" x14ac:dyDescent="0.4"/>
    <row r="3" spans="2:5" ht="15.65" customHeight="1" x14ac:dyDescent="0.35">
      <c r="B3" s="23"/>
      <c r="C3" s="167" t="s">
        <v>4</v>
      </c>
      <c r="D3" s="167" t="s">
        <v>5</v>
      </c>
      <c r="E3" s="167" t="s">
        <v>6</v>
      </c>
    </row>
    <row r="4" spans="2:5" ht="15" thickBot="1" x14ac:dyDescent="0.4">
      <c r="B4" s="24"/>
      <c r="C4" s="168" t="s">
        <v>93</v>
      </c>
      <c r="D4" s="168" t="s">
        <v>94</v>
      </c>
      <c r="E4" s="168" t="s">
        <v>95</v>
      </c>
    </row>
    <row r="5" spans="2:5" x14ac:dyDescent="0.35">
      <c r="B5" s="90" t="s">
        <v>73</v>
      </c>
      <c r="C5" s="169">
        <v>14.669228225752253</v>
      </c>
      <c r="D5" s="169">
        <v>39.09609463347762</v>
      </c>
      <c r="E5" s="169">
        <v>34.872667890646063</v>
      </c>
    </row>
    <row r="6" spans="2:5" ht="15.65" customHeight="1" x14ac:dyDescent="0.35">
      <c r="B6" s="90" t="s">
        <v>74</v>
      </c>
      <c r="C6" s="169">
        <v>7.8899044896638486</v>
      </c>
      <c r="D6" s="169">
        <v>30.552794985257322</v>
      </c>
      <c r="E6" s="169">
        <v>25.257793942718742</v>
      </c>
    </row>
    <row r="7" spans="2:5" x14ac:dyDescent="0.35">
      <c r="B7" s="90" t="s">
        <v>75</v>
      </c>
      <c r="C7" s="169">
        <v>3.7175512568667983</v>
      </c>
      <c r="D7" s="169">
        <v>22.280258673132721</v>
      </c>
      <c r="E7" s="169">
        <v>14.843248052688121</v>
      </c>
    </row>
    <row r="8" spans="2:5" ht="15" thickBot="1" x14ac:dyDescent="0.4">
      <c r="B8" s="138" t="s">
        <v>76</v>
      </c>
      <c r="C8" s="170" t="s">
        <v>77</v>
      </c>
      <c r="D8" s="170" t="s">
        <v>77</v>
      </c>
      <c r="E8" s="170" t="s">
        <v>77</v>
      </c>
    </row>
    <row r="10" spans="2:5" ht="36" customHeight="1" x14ac:dyDescent="0.35">
      <c r="B10" s="211" t="s">
        <v>126</v>
      </c>
      <c r="C10" s="211"/>
      <c r="D10" s="211"/>
      <c r="E10" s="211"/>
    </row>
  </sheetData>
  <mergeCells count="1">
    <mergeCell ref="B10:E10"/>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9E627E-F837-485D-B722-93DEC92426F2}">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50.54296875" style="26" bestFit="1" customWidth="1"/>
    <col min="3" max="3" width="6.7265625" style="26" customWidth="1"/>
    <col min="4" max="4" width="10.7265625" style="26" customWidth="1"/>
    <col min="5" max="16384" width="11.453125" style="26"/>
  </cols>
  <sheetData>
    <row r="1" spans="2:4" s="43" customFormat="1" ht="15.75" customHeight="1" x14ac:dyDescent="0.35">
      <c r="B1" s="43" t="s">
        <v>154</v>
      </c>
    </row>
    <row r="2" spans="2:4" ht="15.75" customHeight="1" thickBot="1" x14ac:dyDescent="0.4"/>
    <row r="3" spans="2:4" x14ac:dyDescent="0.35">
      <c r="B3" s="23"/>
      <c r="C3" s="214" t="s">
        <v>6</v>
      </c>
      <c r="D3" s="216"/>
    </row>
    <row r="4" spans="2:4" ht="26.5" thickBot="1" x14ac:dyDescent="0.4">
      <c r="B4" s="24"/>
      <c r="C4" s="99" t="s">
        <v>93</v>
      </c>
      <c r="D4" s="19" t="s">
        <v>8</v>
      </c>
    </row>
    <row r="5" spans="2:4" x14ac:dyDescent="0.35">
      <c r="B5" s="90" t="s">
        <v>139</v>
      </c>
      <c r="C5" s="107">
        <v>17.003937468533472</v>
      </c>
      <c r="D5" s="69">
        <v>757435.83548639796</v>
      </c>
    </row>
    <row r="6" spans="2:4" x14ac:dyDescent="0.35">
      <c r="B6" s="90" t="s">
        <v>140</v>
      </c>
      <c r="C6" s="107">
        <v>73.181464556461535</v>
      </c>
      <c r="D6" s="69">
        <v>3259848.7174525182</v>
      </c>
    </row>
    <row r="7" spans="2:4" x14ac:dyDescent="0.35">
      <c r="B7" s="90" t="s">
        <v>63</v>
      </c>
      <c r="C7" s="103">
        <v>7.8995364564414086</v>
      </c>
      <c r="D7" s="69">
        <v>351882.73344997212</v>
      </c>
    </row>
    <row r="8" spans="2:4" ht="15" thickBot="1" x14ac:dyDescent="0.4">
      <c r="B8" s="95" t="s">
        <v>66</v>
      </c>
      <c r="C8" s="171">
        <v>1.9150615185643909</v>
      </c>
      <c r="D8" s="71">
        <v>85305.901883369661</v>
      </c>
    </row>
    <row r="10" spans="2:4" ht="23.25" customHeight="1" x14ac:dyDescent="0.35">
      <c r="B10" s="211" t="s">
        <v>143</v>
      </c>
      <c r="C10" s="211"/>
      <c r="D10" s="211"/>
    </row>
  </sheetData>
  <mergeCells count="2">
    <mergeCell ref="C3:D3"/>
    <mergeCell ref="B10:D10"/>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C341B-F6EC-4D80-A175-B18FF87CF015}">
  <dimension ref="A1:D9"/>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2.54296875" style="26" bestFit="1" customWidth="1"/>
    <col min="3" max="3" width="6.7265625" style="26" customWidth="1"/>
    <col min="4" max="4" width="11" style="26" customWidth="1"/>
    <col min="5" max="16384" width="11.453125" style="26"/>
  </cols>
  <sheetData>
    <row r="1" spans="1:4" s="43" customFormat="1" ht="15.75" customHeight="1" x14ac:dyDescent="0.35">
      <c r="B1" s="43" t="s">
        <v>141</v>
      </c>
    </row>
    <row r="2" spans="1:4" ht="15.75" customHeight="1" thickBot="1" x14ac:dyDescent="0.4">
      <c r="A2" s="32"/>
    </row>
    <row r="3" spans="1:4" x14ac:dyDescent="0.35">
      <c r="A3" s="32"/>
      <c r="B3" s="23"/>
      <c r="C3" s="214" t="s">
        <v>5</v>
      </c>
      <c r="D3" s="216"/>
    </row>
    <row r="4" spans="1:4" ht="26.5" thickBot="1" x14ac:dyDescent="0.4">
      <c r="A4" s="32"/>
      <c r="B4" s="24"/>
      <c r="C4" s="99" t="s">
        <v>93</v>
      </c>
      <c r="D4" s="19" t="s">
        <v>8</v>
      </c>
    </row>
    <row r="5" spans="1:4" x14ac:dyDescent="0.35">
      <c r="A5" s="32"/>
      <c r="B5" s="90" t="s">
        <v>50</v>
      </c>
      <c r="C5" s="107">
        <v>83.879204259328404</v>
      </c>
      <c r="D5" s="69">
        <v>3081937.0313206394</v>
      </c>
    </row>
    <row r="6" spans="1:4" x14ac:dyDescent="0.35">
      <c r="A6" s="32"/>
      <c r="B6" s="90" t="s">
        <v>51</v>
      </c>
      <c r="C6" s="107">
        <v>10.962287297559133</v>
      </c>
      <c r="D6" s="69">
        <v>402782.54268925101</v>
      </c>
    </row>
    <row r="7" spans="1:4" ht="15" thickBot="1" x14ac:dyDescent="0.4">
      <c r="A7" s="32"/>
      <c r="B7" s="95" t="s">
        <v>66</v>
      </c>
      <c r="C7" s="171">
        <v>5.1585084431128339</v>
      </c>
      <c r="D7" s="71">
        <v>189536.8266496346</v>
      </c>
    </row>
    <row r="8" spans="1:4" x14ac:dyDescent="0.35">
      <c r="B8" s="67"/>
      <c r="C8" s="139"/>
      <c r="D8" s="69"/>
    </row>
    <row r="9" spans="1:4" ht="23.25" customHeight="1" x14ac:dyDescent="0.35">
      <c r="B9" s="211" t="s">
        <v>144</v>
      </c>
      <c r="C9" s="211"/>
      <c r="D9" s="211"/>
    </row>
  </sheetData>
  <mergeCells count="2">
    <mergeCell ref="C3:D3"/>
    <mergeCell ref="B9:D9"/>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31113-9585-48C1-9ABB-3000EFA39015}">
  <dimension ref="B1:D10"/>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35.54296875" style="26" bestFit="1" customWidth="1"/>
    <col min="3" max="3" width="6.453125" style="26" customWidth="1"/>
    <col min="4" max="4" width="10.81640625" style="26" customWidth="1"/>
    <col min="5" max="16384" width="11.453125" style="26"/>
  </cols>
  <sheetData>
    <row r="1" spans="2:4" s="43" customFormat="1" ht="15.75" customHeight="1" x14ac:dyDescent="0.35">
      <c r="B1" s="43" t="s">
        <v>142</v>
      </c>
    </row>
    <row r="2" spans="2:4" ht="15.75" customHeight="1" thickBot="1" x14ac:dyDescent="0.4"/>
    <row r="3" spans="2:4" x14ac:dyDescent="0.35">
      <c r="B3" s="23"/>
      <c r="C3" s="214" t="s">
        <v>6</v>
      </c>
      <c r="D3" s="216"/>
    </row>
    <row r="4" spans="2:4" ht="26.5" thickBot="1" x14ac:dyDescent="0.4">
      <c r="B4" s="24"/>
      <c r="C4" s="99" t="s">
        <v>93</v>
      </c>
      <c r="D4" s="19" t="s">
        <v>8</v>
      </c>
    </row>
    <row r="5" spans="2:4" x14ac:dyDescent="0.35">
      <c r="B5" s="90" t="s">
        <v>64</v>
      </c>
      <c r="C5" s="107">
        <v>79.084297513022463</v>
      </c>
      <c r="D5" s="69">
        <v>3522788.8288510218</v>
      </c>
    </row>
    <row r="6" spans="2:4" x14ac:dyDescent="0.35">
      <c r="B6" s="90" t="s">
        <v>65</v>
      </c>
      <c r="C6" s="107">
        <v>15.644398391476328</v>
      </c>
      <c r="D6" s="69">
        <v>696875.53181480384</v>
      </c>
    </row>
    <row r="7" spans="2:4" ht="15" thickBot="1" x14ac:dyDescent="0.4">
      <c r="B7" s="95" t="s">
        <v>66</v>
      </c>
      <c r="C7" s="171">
        <v>5.2713040955017876</v>
      </c>
      <c r="D7" s="71">
        <v>234808.82760642268</v>
      </c>
    </row>
    <row r="9" spans="2:4" ht="23.25" customHeight="1" x14ac:dyDescent="0.35">
      <c r="B9" s="211" t="s">
        <v>143</v>
      </c>
      <c r="C9" s="211"/>
      <c r="D9" s="211"/>
    </row>
    <row r="10" spans="2:4" ht="13" customHeight="1" x14ac:dyDescent="0.35"/>
  </sheetData>
  <mergeCells count="2">
    <mergeCell ref="C3:D3"/>
    <mergeCell ref="B9:D9"/>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3DA77-8826-44D0-9A97-0074937C161C}">
  <dimension ref="A1:G33"/>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1.453125" style="26" customWidth="1"/>
    <col min="3" max="3" width="29.1796875" style="26" customWidth="1"/>
    <col min="4" max="4" width="7.54296875" style="26" customWidth="1"/>
    <col min="5" max="5" width="11.453125" style="26" customWidth="1"/>
    <col min="6" max="6" width="7.54296875" style="26" customWidth="1"/>
    <col min="7" max="7" width="11.453125" style="26" customWidth="1"/>
    <col min="8" max="16384" width="11.453125" style="26"/>
  </cols>
  <sheetData>
    <row r="1" spans="1:7" s="43" customFormat="1" ht="15.75" customHeight="1" x14ac:dyDescent="0.35">
      <c r="B1" s="43" t="s">
        <v>145</v>
      </c>
    </row>
    <row r="2" spans="1:7" ht="15.75" customHeight="1" thickBot="1" x14ac:dyDescent="0.4"/>
    <row r="3" spans="1:7" ht="15.65" customHeight="1" x14ac:dyDescent="0.35">
      <c r="A3" s="30"/>
      <c r="B3" s="23"/>
      <c r="C3" s="23"/>
      <c r="D3" s="231" t="s">
        <v>4</v>
      </c>
      <c r="E3" s="231"/>
      <c r="F3" s="231"/>
      <c r="G3" s="231"/>
    </row>
    <row r="4" spans="1:7" x14ac:dyDescent="0.35">
      <c r="A4" s="30"/>
      <c r="B4" s="67"/>
      <c r="C4" s="67"/>
      <c r="D4" s="232" t="s">
        <v>0</v>
      </c>
      <c r="E4" s="233"/>
      <c r="F4" s="232" t="s">
        <v>1</v>
      </c>
      <c r="G4" s="233"/>
    </row>
    <row r="5" spans="1:7" ht="27.75" customHeight="1" thickBot="1" x14ac:dyDescent="0.4">
      <c r="A5" s="30"/>
      <c r="B5" s="24"/>
      <c r="C5" s="24"/>
      <c r="D5" s="172" t="s">
        <v>60</v>
      </c>
      <c r="E5" s="141" t="s">
        <v>59</v>
      </c>
      <c r="F5" s="172" t="s">
        <v>60</v>
      </c>
      <c r="G5" s="141" t="s">
        <v>59</v>
      </c>
    </row>
    <row r="6" spans="1:7" x14ac:dyDescent="0.35">
      <c r="A6" s="30"/>
      <c r="B6" s="90" t="s">
        <v>61</v>
      </c>
      <c r="C6" s="67" t="s">
        <v>53</v>
      </c>
      <c r="D6" s="103">
        <v>19.281625129668189</v>
      </c>
      <c r="E6" s="69">
        <v>218287.18574608056</v>
      </c>
      <c r="F6" s="107">
        <v>14.991777373699161</v>
      </c>
      <c r="G6" s="69">
        <v>1845781.0582684495</v>
      </c>
    </row>
    <row r="7" spans="1:7" x14ac:dyDescent="0.35">
      <c r="A7" s="30"/>
      <c r="B7" s="90"/>
      <c r="C7" s="67" t="s">
        <v>22</v>
      </c>
      <c r="D7" s="107">
        <v>17.834031033151984</v>
      </c>
      <c r="E7" s="69">
        <v>201898.97991248858</v>
      </c>
      <c r="F7" s="107">
        <v>15.879610141719883</v>
      </c>
      <c r="G7" s="69">
        <v>1955090.6394657819</v>
      </c>
    </row>
    <row r="8" spans="1:7" x14ac:dyDescent="0.35">
      <c r="A8" s="30"/>
      <c r="B8" s="90"/>
      <c r="C8" s="67" t="s">
        <v>23</v>
      </c>
      <c r="D8" s="107">
        <v>24.066251131388558</v>
      </c>
      <c r="E8" s="69">
        <v>272453.91379619873</v>
      </c>
      <c r="F8" s="107">
        <v>21.553037989788763</v>
      </c>
      <c r="G8" s="69">
        <v>2653600.5890458538</v>
      </c>
    </row>
    <row r="9" spans="1:7" x14ac:dyDescent="0.35">
      <c r="A9" s="30"/>
      <c r="B9" s="90"/>
      <c r="C9" s="67" t="s">
        <v>54</v>
      </c>
      <c r="D9" s="107">
        <v>36.277209105285792</v>
      </c>
      <c r="E9" s="69">
        <v>410694.11053585808</v>
      </c>
      <c r="F9" s="107">
        <v>46.275516789988082</v>
      </c>
      <c r="G9" s="69">
        <v>5697421.3412740892</v>
      </c>
    </row>
    <row r="10" spans="1:7" x14ac:dyDescent="0.35">
      <c r="A10" s="30"/>
      <c r="B10" s="90"/>
      <c r="C10" s="67" t="s">
        <v>2</v>
      </c>
      <c r="D10" s="103" t="s">
        <v>195</v>
      </c>
      <c r="E10" s="69">
        <v>28765.331072081932</v>
      </c>
      <c r="F10" s="107">
        <v>1.3000577048044653</v>
      </c>
      <c r="G10" s="69">
        <v>160062.53470611272</v>
      </c>
    </row>
    <row r="11" spans="1:7" x14ac:dyDescent="0.35">
      <c r="A11" s="30"/>
      <c r="B11" s="137"/>
      <c r="C11" s="148" t="s">
        <v>146</v>
      </c>
      <c r="D11" s="173"/>
      <c r="E11" s="76"/>
      <c r="F11" s="175"/>
      <c r="G11" s="76"/>
    </row>
    <row r="12" spans="1:7" x14ac:dyDescent="0.35">
      <c r="A12" s="30"/>
      <c r="B12" s="224" t="s">
        <v>52</v>
      </c>
      <c r="C12" s="67" t="s">
        <v>55</v>
      </c>
      <c r="D12" s="107">
        <v>69.565980748283891</v>
      </c>
      <c r="E12" s="69">
        <v>787556.13487389858</v>
      </c>
      <c r="F12" s="107">
        <v>65.385735389647706</v>
      </c>
      <c r="G12" s="69">
        <v>8050263.0778718358</v>
      </c>
    </row>
    <row r="13" spans="1:7" x14ac:dyDescent="0.35">
      <c r="A13" s="30"/>
      <c r="B13" s="224"/>
      <c r="C13" s="67" t="s">
        <v>56</v>
      </c>
      <c r="D13" s="103">
        <v>5.6227772661590825</v>
      </c>
      <c r="E13" s="69">
        <v>63655.434500609881</v>
      </c>
      <c r="F13" s="107">
        <v>2.6761047473558484</v>
      </c>
      <c r="G13" s="69">
        <v>329480.84336399782</v>
      </c>
    </row>
    <row r="14" spans="1:7" x14ac:dyDescent="0.35">
      <c r="A14" s="30"/>
      <c r="B14" s="140"/>
      <c r="C14" s="67" t="s">
        <v>57</v>
      </c>
      <c r="D14" s="107">
        <v>21.106904857384823</v>
      </c>
      <c r="E14" s="69">
        <v>238951.16880161531</v>
      </c>
      <c r="F14" s="107">
        <v>28.309569740976841</v>
      </c>
      <c r="G14" s="69">
        <v>3485461.816375107</v>
      </c>
    </row>
    <row r="15" spans="1:7" ht="26" x14ac:dyDescent="0.35">
      <c r="A15" s="30"/>
      <c r="B15" s="140"/>
      <c r="C15" s="77" t="s">
        <v>58</v>
      </c>
      <c r="D15" s="103">
        <v>3.7043371281722028</v>
      </c>
      <c r="E15" s="69">
        <v>41936.782886585628</v>
      </c>
      <c r="F15" s="107">
        <v>3.6285901220204844</v>
      </c>
      <c r="G15" s="69">
        <v>446750.42514941044</v>
      </c>
    </row>
    <row r="16" spans="1:7" x14ac:dyDescent="0.35">
      <c r="A16" s="30"/>
      <c r="B16" s="95"/>
      <c r="C16" s="83" t="s">
        <v>146</v>
      </c>
      <c r="D16" s="174"/>
      <c r="E16" s="71"/>
      <c r="F16" s="176"/>
      <c r="G16" s="71"/>
    </row>
    <row r="18" spans="1:7" ht="24" customHeight="1" x14ac:dyDescent="0.35">
      <c r="B18" s="211" t="s">
        <v>185</v>
      </c>
      <c r="C18" s="211"/>
      <c r="D18" s="211"/>
      <c r="E18" s="211"/>
      <c r="F18" s="211"/>
      <c r="G18" s="211"/>
    </row>
    <row r="22" spans="1:7" ht="15.65" customHeight="1" x14ac:dyDescent="0.35">
      <c r="A22" s="30"/>
      <c r="B22" s="31"/>
    </row>
    <row r="23" spans="1:7" x14ac:dyDescent="0.35">
      <c r="A23" s="30"/>
      <c r="B23" s="31"/>
    </row>
    <row r="24" spans="1:7" x14ac:dyDescent="0.35">
      <c r="A24" s="30"/>
      <c r="B24" s="31"/>
    </row>
    <row r="25" spans="1:7" ht="15.65" customHeight="1" x14ac:dyDescent="0.35">
      <c r="A25" s="30"/>
      <c r="B25" s="31"/>
    </row>
    <row r="26" spans="1:7" x14ac:dyDescent="0.35">
      <c r="A26" s="30"/>
      <c r="B26" s="31"/>
    </row>
    <row r="27" spans="1:7" x14ac:dyDescent="0.35">
      <c r="A27" s="30"/>
      <c r="B27" s="31"/>
    </row>
    <row r="28" spans="1:7" x14ac:dyDescent="0.35">
      <c r="A28" s="30"/>
      <c r="B28" s="31"/>
    </row>
    <row r="29" spans="1:7" x14ac:dyDescent="0.35">
      <c r="A29" s="30"/>
      <c r="B29" s="31"/>
    </row>
    <row r="30" spans="1:7" ht="15.65" customHeight="1" x14ac:dyDescent="0.35">
      <c r="A30" s="30"/>
      <c r="B30" s="31"/>
    </row>
    <row r="31" spans="1:7" x14ac:dyDescent="0.35">
      <c r="A31" s="30"/>
      <c r="B31" s="31"/>
    </row>
    <row r="32" spans="1:7" ht="15.65" customHeight="1" x14ac:dyDescent="0.35"/>
    <row r="33" ht="15.65" customHeight="1" x14ac:dyDescent="0.35"/>
  </sheetData>
  <mergeCells count="5">
    <mergeCell ref="D3:G3"/>
    <mergeCell ref="D4:E4"/>
    <mergeCell ref="F4:G4"/>
    <mergeCell ref="B12:B13"/>
    <mergeCell ref="B18:G18"/>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F78BF3-A94B-4445-A8FC-410ACDFB9EC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7.453125" style="26" customWidth="1"/>
    <col min="3" max="3" width="12.1796875" style="26" customWidth="1"/>
    <col min="4" max="4" width="10.81640625" style="26" customWidth="1"/>
    <col min="5" max="5" width="12.1796875" style="26" customWidth="1"/>
    <col min="6" max="6" width="10.81640625" style="26" customWidth="1"/>
    <col min="7" max="8" width="12.1796875" style="26" customWidth="1"/>
    <col min="9" max="9" width="10.81640625" style="26" customWidth="1"/>
    <col min="10" max="16384" width="11.453125" style="26"/>
  </cols>
  <sheetData>
    <row r="1" spans="2:9" s="43" customFormat="1" ht="15.75" customHeight="1" x14ac:dyDescent="0.35">
      <c r="B1" s="27" t="s">
        <v>90</v>
      </c>
    </row>
    <row r="2" spans="2:9" s="41" customFormat="1" ht="15.75" customHeight="1" thickBot="1" x14ac:dyDescent="0.4"/>
    <row r="3" spans="2:9" ht="26" x14ac:dyDescent="0.35">
      <c r="B3" s="23"/>
      <c r="C3" s="209" t="s">
        <v>4</v>
      </c>
      <c r="D3" s="210"/>
      <c r="E3" s="207" t="s">
        <v>5</v>
      </c>
      <c r="F3" s="208"/>
      <c r="G3" s="112" t="s">
        <v>6</v>
      </c>
      <c r="H3" s="16" t="s">
        <v>7</v>
      </c>
      <c r="I3" s="212" t="s">
        <v>8</v>
      </c>
    </row>
    <row r="4" spans="2:9" ht="26.5" thickBot="1" x14ac:dyDescent="0.4">
      <c r="B4" s="24"/>
      <c r="C4" s="99" t="s">
        <v>93</v>
      </c>
      <c r="D4" s="100" t="s">
        <v>8</v>
      </c>
      <c r="E4" s="18" t="s">
        <v>94</v>
      </c>
      <c r="F4" s="20" t="s">
        <v>8</v>
      </c>
      <c r="G4" s="115" t="s">
        <v>95</v>
      </c>
      <c r="H4" s="21" t="s">
        <v>96</v>
      </c>
      <c r="I4" s="213"/>
    </row>
    <row r="5" spans="2:9" x14ac:dyDescent="0.35">
      <c r="B5" s="22" t="s">
        <v>0</v>
      </c>
      <c r="C5" s="119">
        <v>8.2759288027442395</v>
      </c>
      <c r="D5" s="113">
        <v>1132099.5210627094</v>
      </c>
      <c r="E5" s="50">
        <v>29.677643634255006</v>
      </c>
      <c r="F5" s="52">
        <v>3674256.4006595113</v>
      </c>
      <c r="G5" s="116">
        <v>22.827102959988434</v>
      </c>
      <c r="H5" s="53">
        <v>20.929447805872329</v>
      </c>
      <c r="I5" s="51">
        <v>4454473.1882722219</v>
      </c>
    </row>
    <row r="6" spans="2:9" x14ac:dyDescent="0.35">
      <c r="B6" s="22" t="s">
        <v>120</v>
      </c>
      <c r="C6" s="134" t="s">
        <v>86</v>
      </c>
      <c r="D6" s="135"/>
      <c r="E6" s="85" t="s">
        <v>87</v>
      </c>
      <c r="F6" s="86"/>
      <c r="G6" s="135" t="s">
        <v>88</v>
      </c>
      <c r="H6" s="87" t="s">
        <v>89</v>
      </c>
      <c r="I6" s="51"/>
    </row>
    <row r="7" spans="2:9" x14ac:dyDescent="0.35">
      <c r="B7" s="22" t="s">
        <v>1</v>
      </c>
      <c r="C7" s="120">
        <v>90.003458821238979</v>
      </c>
      <c r="D7" s="106"/>
      <c r="E7" s="54">
        <v>68.920048576635139</v>
      </c>
      <c r="F7" s="56"/>
      <c r="G7" s="117">
        <v>75.649705936216293</v>
      </c>
      <c r="H7" s="57">
        <v>77.673986508103013</v>
      </c>
      <c r="I7" s="55"/>
    </row>
    <row r="8" spans="2:9" x14ac:dyDescent="0.35">
      <c r="B8" s="22" t="s">
        <v>2</v>
      </c>
      <c r="C8" s="120">
        <v>1.7206123760178447</v>
      </c>
      <c r="D8" s="106"/>
      <c r="E8" s="54">
        <v>1.4023077891105642</v>
      </c>
      <c r="F8" s="56"/>
      <c r="G8" s="117">
        <v>1.5231911037936148</v>
      </c>
      <c r="H8" s="57">
        <v>1.3965656860222826</v>
      </c>
      <c r="I8" s="55"/>
    </row>
    <row r="9" spans="2:9" ht="15" thickBot="1" x14ac:dyDescent="0.4">
      <c r="B9" s="89" t="s">
        <v>3</v>
      </c>
      <c r="C9" s="121">
        <v>100</v>
      </c>
      <c r="D9" s="114"/>
      <c r="E9" s="58">
        <v>100</v>
      </c>
      <c r="F9" s="60"/>
      <c r="G9" s="118">
        <v>100</v>
      </c>
      <c r="H9" s="61">
        <v>100</v>
      </c>
      <c r="I9" s="59"/>
    </row>
    <row r="11" spans="2:9" ht="36" customHeight="1" x14ac:dyDescent="0.35">
      <c r="B11" s="211" t="s">
        <v>91</v>
      </c>
      <c r="C11" s="211"/>
      <c r="D11" s="211"/>
      <c r="E11" s="211"/>
      <c r="F11" s="211"/>
      <c r="G11" s="211"/>
      <c r="H11" s="211"/>
      <c r="I11" s="211"/>
    </row>
    <row r="12" spans="2:9" ht="12" customHeight="1" x14ac:dyDescent="0.35">
      <c r="B12" s="15" t="s">
        <v>92</v>
      </c>
      <c r="C12" s="25"/>
      <c r="D12" s="25"/>
      <c r="E12" s="25"/>
      <c r="F12" s="25"/>
      <c r="G12" s="25"/>
      <c r="H12" s="25"/>
      <c r="I12" s="25"/>
    </row>
  </sheetData>
  <mergeCells count="4">
    <mergeCell ref="E3:F3"/>
    <mergeCell ref="C3:D3"/>
    <mergeCell ref="B11:I11"/>
    <mergeCell ref="I3:I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A60AC9-486E-4C0B-B704-0A7A7D0040E7}">
  <dimension ref="B1:J12"/>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7.54296875" style="26" customWidth="1"/>
    <col min="3" max="3" width="10.453125" style="26" customWidth="1"/>
    <col min="4" max="4" width="11.1796875" style="26" customWidth="1"/>
    <col min="5" max="5" width="10.453125" style="26" customWidth="1"/>
    <col min="6" max="6" width="11.1796875" style="26" customWidth="1"/>
    <col min="7" max="8" width="10.453125" style="26" customWidth="1"/>
    <col min="9" max="9" width="11.1796875" style="26" customWidth="1"/>
    <col min="10" max="16384" width="11.453125" style="26"/>
  </cols>
  <sheetData>
    <row r="1" spans="2:10" s="43" customFormat="1" ht="15.75" customHeight="1" x14ac:dyDescent="0.35">
      <c r="B1" s="43" t="s">
        <v>147</v>
      </c>
    </row>
    <row r="2" spans="2:10" s="41" customFormat="1" ht="15.75" customHeight="1" thickBot="1" x14ac:dyDescent="0.4"/>
    <row r="3" spans="2:10" ht="26" x14ac:dyDescent="0.35">
      <c r="B3" s="23"/>
      <c r="C3" s="209" t="s">
        <v>4</v>
      </c>
      <c r="D3" s="210"/>
      <c r="E3" s="207" t="s">
        <v>5</v>
      </c>
      <c r="F3" s="207"/>
      <c r="G3" s="180" t="s">
        <v>6</v>
      </c>
      <c r="H3" s="16" t="s">
        <v>7</v>
      </c>
      <c r="I3" s="212" t="s">
        <v>8</v>
      </c>
    </row>
    <row r="4" spans="2:10" ht="26.5" thickBot="1" x14ac:dyDescent="0.4">
      <c r="B4" s="24"/>
      <c r="C4" s="99" t="s">
        <v>93</v>
      </c>
      <c r="D4" s="100" t="s">
        <v>8</v>
      </c>
      <c r="E4" s="18" t="s">
        <v>94</v>
      </c>
      <c r="F4" s="19" t="s">
        <v>8</v>
      </c>
      <c r="G4" s="181" t="s">
        <v>95</v>
      </c>
      <c r="H4" s="21" t="s">
        <v>96</v>
      </c>
      <c r="I4" s="213"/>
    </row>
    <row r="5" spans="2:10" x14ac:dyDescent="0.35">
      <c r="B5" s="22" t="s">
        <v>0</v>
      </c>
      <c r="C5" s="119">
        <v>5.3722746842831546</v>
      </c>
      <c r="D5" s="113">
        <v>734896.31702456728</v>
      </c>
      <c r="E5" s="50">
        <v>6.2442745886044237</v>
      </c>
      <c r="F5" s="51">
        <v>773075.72519583825</v>
      </c>
      <c r="G5" s="182">
        <v>7.4095175721765054</v>
      </c>
      <c r="H5" s="53">
        <v>6.793552014260535</v>
      </c>
      <c r="I5" s="51">
        <v>1445890.7650762554</v>
      </c>
      <c r="J5" s="28"/>
    </row>
    <row r="6" spans="2:10" x14ac:dyDescent="0.35">
      <c r="B6" s="22" t="s">
        <v>120</v>
      </c>
      <c r="C6" s="134" t="s">
        <v>82</v>
      </c>
      <c r="D6" s="135"/>
      <c r="E6" s="85" t="s">
        <v>83</v>
      </c>
      <c r="F6" s="85"/>
      <c r="G6" s="183" t="s">
        <v>84</v>
      </c>
      <c r="H6" s="87" t="s">
        <v>85</v>
      </c>
      <c r="I6" s="51"/>
      <c r="J6" s="28"/>
    </row>
    <row r="7" spans="2:10" x14ac:dyDescent="0.35">
      <c r="B7" s="22" t="s">
        <v>1</v>
      </c>
      <c r="C7" s="120">
        <v>92.681852159011626</v>
      </c>
      <c r="D7" s="106"/>
      <c r="E7" s="54">
        <v>92.108168013439268</v>
      </c>
      <c r="F7" s="55"/>
      <c r="G7" s="184">
        <v>90.51425314825407</v>
      </c>
      <c r="H7" s="57">
        <v>91.302819110190114</v>
      </c>
      <c r="I7" s="55"/>
      <c r="J7" s="28"/>
    </row>
    <row r="8" spans="2:10" x14ac:dyDescent="0.35">
      <c r="B8" s="22" t="s">
        <v>2</v>
      </c>
      <c r="C8" s="120">
        <v>1.9458731567060674</v>
      </c>
      <c r="D8" s="106"/>
      <c r="E8" s="54">
        <v>1.6475573979565239</v>
      </c>
      <c r="F8" s="55"/>
      <c r="G8" s="184">
        <v>2.0762292795684183</v>
      </c>
      <c r="H8" s="57">
        <v>1.9036288755484345</v>
      </c>
      <c r="I8" s="55"/>
      <c r="J8" s="28"/>
    </row>
    <row r="9" spans="2:10" ht="15" thickBot="1" x14ac:dyDescent="0.4">
      <c r="B9" s="89" t="s">
        <v>3</v>
      </c>
      <c r="C9" s="121">
        <v>100</v>
      </c>
      <c r="D9" s="114"/>
      <c r="E9" s="58">
        <v>100</v>
      </c>
      <c r="F9" s="59"/>
      <c r="G9" s="185">
        <v>100</v>
      </c>
      <c r="H9" s="61">
        <v>100</v>
      </c>
      <c r="I9" s="59"/>
    </row>
    <row r="11" spans="2:10" ht="36" customHeight="1" x14ac:dyDescent="0.35">
      <c r="B11" s="211" t="s">
        <v>91</v>
      </c>
      <c r="C11" s="211"/>
      <c r="D11" s="211"/>
      <c r="E11" s="211"/>
      <c r="F11" s="211"/>
      <c r="G11" s="211"/>
      <c r="H11" s="211"/>
      <c r="I11" s="211"/>
    </row>
    <row r="12" spans="2:10" ht="12" customHeight="1" x14ac:dyDescent="0.35">
      <c r="B12" s="15" t="s">
        <v>92</v>
      </c>
    </row>
  </sheetData>
  <mergeCells count="4">
    <mergeCell ref="C3:D3"/>
    <mergeCell ref="E3:F3"/>
    <mergeCell ref="I3:I4"/>
    <mergeCell ref="B11:I11"/>
  </mergeCells>
  <pageMargins left="0.7" right="0.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34B93-C4DB-4ABC-A5CC-DE3BA62A52FA}">
  <dimension ref="B1:I12"/>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7.1796875" style="26" customWidth="1"/>
    <col min="3" max="3" width="12.54296875" style="26" customWidth="1"/>
    <col min="4" max="4" width="11" style="26" customWidth="1"/>
    <col min="5" max="5" width="12.54296875" style="26" customWidth="1"/>
    <col min="6" max="6" width="11" style="26" customWidth="1"/>
    <col min="7" max="8" width="12.54296875" style="26" customWidth="1"/>
    <col min="9" max="9" width="11" style="26" customWidth="1"/>
    <col min="10" max="16384" width="11.453125" style="26"/>
  </cols>
  <sheetData>
    <row r="1" spans="2:9" s="43" customFormat="1" ht="15.75" customHeight="1" x14ac:dyDescent="0.35">
      <c r="B1" s="43" t="s">
        <v>148</v>
      </c>
    </row>
    <row r="2" spans="2:9" s="41" customFormat="1" ht="15.75" customHeight="1" thickBot="1" x14ac:dyDescent="0.4"/>
    <row r="3" spans="2:9" ht="26" x14ac:dyDescent="0.35">
      <c r="B3" s="23"/>
      <c r="C3" s="209" t="s">
        <v>4</v>
      </c>
      <c r="D3" s="210"/>
      <c r="E3" s="207" t="s">
        <v>5</v>
      </c>
      <c r="F3" s="207"/>
      <c r="G3" s="180" t="s">
        <v>6</v>
      </c>
      <c r="H3" s="16" t="s">
        <v>7</v>
      </c>
      <c r="I3" s="212" t="s">
        <v>8</v>
      </c>
    </row>
    <row r="4" spans="2:9" ht="26.5" thickBot="1" x14ac:dyDescent="0.4">
      <c r="B4" s="24"/>
      <c r="C4" s="99" t="s">
        <v>93</v>
      </c>
      <c r="D4" s="100" t="s">
        <v>8</v>
      </c>
      <c r="E4" s="18" t="s">
        <v>94</v>
      </c>
      <c r="F4" s="19" t="s">
        <v>8</v>
      </c>
      <c r="G4" s="181" t="s">
        <v>95</v>
      </c>
      <c r="H4" s="21" t="s">
        <v>96</v>
      </c>
      <c r="I4" s="213"/>
    </row>
    <row r="5" spans="2:9" x14ac:dyDescent="0.35">
      <c r="B5" s="22" t="s">
        <v>0</v>
      </c>
      <c r="C5" s="119">
        <v>6.4830723304170679</v>
      </c>
      <c r="D5" s="113">
        <v>886847.0542963522</v>
      </c>
      <c r="E5" s="50">
        <v>10.857042432289573</v>
      </c>
      <c r="F5" s="51">
        <v>1344161.8930630866</v>
      </c>
      <c r="G5" s="182">
        <v>10.88951825888007</v>
      </c>
      <c r="H5" s="53">
        <v>9.984254437797464</v>
      </c>
      <c r="I5" s="51">
        <v>2124976.9277514424</v>
      </c>
    </row>
    <row r="6" spans="2:9" x14ac:dyDescent="0.35">
      <c r="B6" s="22" t="s">
        <v>120</v>
      </c>
      <c r="C6" s="134" t="s">
        <v>78</v>
      </c>
      <c r="D6" s="135"/>
      <c r="E6" s="85" t="s">
        <v>79</v>
      </c>
      <c r="F6" s="85"/>
      <c r="G6" s="183" t="s">
        <v>80</v>
      </c>
      <c r="H6" s="87" t="s">
        <v>81</v>
      </c>
      <c r="I6" s="51"/>
    </row>
    <row r="7" spans="2:9" x14ac:dyDescent="0.35">
      <c r="B7" s="22" t="s">
        <v>1</v>
      </c>
      <c r="C7" s="120">
        <v>91.627242017006481</v>
      </c>
      <c r="D7" s="106"/>
      <c r="E7" s="54">
        <v>87.562452179252972</v>
      </c>
      <c r="F7" s="55"/>
      <c r="G7" s="184">
        <v>87.168377863513427</v>
      </c>
      <c r="H7" s="57">
        <v>88.23509202017425</v>
      </c>
      <c r="I7" s="55"/>
    </row>
    <row r="8" spans="2:9" x14ac:dyDescent="0.35">
      <c r="B8" s="22" t="s">
        <v>2</v>
      </c>
      <c r="C8" s="120">
        <v>1.8896856525773256</v>
      </c>
      <c r="D8" s="106"/>
      <c r="E8" s="54">
        <v>1.5805053884575628</v>
      </c>
      <c r="F8" s="55"/>
      <c r="G8" s="184">
        <v>1.9421038776049686</v>
      </c>
      <c r="H8" s="57">
        <v>1.7806535420268701</v>
      </c>
      <c r="I8" s="55"/>
    </row>
    <row r="9" spans="2:9" ht="15" thickBot="1" x14ac:dyDescent="0.4">
      <c r="B9" s="89" t="s">
        <v>3</v>
      </c>
      <c r="C9" s="121">
        <v>100</v>
      </c>
      <c r="D9" s="114"/>
      <c r="E9" s="58">
        <v>100</v>
      </c>
      <c r="F9" s="59"/>
      <c r="G9" s="185">
        <v>100</v>
      </c>
      <c r="H9" s="61">
        <v>100</v>
      </c>
      <c r="I9" s="59"/>
    </row>
    <row r="11" spans="2:9" ht="36" customHeight="1" x14ac:dyDescent="0.35">
      <c r="B11" s="211" t="s">
        <v>91</v>
      </c>
      <c r="C11" s="211"/>
      <c r="D11" s="211"/>
      <c r="E11" s="211"/>
      <c r="F11" s="211"/>
      <c r="G11" s="211"/>
      <c r="H11" s="211"/>
      <c r="I11" s="211"/>
    </row>
    <row r="12" spans="2:9" ht="12" customHeight="1" x14ac:dyDescent="0.35">
      <c r="B12" s="15" t="s">
        <v>92</v>
      </c>
    </row>
  </sheetData>
  <mergeCells count="4">
    <mergeCell ref="C3:D3"/>
    <mergeCell ref="E3:F3"/>
    <mergeCell ref="I3:I4"/>
    <mergeCell ref="B11:I11"/>
  </mergeCell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97E9A-962E-4B2D-BEF2-0180FE72AA79}">
  <dimension ref="B1:I14"/>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453125" style="26" customWidth="1"/>
    <col min="3" max="3" width="34.1796875" style="26" customWidth="1"/>
    <col min="4" max="4" width="5.7265625" style="26" customWidth="1"/>
    <col min="5" max="5" width="10.54296875" style="26" customWidth="1"/>
    <col min="6" max="6" width="5.7265625" style="26" customWidth="1"/>
    <col min="7" max="7" width="10.54296875" style="26" customWidth="1"/>
    <col min="8" max="8" width="5.7265625" style="26" customWidth="1"/>
    <col min="9" max="9" width="10.54296875" style="26" customWidth="1"/>
    <col min="10" max="16384" width="11.453125" style="26"/>
  </cols>
  <sheetData>
    <row r="1" spans="2:9" s="43" customFormat="1" ht="15.75" customHeight="1" x14ac:dyDescent="0.35">
      <c r="B1" s="43" t="s">
        <v>149</v>
      </c>
    </row>
    <row r="2" spans="2:9" ht="15.75" customHeight="1" thickBot="1" x14ac:dyDescent="0.4"/>
    <row r="3" spans="2:9" ht="15" customHeight="1" x14ac:dyDescent="0.35">
      <c r="B3" s="40"/>
      <c r="C3" s="40"/>
      <c r="D3" s="214" t="s">
        <v>4</v>
      </c>
      <c r="E3" s="215"/>
      <c r="F3" s="214" t="s">
        <v>5</v>
      </c>
      <c r="G3" s="215"/>
      <c r="H3" s="207" t="s">
        <v>6</v>
      </c>
      <c r="I3" s="207"/>
    </row>
    <row r="4" spans="2:9" ht="26.5" thickBot="1" x14ac:dyDescent="0.4">
      <c r="B4" s="17"/>
      <c r="C4" s="17"/>
      <c r="D4" s="99" t="s">
        <v>93</v>
      </c>
      <c r="E4" s="100" t="s">
        <v>8</v>
      </c>
      <c r="F4" s="99" t="s">
        <v>94</v>
      </c>
      <c r="G4" s="100" t="s">
        <v>8</v>
      </c>
      <c r="H4" s="18" t="s">
        <v>95</v>
      </c>
      <c r="I4" s="19" t="s">
        <v>8</v>
      </c>
    </row>
    <row r="5" spans="2:9" ht="26" x14ac:dyDescent="0.35">
      <c r="B5" s="47" t="s">
        <v>162</v>
      </c>
      <c r="C5" s="177" t="s">
        <v>155</v>
      </c>
      <c r="D5" s="142">
        <v>5.849337392091094</v>
      </c>
      <c r="E5" s="123">
        <v>800155.75507666369</v>
      </c>
      <c r="F5" s="142">
        <v>9.4006143650416281</v>
      </c>
      <c r="G5" s="128">
        <v>1163848.0442233738</v>
      </c>
      <c r="H5" s="145">
        <v>9.6041652021175459</v>
      </c>
      <c r="I5" s="62">
        <v>1874153.5648898368</v>
      </c>
    </row>
    <row r="6" spans="2:9" ht="39" x14ac:dyDescent="0.35">
      <c r="B6" s="48" t="s">
        <v>163</v>
      </c>
      <c r="C6" s="178" t="s">
        <v>156</v>
      </c>
      <c r="D6" s="143">
        <v>3.4362709894119199</v>
      </c>
      <c r="E6" s="125">
        <v>470062.13249018695</v>
      </c>
      <c r="F6" s="143">
        <v>7.978401418736186</v>
      </c>
      <c r="G6" s="129">
        <v>987770.21656754054</v>
      </c>
      <c r="H6" s="146">
        <v>7.2485635734603102</v>
      </c>
      <c r="I6" s="63">
        <v>1414482.2559420392</v>
      </c>
    </row>
    <row r="7" spans="2:9" ht="52" x14ac:dyDescent="0.35">
      <c r="B7" s="48" t="s">
        <v>164</v>
      </c>
      <c r="C7" s="178" t="s">
        <v>157</v>
      </c>
      <c r="D7" s="143">
        <v>2.5339595591621071</v>
      </c>
      <c r="E7" s="125">
        <v>346631.11195065588</v>
      </c>
      <c r="F7" s="143">
        <v>6.7082023856802637</v>
      </c>
      <c r="G7" s="129">
        <v>830512.55201595253</v>
      </c>
      <c r="H7" s="146">
        <v>5.8666576327001048</v>
      </c>
      <c r="I7" s="63">
        <v>1144817.5957957148</v>
      </c>
    </row>
    <row r="8" spans="2:9" ht="26" x14ac:dyDescent="0.35">
      <c r="B8" s="48" t="s">
        <v>165</v>
      </c>
      <c r="C8" s="178" t="s">
        <v>158</v>
      </c>
      <c r="D8" s="143">
        <v>0.58677068128728838</v>
      </c>
      <c r="E8" s="125">
        <v>80266.858632073709</v>
      </c>
      <c r="F8" s="143">
        <v>3.3535492549831765</v>
      </c>
      <c r="G8" s="129">
        <v>415187.94304904336</v>
      </c>
      <c r="H8" s="146">
        <v>2.4880326417599776</v>
      </c>
      <c r="I8" s="63">
        <v>485513.8522699133</v>
      </c>
    </row>
    <row r="9" spans="2:9" ht="39" x14ac:dyDescent="0.35">
      <c r="B9" s="48" t="s">
        <v>166</v>
      </c>
      <c r="C9" s="178" t="s">
        <v>159</v>
      </c>
      <c r="D9" s="204" t="s">
        <v>196</v>
      </c>
      <c r="E9" s="125">
        <v>23264.162821342747</v>
      </c>
      <c r="F9" s="143">
        <v>1.3712771447869296</v>
      </c>
      <c r="G9" s="129">
        <v>169771.69375050871</v>
      </c>
      <c r="H9" s="146">
        <v>0.97649856799970358</v>
      </c>
      <c r="I9" s="63">
        <v>190553.60188129201</v>
      </c>
    </row>
    <row r="10" spans="2:9" ht="26" x14ac:dyDescent="0.35">
      <c r="B10" s="48" t="s">
        <v>167</v>
      </c>
      <c r="C10" s="178" t="s">
        <v>160</v>
      </c>
      <c r="D10" s="204">
        <v>0.5</v>
      </c>
      <c r="E10" s="125">
        <v>68431.716021124681</v>
      </c>
      <c r="F10" s="143">
        <v>3.1928241851284804</v>
      </c>
      <c r="G10" s="129">
        <v>395289.29058397922</v>
      </c>
      <c r="H10" s="146">
        <v>2.3220318130407063</v>
      </c>
      <c r="I10" s="63">
        <v>453120.50642760162</v>
      </c>
    </row>
    <row r="11" spans="2:9" ht="26.5" thickBot="1" x14ac:dyDescent="0.4">
      <c r="B11" s="49" t="s">
        <v>168</v>
      </c>
      <c r="C11" s="179" t="s">
        <v>161</v>
      </c>
      <c r="D11" s="205" t="s">
        <v>196</v>
      </c>
      <c r="E11" s="127">
        <v>20226.616330757261</v>
      </c>
      <c r="F11" s="144">
        <v>1.5548907658935898</v>
      </c>
      <c r="G11" s="130">
        <v>170168.14162654695</v>
      </c>
      <c r="H11" s="147">
        <v>1.0206148789627278</v>
      </c>
      <c r="I11" s="64">
        <v>190394.75795730404</v>
      </c>
    </row>
    <row r="12" spans="2:9" x14ac:dyDescent="0.35">
      <c r="D12" s="14"/>
      <c r="F12" s="29"/>
      <c r="G12" s="28"/>
      <c r="H12" s="29"/>
      <c r="I12" s="28"/>
    </row>
    <row r="13" spans="2:9" ht="23.25" customHeight="1" x14ac:dyDescent="0.35">
      <c r="B13" s="211" t="s">
        <v>169</v>
      </c>
      <c r="C13" s="211"/>
      <c r="D13" s="211"/>
      <c r="E13" s="211"/>
      <c r="F13" s="211"/>
      <c r="G13" s="211"/>
      <c r="H13" s="211"/>
      <c r="I13" s="211"/>
    </row>
    <row r="14" spans="2:9" ht="23.25" customHeight="1" x14ac:dyDescent="0.35">
      <c r="B14" s="211" t="s">
        <v>185</v>
      </c>
      <c r="C14" s="211"/>
      <c r="D14" s="211"/>
      <c r="E14" s="211"/>
      <c r="F14" s="211"/>
      <c r="G14" s="211"/>
      <c r="H14" s="211"/>
      <c r="I14" s="211"/>
    </row>
  </sheetData>
  <mergeCells count="5">
    <mergeCell ref="D3:E3"/>
    <mergeCell ref="F3:G3"/>
    <mergeCell ref="H3:I3"/>
    <mergeCell ref="B13:I13"/>
    <mergeCell ref="B14:I1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361F01-10D6-4B20-99AD-1F97993370D3}">
  <dimension ref="B1:I13"/>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453125" style="26" customWidth="1"/>
    <col min="3" max="3" width="34.1796875" style="26" customWidth="1"/>
    <col min="4" max="4" width="6.54296875" style="26" customWidth="1"/>
    <col min="5" max="5" width="10.7265625" style="26" customWidth="1"/>
    <col min="6" max="6" width="6.54296875" style="26" customWidth="1"/>
    <col min="7" max="7" width="10.7265625" style="26" customWidth="1"/>
    <col min="8" max="8" width="6.54296875" style="26" customWidth="1"/>
    <col min="9" max="9" width="10.7265625" style="26" customWidth="1"/>
    <col min="10" max="16384" width="11.453125" style="26"/>
  </cols>
  <sheetData>
    <row r="1" spans="2:9" s="43" customFormat="1" ht="15.75" customHeight="1" x14ac:dyDescent="0.35">
      <c r="B1" s="43" t="s">
        <v>97</v>
      </c>
    </row>
    <row r="2" spans="2:9" s="41" customFormat="1" ht="15.75" customHeight="1" thickBot="1" x14ac:dyDescent="0.4"/>
    <row r="3" spans="2:9" x14ac:dyDescent="0.35">
      <c r="B3" s="40"/>
      <c r="C3" s="40"/>
      <c r="D3" s="214" t="s">
        <v>4</v>
      </c>
      <c r="E3" s="215"/>
      <c r="F3" s="214" t="s">
        <v>5</v>
      </c>
      <c r="G3" s="215"/>
      <c r="H3" s="207" t="s">
        <v>6</v>
      </c>
      <c r="I3" s="207"/>
    </row>
    <row r="4" spans="2:9" ht="26.5" thickBot="1" x14ac:dyDescent="0.4">
      <c r="B4" s="17"/>
      <c r="C4" s="17"/>
      <c r="D4" s="99" t="s">
        <v>93</v>
      </c>
      <c r="E4" s="100" t="s">
        <v>8</v>
      </c>
      <c r="F4" s="99" t="s">
        <v>94</v>
      </c>
      <c r="G4" s="100" t="s">
        <v>8</v>
      </c>
      <c r="H4" s="18" t="s">
        <v>95</v>
      </c>
      <c r="I4" s="19" t="s">
        <v>8</v>
      </c>
    </row>
    <row r="5" spans="2:9" ht="26" x14ac:dyDescent="0.35">
      <c r="B5" s="47" t="s">
        <v>162</v>
      </c>
      <c r="C5" s="177" t="s">
        <v>155</v>
      </c>
      <c r="D5" s="122">
        <v>7.4</v>
      </c>
      <c r="E5" s="128">
        <v>1012204</v>
      </c>
      <c r="F5" s="122">
        <v>26.8</v>
      </c>
      <c r="G5" s="128">
        <v>3318455</v>
      </c>
      <c r="H5" s="44">
        <v>20.6</v>
      </c>
      <c r="I5" s="62">
        <v>4026942</v>
      </c>
    </row>
    <row r="6" spans="2:9" ht="39" x14ac:dyDescent="0.35">
      <c r="B6" s="48" t="s">
        <v>163</v>
      </c>
      <c r="C6" s="178" t="s">
        <v>156</v>
      </c>
      <c r="D6" s="124">
        <v>4.5</v>
      </c>
      <c r="E6" s="129">
        <v>616915</v>
      </c>
      <c r="F6" s="124">
        <v>21.7</v>
      </c>
      <c r="G6" s="129">
        <v>2685437</v>
      </c>
      <c r="H6" s="45">
        <v>16.3</v>
      </c>
      <c r="I6" s="63">
        <v>3173451</v>
      </c>
    </row>
    <row r="7" spans="2:9" ht="52" x14ac:dyDescent="0.35">
      <c r="B7" s="48" t="s">
        <v>164</v>
      </c>
      <c r="C7" s="178" t="s">
        <v>157</v>
      </c>
      <c r="D7" s="124">
        <v>3.2</v>
      </c>
      <c r="E7" s="129">
        <v>443265</v>
      </c>
      <c r="F7" s="124">
        <v>18.399999999999999</v>
      </c>
      <c r="G7" s="129">
        <v>2274091</v>
      </c>
      <c r="H7" s="45">
        <v>13.5</v>
      </c>
      <c r="I7" s="63">
        <v>2631199</v>
      </c>
    </row>
    <row r="8" spans="2:9" ht="26" x14ac:dyDescent="0.35">
      <c r="B8" s="48" t="s">
        <v>165</v>
      </c>
      <c r="C8" s="178" t="s">
        <v>158</v>
      </c>
      <c r="D8" s="124">
        <v>0.9</v>
      </c>
      <c r="E8" s="129">
        <v>121594</v>
      </c>
      <c r="F8" s="124">
        <v>10.8</v>
      </c>
      <c r="G8" s="129">
        <v>1337766</v>
      </c>
      <c r="H8" s="45">
        <v>7.4</v>
      </c>
      <c r="I8" s="63">
        <v>1440501</v>
      </c>
    </row>
    <row r="9" spans="2:9" ht="39" x14ac:dyDescent="0.35">
      <c r="B9" s="48" t="s">
        <v>166</v>
      </c>
      <c r="C9" s="178" t="s">
        <v>159</v>
      </c>
      <c r="D9" s="124">
        <v>0.3</v>
      </c>
      <c r="E9" s="129">
        <v>41450</v>
      </c>
      <c r="F9" s="124">
        <v>4.0999999999999996</v>
      </c>
      <c r="G9" s="129">
        <v>512608</v>
      </c>
      <c r="H9" s="45">
        <v>2.8</v>
      </c>
      <c r="I9" s="63">
        <v>548363</v>
      </c>
    </row>
    <row r="10" spans="2:9" ht="26" x14ac:dyDescent="0.35">
      <c r="B10" s="48" t="s">
        <v>167</v>
      </c>
      <c r="C10" s="178" t="s">
        <v>160</v>
      </c>
      <c r="D10" s="124">
        <v>0.9</v>
      </c>
      <c r="E10" s="129">
        <v>121564</v>
      </c>
      <c r="F10" s="143">
        <v>9</v>
      </c>
      <c r="G10" s="129">
        <v>1111015</v>
      </c>
      <c r="H10" s="45">
        <v>6.2</v>
      </c>
      <c r="I10" s="63">
        <v>1212331</v>
      </c>
    </row>
    <row r="11" spans="2:9" ht="26.5" thickBot="1" x14ac:dyDescent="0.4">
      <c r="B11" s="49" t="s">
        <v>168</v>
      </c>
      <c r="C11" s="179" t="s">
        <v>161</v>
      </c>
      <c r="D11" s="126">
        <v>0.4</v>
      </c>
      <c r="E11" s="130">
        <v>38963</v>
      </c>
      <c r="F11" s="126">
        <v>6.4</v>
      </c>
      <c r="G11" s="130">
        <v>510424</v>
      </c>
      <c r="H11" s="46">
        <v>3.9</v>
      </c>
      <c r="I11" s="64">
        <v>546430</v>
      </c>
    </row>
    <row r="13" spans="2:9" ht="24" customHeight="1" x14ac:dyDescent="0.35">
      <c r="B13" s="211" t="s">
        <v>101</v>
      </c>
      <c r="C13" s="211"/>
      <c r="D13" s="211"/>
      <c r="E13" s="211"/>
      <c r="F13" s="211"/>
      <c r="G13" s="211"/>
      <c r="H13" s="211"/>
      <c r="I13" s="211"/>
    </row>
  </sheetData>
  <mergeCells count="4">
    <mergeCell ref="D3:E3"/>
    <mergeCell ref="F3:G3"/>
    <mergeCell ref="H3:I3"/>
    <mergeCell ref="B13:I13"/>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FD839-9901-449C-926B-F2AF6E75662D}">
  <dimension ref="B1:G25"/>
  <sheetViews>
    <sheetView showGridLines="0" zoomScale="120" zoomScaleNormal="120" workbookViewId="0">
      <selection activeCell="B1" sqref="B1"/>
    </sheetView>
  </sheetViews>
  <sheetFormatPr baseColWidth="10" defaultColWidth="11.453125" defaultRowHeight="14.5" x14ac:dyDescent="0.35"/>
  <cols>
    <col min="1" max="1" width="11.453125" style="26" customWidth="1"/>
    <col min="2" max="2" width="8" style="26" customWidth="1"/>
    <col min="3" max="3" width="7.54296875" style="26" customWidth="1"/>
    <col min="4" max="4" width="11.1796875" style="26" customWidth="1"/>
    <col min="5" max="5" width="25.453125" style="26" bestFit="1" customWidth="1"/>
    <col min="6" max="6" width="7.54296875" style="26" customWidth="1"/>
    <col min="7" max="7" width="11.1796875" style="26" customWidth="1"/>
    <col min="8" max="16384" width="11.453125" style="26"/>
  </cols>
  <sheetData>
    <row r="1" spans="2:7" s="43" customFormat="1" ht="15.75" customHeight="1" x14ac:dyDescent="0.35">
      <c r="B1" s="43" t="s">
        <v>98</v>
      </c>
    </row>
    <row r="2" spans="2:7" s="41" customFormat="1" ht="15.75" customHeight="1" thickBot="1" x14ac:dyDescent="0.4"/>
    <row r="3" spans="2:7" ht="15" customHeight="1" x14ac:dyDescent="0.35">
      <c r="B3" s="65"/>
      <c r="C3" s="214" t="s">
        <v>4</v>
      </c>
      <c r="D3" s="216"/>
      <c r="E3" s="149"/>
      <c r="F3" s="214" t="s">
        <v>5</v>
      </c>
      <c r="G3" s="216"/>
    </row>
    <row r="4" spans="2:7" ht="26.5" thickBot="1" x14ac:dyDescent="0.4">
      <c r="B4" s="66"/>
      <c r="C4" s="99" t="s">
        <v>93</v>
      </c>
      <c r="D4" s="19" t="s">
        <v>8</v>
      </c>
      <c r="E4" s="161"/>
      <c r="F4" s="99" t="s">
        <v>94</v>
      </c>
      <c r="G4" s="19" t="s">
        <v>8</v>
      </c>
    </row>
    <row r="5" spans="2:7" ht="15" customHeight="1" x14ac:dyDescent="0.35">
      <c r="B5" s="88" t="s">
        <v>11</v>
      </c>
      <c r="C5" s="196">
        <v>98.2</v>
      </c>
      <c r="D5" s="197">
        <v>1112109</v>
      </c>
      <c r="E5" s="162" t="s">
        <v>13</v>
      </c>
      <c r="F5" s="196">
        <v>96.3</v>
      </c>
      <c r="G5" s="199">
        <v>3540062</v>
      </c>
    </row>
    <row r="6" spans="2:7" ht="15" customHeight="1" x14ac:dyDescent="0.35">
      <c r="B6" s="88" t="s">
        <v>12</v>
      </c>
      <c r="C6" s="196" t="s">
        <v>186</v>
      </c>
      <c r="D6" s="197">
        <v>19991</v>
      </c>
      <c r="E6" s="162" t="s">
        <v>14</v>
      </c>
      <c r="F6" s="196">
        <v>1.9</v>
      </c>
      <c r="G6" s="199">
        <v>68365</v>
      </c>
    </row>
    <row r="7" spans="2:7" ht="15" customHeight="1" x14ac:dyDescent="0.35">
      <c r="B7" s="88" t="s">
        <v>2</v>
      </c>
      <c r="C7" s="196" t="s">
        <v>187</v>
      </c>
      <c r="D7" s="198" t="s">
        <v>187</v>
      </c>
      <c r="E7" s="162" t="s">
        <v>99</v>
      </c>
      <c r="F7" s="196" t="s">
        <v>188</v>
      </c>
      <c r="G7" s="199">
        <v>12923</v>
      </c>
    </row>
    <row r="8" spans="2:7" ht="15" customHeight="1" x14ac:dyDescent="0.35">
      <c r="B8" s="88" t="s">
        <v>3</v>
      </c>
      <c r="C8" s="196">
        <v>100</v>
      </c>
      <c r="D8" s="197">
        <v>1132100</v>
      </c>
      <c r="E8" s="162" t="s">
        <v>2</v>
      </c>
      <c r="F8" s="196">
        <v>1.4</v>
      </c>
      <c r="G8" s="199">
        <v>52907</v>
      </c>
    </row>
    <row r="9" spans="2:7" ht="15" customHeight="1" thickBot="1" x14ac:dyDescent="0.4">
      <c r="B9" s="66"/>
      <c r="C9" s="160"/>
      <c r="D9" s="70"/>
      <c r="E9" s="163" t="s">
        <v>3</v>
      </c>
      <c r="F9" s="200">
        <v>100</v>
      </c>
      <c r="G9" s="201">
        <v>3674256</v>
      </c>
    </row>
    <row r="10" spans="2:7" ht="15" customHeight="1" x14ac:dyDescent="0.35">
      <c r="B10" s="39"/>
      <c r="E10" s="28"/>
      <c r="F10" s="29"/>
      <c r="G10" s="28"/>
    </row>
    <row r="11" spans="2:7" ht="24" customHeight="1" x14ac:dyDescent="0.35">
      <c r="B11" s="211" t="s">
        <v>102</v>
      </c>
      <c r="C11" s="211"/>
      <c r="D11" s="211"/>
      <c r="E11" s="211"/>
      <c r="F11" s="211"/>
      <c r="G11" s="211"/>
    </row>
    <row r="12" spans="2:7" ht="12" customHeight="1" x14ac:dyDescent="0.35">
      <c r="B12" s="15" t="s">
        <v>184</v>
      </c>
    </row>
    <row r="13" spans="2:7" ht="24" customHeight="1" x14ac:dyDescent="0.35">
      <c r="B13" s="211" t="s">
        <v>185</v>
      </c>
      <c r="C13" s="211"/>
      <c r="D13" s="211"/>
      <c r="E13" s="211"/>
      <c r="F13" s="211"/>
      <c r="G13" s="211"/>
    </row>
    <row r="14" spans="2:7" ht="15" customHeight="1" x14ac:dyDescent="0.35"/>
    <row r="15" spans="2:7" ht="15" customHeight="1" x14ac:dyDescent="0.35"/>
    <row r="18" spans="2:2" ht="15.65" customHeight="1" x14ac:dyDescent="0.35">
      <c r="B18" s="39"/>
    </row>
    <row r="19" spans="2:2" x14ac:dyDescent="0.35">
      <c r="B19" s="39"/>
    </row>
    <row r="20" spans="2:2" x14ac:dyDescent="0.35">
      <c r="B20" s="39"/>
    </row>
    <row r="21" spans="2:2" ht="15.65" customHeight="1" x14ac:dyDescent="0.35">
      <c r="B21" s="39"/>
    </row>
    <row r="22" spans="2:2" x14ac:dyDescent="0.35">
      <c r="B22" s="39"/>
    </row>
    <row r="23" spans="2:2" x14ac:dyDescent="0.35">
      <c r="B23" s="39"/>
    </row>
    <row r="24" spans="2:2" x14ac:dyDescent="0.35">
      <c r="B24" s="39"/>
    </row>
    <row r="25" spans="2:2" x14ac:dyDescent="0.35">
      <c r="B25" s="39"/>
    </row>
  </sheetData>
  <mergeCells count="4">
    <mergeCell ref="C3:D3"/>
    <mergeCell ref="F3:G3"/>
    <mergeCell ref="B11:G11"/>
    <mergeCell ref="B13:G13"/>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BBD783-13A9-4BE1-B48F-8FBB62B53068}">
  <dimension ref="B1:H14"/>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31.453125" style="26" customWidth="1"/>
    <col min="3" max="3" width="7.26953125" style="26" customWidth="1"/>
    <col min="4" max="4" width="10.81640625" style="26" customWidth="1"/>
    <col min="5" max="5" width="7.26953125" style="26" customWidth="1"/>
    <col min="6" max="6" width="10.81640625" style="26" customWidth="1"/>
    <col min="7" max="7" width="7.26953125" style="26" customWidth="1"/>
    <col min="8" max="8" width="10.81640625" style="26" customWidth="1"/>
    <col min="9" max="16384" width="11.453125" style="26"/>
  </cols>
  <sheetData>
    <row r="1" spans="2:8" s="43" customFormat="1" ht="15.75" customHeight="1" x14ac:dyDescent="0.35">
      <c r="B1" s="43" t="s">
        <v>100</v>
      </c>
    </row>
    <row r="2" spans="2:8" ht="15.75" customHeight="1" thickBot="1" x14ac:dyDescent="0.4"/>
    <row r="3" spans="2:8" ht="15.65" customHeight="1" x14ac:dyDescent="0.35">
      <c r="B3" s="40"/>
      <c r="C3" s="214" t="s">
        <v>4</v>
      </c>
      <c r="D3" s="215"/>
      <c r="E3" s="214" t="s">
        <v>5</v>
      </c>
      <c r="F3" s="215"/>
      <c r="G3" s="207" t="s">
        <v>6</v>
      </c>
      <c r="H3" s="207"/>
    </row>
    <row r="4" spans="2:8" ht="26.5" thickBot="1" x14ac:dyDescent="0.4">
      <c r="B4" s="24"/>
      <c r="C4" s="99" t="s">
        <v>93</v>
      </c>
      <c r="D4" s="100" t="s">
        <v>8</v>
      </c>
      <c r="E4" s="99" t="s">
        <v>94</v>
      </c>
      <c r="F4" s="100" t="s">
        <v>8</v>
      </c>
      <c r="G4" s="18" t="s">
        <v>95</v>
      </c>
      <c r="H4" s="19" t="s">
        <v>8</v>
      </c>
    </row>
    <row r="5" spans="2:8" x14ac:dyDescent="0.35">
      <c r="B5" s="111" t="s">
        <v>130</v>
      </c>
      <c r="C5" s="107">
        <v>64.914462319948271</v>
      </c>
      <c r="D5" s="104">
        <v>734896.31702456728</v>
      </c>
      <c r="E5" s="107">
        <v>21.040331454742102</v>
      </c>
      <c r="F5" s="104">
        <v>773075.72519583825</v>
      </c>
      <c r="G5" s="68">
        <v>32.459298865756111</v>
      </c>
      <c r="H5" s="69">
        <v>1445890.7650762554</v>
      </c>
    </row>
    <row r="6" spans="2:8" x14ac:dyDescent="0.35">
      <c r="B6" s="111" t="s">
        <v>153</v>
      </c>
      <c r="C6" s="107">
        <v>13.422029993365594</v>
      </c>
      <c r="D6" s="104">
        <v>151950.7372717851</v>
      </c>
      <c r="E6" s="107">
        <v>15.542904620503361</v>
      </c>
      <c r="F6" s="104">
        <v>571086.16786724771</v>
      </c>
      <c r="G6" s="68">
        <v>15.245038727881242</v>
      </c>
      <c r="H6" s="69">
        <v>679086.16267518653</v>
      </c>
    </row>
    <row r="7" spans="2:8" x14ac:dyDescent="0.35">
      <c r="B7" s="111" t="s">
        <v>128</v>
      </c>
      <c r="C7" s="103">
        <v>7.7058676920788116</v>
      </c>
      <c r="D7" s="104">
        <v>87238.091235750282</v>
      </c>
      <c r="E7" s="107">
        <v>16.651330932697</v>
      </c>
      <c r="F7" s="104">
        <v>611812.59258961666</v>
      </c>
      <c r="G7" s="68">
        <v>14.084512118833251</v>
      </c>
      <c r="H7" s="69">
        <v>627390.81603237893</v>
      </c>
    </row>
    <row r="8" spans="2:8" x14ac:dyDescent="0.35">
      <c r="B8" s="111" t="s">
        <v>129</v>
      </c>
      <c r="C8" s="103">
        <v>4.4926785432107952</v>
      </c>
      <c r="D8" s="104">
        <v>50861.592270576526</v>
      </c>
      <c r="E8" s="107">
        <v>15.195696293976445</v>
      </c>
      <c r="F8" s="104">
        <v>558328.84370620968</v>
      </c>
      <c r="G8" s="68">
        <v>12.500708693217993</v>
      </c>
      <c r="H8" s="69">
        <v>556840.71708341036</v>
      </c>
    </row>
    <row r="9" spans="2:8" x14ac:dyDescent="0.35">
      <c r="B9" s="111" t="s">
        <v>10</v>
      </c>
      <c r="C9" s="103">
        <v>5.5017336119162996</v>
      </c>
      <c r="D9" s="104">
        <v>62285.099870650527</v>
      </c>
      <c r="E9" s="107">
        <v>30.78304442614553</v>
      </c>
      <c r="F9" s="104">
        <v>1131047.9801455131</v>
      </c>
      <c r="G9" s="68">
        <v>24.445459183460461</v>
      </c>
      <c r="H9" s="69">
        <v>1088916.4250772758</v>
      </c>
    </row>
    <row r="10" spans="2:8" x14ac:dyDescent="0.35">
      <c r="B10" s="90" t="s">
        <v>2</v>
      </c>
      <c r="C10" s="103">
        <v>3.9632278394801843</v>
      </c>
      <c r="D10" s="104">
        <v>44867.683389379134</v>
      </c>
      <c r="E10" s="198" t="s">
        <v>189</v>
      </c>
      <c r="F10" s="202">
        <v>28905</v>
      </c>
      <c r="G10" s="68">
        <v>1.2649824108517471</v>
      </c>
      <c r="H10" s="69">
        <v>56348.302327750644</v>
      </c>
    </row>
    <row r="11" spans="2:8" ht="15" thickBot="1" x14ac:dyDescent="0.4">
      <c r="B11" s="91" t="s">
        <v>3</v>
      </c>
      <c r="C11" s="131">
        <v>100</v>
      </c>
      <c r="D11" s="114">
        <v>1132099.5210627094</v>
      </c>
      <c r="E11" s="131">
        <v>100</v>
      </c>
      <c r="F11" s="132">
        <v>3674256.4006595113</v>
      </c>
      <c r="G11" s="73">
        <v>100</v>
      </c>
      <c r="H11" s="72">
        <v>4454473.1882722219</v>
      </c>
    </row>
    <row r="13" spans="2:8" ht="36" customHeight="1" x14ac:dyDescent="0.35">
      <c r="B13" s="211" t="s">
        <v>103</v>
      </c>
      <c r="C13" s="211"/>
      <c r="D13" s="211"/>
      <c r="E13" s="211"/>
      <c r="F13" s="211"/>
      <c r="G13" s="211"/>
      <c r="H13" s="211"/>
    </row>
    <row r="14" spans="2:8" ht="24" customHeight="1" x14ac:dyDescent="0.35">
      <c r="B14" s="211" t="s">
        <v>185</v>
      </c>
      <c r="C14" s="211"/>
      <c r="D14" s="211"/>
      <c r="E14" s="211"/>
      <c r="F14" s="211"/>
      <c r="G14" s="211"/>
      <c r="H14" s="211"/>
    </row>
  </sheetData>
  <mergeCells count="5">
    <mergeCell ref="C3:D3"/>
    <mergeCell ref="E3:F3"/>
    <mergeCell ref="G3:H3"/>
    <mergeCell ref="B13:H13"/>
    <mergeCell ref="B14:H14"/>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9CAA-B347-4EC9-9516-B646C5B4CD42}">
  <dimension ref="B1:H14"/>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13.7265625" style="26" customWidth="1"/>
    <col min="3" max="3" width="7.453125" style="26" customWidth="1"/>
    <col min="4" max="4" width="11.453125" style="26"/>
    <col min="5" max="5" width="7.453125" style="26" customWidth="1"/>
    <col min="6" max="6" width="11.453125" style="26"/>
    <col min="7" max="7" width="7.453125" style="26" customWidth="1"/>
    <col min="8" max="16384" width="11.453125" style="26"/>
  </cols>
  <sheetData>
    <row r="1" spans="2:8" s="43" customFormat="1" ht="15.75" customHeight="1" x14ac:dyDescent="0.35">
      <c r="B1" s="43" t="s">
        <v>104</v>
      </c>
    </row>
    <row r="2" spans="2:8" s="41" customFormat="1" ht="15.75" customHeight="1" thickBot="1" x14ac:dyDescent="0.4"/>
    <row r="3" spans="2:8" ht="15.65" customHeight="1" x14ac:dyDescent="0.35">
      <c r="B3" s="40"/>
      <c r="C3" s="214" t="s">
        <v>4</v>
      </c>
      <c r="D3" s="216"/>
      <c r="E3" s="214" t="s">
        <v>5</v>
      </c>
      <c r="F3" s="216"/>
      <c r="G3" s="209" t="s">
        <v>6</v>
      </c>
      <c r="H3" s="207"/>
    </row>
    <row r="4" spans="2:8" ht="26.5" thickBot="1" x14ac:dyDescent="0.4">
      <c r="B4" s="24"/>
      <c r="C4" s="99" t="s">
        <v>93</v>
      </c>
      <c r="D4" s="19" t="s">
        <v>8</v>
      </c>
      <c r="E4" s="99" t="s">
        <v>94</v>
      </c>
      <c r="F4" s="19" t="s">
        <v>8</v>
      </c>
      <c r="G4" s="99" t="s">
        <v>95</v>
      </c>
      <c r="H4" s="19" t="s">
        <v>8</v>
      </c>
    </row>
    <row r="5" spans="2:8" x14ac:dyDescent="0.35">
      <c r="B5" s="90" t="s">
        <v>15</v>
      </c>
      <c r="C5" s="107">
        <v>27.279569085376966</v>
      </c>
      <c r="D5" s="69">
        <v>308831.87096352357</v>
      </c>
      <c r="E5" s="107">
        <v>13.243232506568015</v>
      </c>
      <c r="F5" s="69">
        <v>486590.31802679639</v>
      </c>
      <c r="G5" s="107">
        <v>14.003991520788739</v>
      </c>
      <c r="H5" s="69">
        <v>623804.04758144973</v>
      </c>
    </row>
    <row r="6" spans="2:8" x14ac:dyDescent="0.35">
      <c r="B6" s="90" t="s">
        <v>16</v>
      </c>
      <c r="C6" s="107">
        <v>67.951238127737469</v>
      </c>
      <c r="D6" s="69">
        <v>769275.64140029694</v>
      </c>
      <c r="E6" s="107">
        <v>84.694688252863386</v>
      </c>
      <c r="F6" s="69">
        <v>3111900.0041494523</v>
      </c>
      <c r="G6" s="107">
        <v>83.456746277252776</v>
      </c>
      <c r="H6" s="69">
        <v>3717558.3867246006</v>
      </c>
    </row>
    <row r="7" spans="2:8" x14ac:dyDescent="0.35">
      <c r="B7" s="90" t="s">
        <v>2</v>
      </c>
      <c r="C7" s="103">
        <v>4.7691927868855482</v>
      </c>
      <c r="D7" s="69">
        <v>53992.008698888567</v>
      </c>
      <c r="E7" s="103">
        <v>2.0620792405688477</v>
      </c>
      <c r="F7" s="69">
        <v>75766.078483271922</v>
      </c>
      <c r="G7" s="107">
        <v>2.5392622019590125</v>
      </c>
      <c r="H7" s="69">
        <v>113110.75396619506</v>
      </c>
    </row>
    <row r="8" spans="2:8" ht="15" thickBot="1" x14ac:dyDescent="0.4">
      <c r="B8" s="91" t="s">
        <v>3</v>
      </c>
      <c r="C8" s="131">
        <v>100</v>
      </c>
      <c r="D8" s="59">
        <v>1132099.5210627094</v>
      </c>
      <c r="E8" s="131">
        <v>100</v>
      </c>
      <c r="F8" s="72">
        <v>3674256.4006595113</v>
      </c>
      <c r="G8" s="133">
        <v>100</v>
      </c>
      <c r="H8" s="72">
        <v>4454473.1882722219</v>
      </c>
    </row>
    <row r="10" spans="2:8" ht="36" customHeight="1" x14ac:dyDescent="0.35">
      <c r="B10" s="211" t="s">
        <v>103</v>
      </c>
      <c r="C10" s="211"/>
      <c r="D10" s="211"/>
      <c r="E10" s="211"/>
      <c r="F10" s="211"/>
      <c r="G10" s="211"/>
      <c r="H10" s="211"/>
    </row>
    <row r="14" spans="2:8" ht="15.65" customHeight="1" x14ac:dyDescent="0.35"/>
  </sheetData>
  <mergeCells count="4">
    <mergeCell ref="C3:D3"/>
    <mergeCell ref="E3:F3"/>
    <mergeCell ref="G3:H3"/>
    <mergeCell ref="B10:H10"/>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86C2B-82EB-44D8-8A82-4CC8C55AEF90}">
  <dimension ref="B1:F15"/>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47.1796875" style="26" customWidth="1"/>
    <col min="3" max="3" width="7.81640625" style="26" customWidth="1"/>
    <col min="4" max="4" width="10.81640625" style="28" customWidth="1"/>
    <col min="5" max="5" width="7.7265625" style="26" customWidth="1"/>
    <col min="6" max="6" width="10.81640625" style="28" customWidth="1"/>
    <col min="7" max="16384" width="11.453125" style="26"/>
  </cols>
  <sheetData>
    <row r="1" spans="2:6" s="43" customFormat="1" ht="15.75" customHeight="1" x14ac:dyDescent="0.35">
      <c r="B1" s="43" t="s">
        <v>170</v>
      </c>
    </row>
    <row r="2" spans="2:6" s="41" customFormat="1" ht="15.75" customHeight="1" thickBot="1" x14ac:dyDescent="0.4">
      <c r="D2" s="42"/>
      <c r="F2" s="42"/>
    </row>
    <row r="3" spans="2:6" ht="15.65" customHeight="1" x14ac:dyDescent="0.35">
      <c r="B3" s="40"/>
      <c r="C3" s="214" t="s">
        <v>4</v>
      </c>
      <c r="D3" s="216"/>
      <c r="E3" s="214" t="s">
        <v>5</v>
      </c>
      <c r="F3" s="216"/>
    </row>
    <row r="4" spans="2:6" ht="26.5" thickBot="1" x14ac:dyDescent="0.4">
      <c r="B4" s="24"/>
      <c r="C4" s="99" t="s">
        <v>93</v>
      </c>
      <c r="D4" s="19" t="s">
        <v>8</v>
      </c>
      <c r="E4" s="99" t="s">
        <v>94</v>
      </c>
      <c r="F4" s="19" t="s">
        <v>8</v>
      </c>
    </row>
    <row r="5" spans="2:6" x14ac:dyDescent="0.35">
      <c r="B5" s="90" t="s">
        <v>106</v>
      </c>
      <c r="C5" s="196" t="s">
        <v>190</v>
      </c>
      <c r="D5" s="69">
        <v>29454.248717695526</v>
      </c>
      <c r="E5" s="107">
        <v>16.599708471946578</v>
      </c>
      <c r="F5" s="69">
        <v>516566.32862730249</v>
      </c>
    </row>
    <row r="6" spans="2:6" x14ac:dyDescent="0.35">
      <c r="B6" s="90" t="s">
        <v>107</v>
      </c>
      <c r="C6" s="196">
        <v>10.4</v>
      </c>
      <c r="D6" s="69">
        <v>79788.54838014282</v>
      </c>
      <c r="E6" s="107">
        <v>34.028993984993889</v>
      </c>
      <c r="F6" s="69">
        <v>1058948.2652310417</v>
      </c>
    </row>
    <row r="7" spans="2:6" x14ac:dyDescent="0.35">
      <c r="B7" s="90" t="s">
        <v>108</v>
      </c>
      <c r="C7" s="196">
        <v>28.4</v>
      </c>
      <c r="D7" s="69">
        <v>218435.90304298725</v>
      </c>
      <c r="E7" s="103">
        <v>29.371242207976234</v>
      </c>
      <c r="F7" s="69">
        <v>914003.68748875812</v>
      </c>
    </row>
    <row r="8" spans="2:6" x14ac:dyDescent="0.35">
      <c r="B8" s="90" t="s">
        <v>109</v>
      </c>
      <c r="C8" s="196">
        <v>27.1</v>
      </c>
      <c r="D8" s="69">
        <v>208609.11505311244</v>
      </c>
      <c r="E8" s="107">
        <v>8.0723894978783743</v>
      </c>
      <c r="F8" s="69">
        <v>251204.68911943707</v>
      </c>
    </row>
    <row r="9" spans="2:6" x14ac:dyDescent="0.35">
      <c r="B9" s="90" t="s">
        <v>17</v>
      </c>
      <c r="C9" s="196">
        <v>20</v>
      </c>
      <c r="D9" s="69">
        <v>153520.63285065626</v>
      </c>
      <c r="E9" s="107">
        <v>5.7713719338636489</v>
      </c>
      <c r="F9" s="69">
        <v>179599.32344938323</v>
      </c>
    </row>
    <row r="10" spans="2:6" ht="26" x14ac:dyDescent="0.35">
      <c r="B10" s="96" t="s">
        <v>18</v>
      </c>
      <c r="C10" s="196">
        <v>6.2</v>
      </c>
      <c r="D10" s="165">
        <v>47516.278522002292</v>
      </c>
      <c r="E10" s="103">
        <v>4.0457644729023547</v>
      </c>
      <c r="F10" s="165">
        <v>125900.14480012543</v>
      </c>
    </row>
    <row r="11" spans="2:6" x14ac:dyDescent="0.35">
      <c r="B11" s="90" t="s">
        <v>9</v>
      </c>
      <c r="C11" s="196" t="s">
        <v>191</v>
      </c>
      <c r="D11" s="165">
        <v>31950.914833699109</v>
      </c>
      <c r="E11" s="103">
        <v>2.110529430438961</v>
      </c>
      <c r="F11" s="165">
        <v>65677.565433405442</v>
      </c>
    </row>
    <row r="12" spans="2:6" ht="15" thickBot="1" x14ac:dyDescent="0.4">
      <c r="B12" s="91" t="s">
        <v>3</v>
      </c>
      <c r="C12" s="131">
        <v>100</v>
      </c>
      <c r="D12" s="59">
        <v>769275.64140029694</v>
      </c>
      <c r="E12" s="131">
        <v>100</v>
      </c>
      <c r="F12" s="72">
        <v>3111900.0041494523</v>
      </c>
    </row>
    <row r="13" spans="2:6" x14ac:dyDescent="0.35">
      <c r="C13" s="29"/>
      <c r="E13" s="29"/>
    </row>
    <row r="14" spans="2:6" ht="24" customHeight="1" x14ac:dyDescent="0.35">
      <c r="B14" s="211" t="s">
        <v>105</v>
      </c>
      <c r="C14" s="211"/>
      <c r="D14" s="211"/>
      <c r="E14" s="211"/>
      <c r="F14" s="211"/>
    </row>
    <row r="15" spans="2:6" ht="24" customHeight="1" x14ac:dyDescent="0.35">
      <c r="B15" s="211" t="s">
        <v>185</v>
      </c>
      <c r="C15" s="211"/>
      <c r="D15" s="211"/>
      <c r="E15" s="211"/>
      <c r="F15" s="211"/>
    </row>
  </sheetData>
  <mergeCells count="4">
    <mergeCell ref="C3:D3"/>
    <mergeCell ref="E3:F3"/>
    <mergeCell ref="B14:F14"/>
    <mergeCell ref="B15:F15"/>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08A5D-1CB9-46B0-A465-07352ED815B5}">
  <dimension ref="B1:I15"/>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8" style="26" customWidth="1"/>
    <col min="3" max="3" width="7.453125" style="26" customWidth="1"/>
    <col min="4" max="4" width="10.7265625" style="26" customWidth="1"/>
    <col min="5" max="5" width="7.453125" style="26" customWidth="1"/>
    <col min="6" max="6" width="10.7265625" style="26" customWidth="1"/>
    <col min="7" max="16384" width="11.453125" style="26"/>
  </cols>
  <sheetData>
    <row r="1" spans="2:9" s="43" customFormat="1" ht="15.75" customHeight="1" x14ac:dyDescent="0.35">
      <c r="B1" s="43" t="s">
        <v>110</v>
      </c>
    </row>
    <row r="2" spans="2:9" s="41" customFormat="1" ht="15.75" customHeight="1" thickBot="1" x14ac:dyDescent="0.4"/>
    <row r="3" spans="2:9" ht="15.65" customHeight="1" x14ac:dyDescent="0.35">
      <c r="B3" s="40"/>
      <c r="C3" s="214" t="s">
        <v>4</v>
      </c>
      <c r="D3" s="216"/>
      <c r="E3" s="214" t="s">
        <v>5</v>
      </c>
      <c r="F3" s="216"/>
    </row>
    <row r="4" spans="2:9" ht="26.5" thickBot="1" x14ac:dyDescent="0.4">
      <c r="B4" s="24"/>
      <c r="C4" s="99" t="s">
        <v>93</v>
      </c>
      <c r="D4" s="19" t="s">
        <v>8</v>
      </c>
      <c r="E4" s="99" t="s">
        <v>94</v>
      </c>
      <c r="F4" s="19" t="s">
        <v>8</v>
      </c>
    </row>
    <row r="5" spans="2:9" x14ac:dyDescent="0.35">
      <c r="B5" s="111" t="s">
        <v>131</v>
      </c>
      <c r="C5" s="103">
        <v>25.049517646349166</v>
      </c>
      <c r="D5" s="165">
        <v>192699.83754163311</v>
      </c>
      <c r="E5" s="103">
        <v>10.451054498793315</v>
      </c>
      <c r="F5" s="165">
        <v>325226.3653816107</v>
      </c>
    </row>
    <row r="6" spans="2:9" x14ac:dyDescent="0.35">
      <c r="B6" s="111" t="s">
        <v>132</v>
      </c>
      <c r="C6" s="103">
        <v>9.4255912577449035</v>
      </c>
      <c r="D6" s="165">
        <v>72508.777603787414</v>
      </c>
      <c r="E6" s="103">
        <v>13.009198863871553</v>
      </c>
      <c r="F6" s="165">
        <v>404833.2599846294</v>
      </c>
    </row>
    <row r="7" spans="2:9" x14ac:dyDescent="0.35">
      <c r="B7" s="111" t="s">
        <v>134</v>
      </c>
      <c r="C7" s="103">
        <v>10.075536993078442</v>
      </c>
      <c r="D7" s="165">
        <v>77508.651828028378</v>
      </c>
      <c r="E7" s="103">
        <v>17.653961295836513</v>
      </c>
      <c r="F7" s="165">
        <v>549373.62229767919</v>
      </c>
    </row>
    <row r="8" spans="2:9" x14ac:dyDescent="0.35">
      <c r="B8" s="111" t="s">
        <v>135</v>
      </c>
      <c r="C8" s="103">
        <v>11.737888785210302</v>
      </c>
      <c r="D8" s="165">
        <v>90296.719239280079</v>
      </c>
      <c r="E8" s="103">
        <v>23.243025550119743</v>
      </c>
      <c r="F8" s="165">
        <v>723299.71305863454</v>
      </c>
    </row>
    <row r="9" spans="2:9" x14ac:dyDescent="0.35">
      <c r="B9" s="111" t="s">
        <v>136</v>
      </c>
      <c r="C9" s="103">
        <v>9.5683882942693756</v>
      </c>
      <c r="D9" s="165">
        <v>73607.28042241167</v>
      </c>
      <c r="E9" s="103">
        <v>15.220105511317406</v>
      </c>
      <c r="F9" s="165">
        <v>473634.46403823741</v>
      </c>
      <c r="G9" s="33"/>
      <c r="H9" s="33"/>
      <c r="I9" s="33"/>
    </row>
    <row r="10" spans="2:9" x14ac:dyDescent="0.35">
      <c r="B10" s="111" t="s">
        <v>137</v>
      </c>
      <c r="C10" s="103">
        <v>11.791718808696015</v>
      </c>
      <c r="D10" s="165">
        <v>90710.820497715715</v>
      </c>
      <c r="E10" s="103">
        <v>12.574877041441139</v>
      </c>
      <c r="F10" s="165">
        <v>391317.59917439532</v>
      </c>
      <c r="G10" s="33"/>
    </row>
    <row r="11" spans="2:9" x14ac:dyDescent="0.35">
      <c r="B11" s="111" t="s">
        <v>133</v>
      </c>
      <c r="C11" s="103">
        <v>11.806217661966175</v>
      </c>
      <c r="D11" s="165">
        <v>90822.356644205429</v>
      </c>
      <c r="E11" s="103">
        <v>6.4363559033678408</v>
      </c>
      <c r="F11" s="165">
        <v>200292.95962397734</v>
      </c>
    </row>
    <row r="12" spans="2:9" x14ac:dyDescent="0.35">
      <c r="B12" s="90" t="s">
        <v>2</v>
      </c>
      <c r="C12" s="103">
        <v>10.545140552685472</v>
      </c>
      <c r="D12" s="165">
        <v>81121.197623233995</v>
      </c>
      <c r="E12" s="103">
        <v>1.4114213352524463</v>
      </c>
      <c r="F12" s="165">
        <v>43922.020590287131</v>
      </c>
    </row>
    <row r="13" spans="2:9" ht="15" thickBot="1" x14ac:dyDescent="0.4">
      <c r="B13" s="91" t="s">
        <v>3</v>
      </c>
      <c r="C13" s="131">
        <v>100</v>
      </c>
      <c r="D13" s="59">
        <v>769275.64140029694</v>
      </c>
      <c r="E13" s="131">
        <v>100</v>
      </c>
      <c r="F13" s="72">
        <v>3111900.0041494523</v>
      </c>
    </row>
    <row r="15" spans="2:9" ht="36" customHeight="1" x14ac:dyDescent="0.35">
      <c r="B15" s="211" t="s">
        <v>105</v>
      </c>
      <c r="C15" s="211"/>
      <c r="D15" s="211"/>
      <c r="E15" s="211"/>
      <c r="F15" s="211"/>
    </row>
  </sheetData>
  <mergeCells count="3">
    <mergeCell ref="C3:D3"/>
    <mergeCell ref="E3:F3"/>
    <mergeCell ref="B15:F15"/>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3E242-E78E-4ED6-AE04-7C2F20044BA5}">
  <dimension ref="B1:H20"/>
  <sheetViews>
    <sheetView showGridLines="0" zoomScale="120" zoomScaleNormal="120" workbookViewId="0">
      <selection activeCell="B1" sqref="B1"/>
    </sheetView>
  </sheetViews>
  <sheetFormatPr baseColWidth="10" defaultColWidth="11.453125" defaultRowHeight="14.5" x14ac:dyDescent="0.35"/>
  <cols>
    <col min="1" max="1" width="11.453125" style="26"/>
    <col min="2" max="2" width="23.81640625" style="26" customWidth="1"/>
    <col min="3" max="3" width="8.81640625" style="26" customWidth="1"/>
    <col min="4" max="4" width="9.81640625" style="26" customWidth="1"/>
    <col min="5" max="5" width="6.81640625" style="26" customWidth="1"/>
    <col min="6" max="6" width="9.81640625" style="26" customWidth="1"/>
    <col min="7" max="7" width="6.81640625" style="26" customWidth="1"/>
    <col min="8" max="8" width="9.81640625" style="26" customWidth="1"/>
    <col min="9" max="16384" width="11.453125" style="26"/>
  </cols>
  <sheetData>
    <row r="1" spans="2:8" s="43" customFormat="1" ht="15.75" customHeight="1" x14ac:dyDescent="0.35">
      <c r="B1" s="43" t="s">
        <v>197</v>
      </c>
    </row>
    <row r="2" spans="2:8" s="41" customFormat="1" ht="15.75" customHeight="1" thickBot="1" x14ac:dyDescent="0.4"/>
    <row r="3" spans="2:8" ht="15.65" customHeight="1" x14ac:dyDescent="0.35">
      <c r="B3" s="40"/>
      <c r="C3" s="214" t="s">
        <v>4</v>
      </c>
      <c r="D3" s="215"/>
      <c r="E3" s="214" t="s">
        <v>5</v>
      </c>
      <c r="F3" s="215"/>
      <c r="G3" s="216" t="s">
        <v>6</v>
      </c>
      <c r="H3" s="216"/>
    </row>
    <row r="4" spans="2:8" ht="26.5" thickBot="1" x14ac:dyDescent="0.4">
      <c r="B4" s="24"/>
      <c r="C4" s="99" t="s">
        <v>93</v>
      </c>
      <c r="D4" s="100" t="s">
        <v>8</v>
      </c>
      <c r="E4" s="99" t="s">
        <v>94</v>
      </c>
      <c r="F4" s="100" t="s">
        <v>8</v>
      </c>
      <c r="G4" s="18" t="s">
        <v>95</v>
      </c>
      <c r="H4" s="19" t="s">
        <v>8</v>
      </c>
    </row>
    <row r="5" spans="2:8" ht="15.65" customHeight="1" x14ac:dyDescent="0.35">
      <c r="B5" s="90" t="s">
        <v>20</v>
      </c>
      <c r="C5" s="101">
        <v>10.947206506652547</v>
      </c>
      <c r="D5" s="102">
        <v>86073.63167563983</v>
      </c>
      <c r="E5" s="107">
        <v>34.002558444933591</v>
      </c>
      <c r="F5" s="104">
        <v>360368.16128043365</v>
      </c>
      <c r="G5" s="68">
        <v>29.67417159964474</v>
      </c>
      <c r="H5" s="69">
        <v>413945.23244467919</v>
      </c>
    </row>
    <row r="6" spans="2:8" x14ac:dyDescent="0.35">
      <c r="B6" s="90" t="s">
        <v>21</v>
      </c>
      <c r="C6" s="103">
        <v>8.4514225808081687</v>
      </c>
      <c r="D6" s="104">
        <v>152360.94361222515</v>
      </c>
      <c r="E6" s="107">
        <v>38.084084212279492</v>
      </c>
      <c r="F6" s="104">
        <v>713603.36249175156</v>
      </c>
      <c r="G6" s="68">
        <v>32.2499693049472</v>
      </c>
      <c r="H6" s="69">
        <v>781779.91384464747</v>
      </c>
    </row>
    <row r="7" spans="2:8" x14ac:dyDescent="0.35">
      <c r="B7" s="90" t="s">
        <v>22</v>
      </c>
      <c r="C7" s="103">
        <v>10.930021392283837</v>
      </c>
      <c r="D7" s="104">
        <v>279638.67105595669</v>
      </c>
      <c r="E7" s="107">
        <v>35.645775680014175</v>
      </c>
      <c r="F7" s="104">
        <v>821151.61279994738</v>
      </c>
      <c r="G7" s="68">
        <v>31.225272379160472</v>
      </c>
      <c r="H7" s="69">
        <v>984761.32420902618</v>
      </c>
    </row>
    <row r="8" spans="2:8" x14ac:dyDescent="0.35">
      <c r="B8" s="90" t="s">
        <v>23</v>
      </c>
      <c r="C8" s="103">
        <v>8.5398565647650937</v>
      </c>
      <c r="D8" s="104">
        <v>259552.89684993826</v>
      </c>
      <c r="E8" s="107">
        <v>31.95102263049673</v>
      </c>
      <c r="F8" s="104">
        <v>786011.38821127918</v>
      </c>
      <c r="G8" s="68">
        <v>25.567192526431874</v>
      </c>
      <c r="H8" s="69">
        <v>967811.06707578839</v>
      </c>
    </row>
    <row r="9" spans="2:8" x14ac:dyDescent="0.35">
      <c r="B9" s="90" t="s">
        <v>24</v>
      </c>
      <c r="C9" s="103">
        <v>7.0683554554493231</v>
      </c>
      <c r="D9" s="104">
        <v>181008.90825533573</v>
      </c>
      <c r="E9" s="107">
        <v>29.299180369062331</v>
      </c>
      <c r="F9" s="104">
        <v>526104.41868233692</v>
      </c>
      <c r="G9" s="68">
        <v>20.35597810523203</v>
      </c>
      <c r="H9" s="69">
        <v>680322.37512453913</v>
      </c>
    </row>
    <row r="10" spans="2:8" x14ac:dyDescent="0.35">
      <c r="B10" s="90" t="s">
        <v>25</v>
      </c>
      <c r="C10" s="103">
        <v>5.4299008031531741</v>
      </c>
      <c r="D10" s="104">
        <v>94599.238548191061</v>
      </c>
      <c r="E10" s="107">
        <v>22.361273797489744</v>
      </c>
      <c r="F10" s="104">
        <v>259027.47044928974</v>
      </c>
      <c r="G10" s="68">
        <v>13.31387707341557</v>
      </c>
      <c r="H10" s="69">
        <v>344275.13473107893</v>
      </c>
    </row>
    <row r="11" spans="2:8" x14ac:dyDescent="0.35">
      <c r="B11" s="92" t="s">
        <v>26</v>
      </c>
      <c r="C11" s="105">
        <v>6.6295800573239179</v>
      </c>
      <c r="D11" s="106">
        <v>78865.231065421322</v>
      </c>
      <c r="E11" s="105">
        <v>12.027611840347603</v>
      </c>
      <c r="F11" s="108">
        <v>207989.98674448347</v>
      </c>
      <c r="G11" s="75">
        <v>9.95744623037886</v>
      </c>
      <c r="H11" s="74">
        <v>281578.14084249915</v>
      </c>
    </row>
    <row r="12" spans="2:8" ht="15" customHeight="1" thickBot="1" x14ac:dyDescent="0.4">
      <c r="B12" s="78" t="s">
        <v>76</v>
      </c>
      <c r="C12" s="109"/>
      <c r="D12" s="110" t="s">
        <v>77</v>
      </c>
      <c r="E12" s="109"/>
      <c r="F12" s="110" t="s">
        <v>77</v>
      </c>
      <c r="G12" s="80"/>
      <c r="H12" s="79" t="s">
        <v>77</v>
      </c>
    </row>
    <row r="13" spans="2:8" x14ac:dyDescent="0.35">
      <c r="E13" s="29"/>
    </row>
    <row r="14" spans="2:8" ht="36" customHeight="1" x14ac:dyDescent="0.35">
      <c r="B14" s="211" t="s">
        <v>205</v>
      </c>
      <c r="C14" s="211"/>
      <c r="D14" s="211"/>
      <c r="E14" s="211"/>
      <c r="F14" s="211"/>
      <c r="G14" s="211"/>
      <c r="H14" s="211"/>
    </row>
    <row r="17" ht="15.65" customHeight="1" x14ac:dyDescent="0.35"/>
    <row r="20" ht="15.65" customHeight="1" x14ac:dyDescent="0.35"/>
  </sheetData>
  <mergeCells count="4">
    <mergeCell ref="C3:D3"/>
    <mergeCell ref="E3:F3"/>
    <mergeCell ref="G3:H3"/>
    <mergeCell ref="B14:H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Índice</vt:lpstr>
      <vt:lpstr>T.4.1</vt:lpstr>
      <vt:lpstr>T.4.2</vt:lpstr>
      <vt:lpstr>T.4.3</vt:lpstr>
      <vt:lpstr>T.4.4</vt:lpstr>
      <vt:lpstr>T.4.5</vt:lpstr>
      <vt:lpstr>T.4.6</vt:lpstr>
      <vt:lpstr>T.4.7</vt:lpstr>
      <vt:lpstr>T.4.8</vt:lpstr>
      <vt:lpstr>T.4.9</vt:lpstr>
      <vt:lpstr>T.4.10</vt:lpstr>
      <vt:lpstr>T.4.11</vt:lpstr>
      <vt:lpstr>T.4.12</vt:lpstr>
      <vt:lpstr>T.4.13</vt:lpstr>
      <vt:lpstr>T.4.14</vt:lpstr>
      <vt:lpstr>T.4.15</vt:lpstr>
      <vt:lpstr>T.4.16</vt:lpstr>
      <vt:lpstr>T.4.17</vt:lpstr>
      <vt:lpstr>T.4.18</vt:lpstr>
      <vt:lpstr>T.4.19</vt:lpstr>
      <vt:lpstr>T.4.20</vt:lpstr>
      <vt:lpstr>T.4.21</vt:lpstr>
      <vt:lpstr>T.4.3!_Hlk213952523</vt:lpstr>
      <vt:lpstr>T.4.3!_Hlk213952653</vt:lpstr>
      <vt:lpstr>T.4.2!_Ref200978642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2025-12-02T06:15:14Z</dcterms:created>
  <dcterms:modified xsi:type="dcterms:W3CDTF">2025-12-02T06:15:19Z</dcterms:modified>
</cp:coreProperties>
</file>