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CE1ACC09-2BAC-4544-B508-8C16DF5F714B}" xr6:coauthVersionLast="47" xr6:coauthVersionMax="47" xr10:uidLastSave="{00000000-0000-0000-0000-000000000000}"/>
  <bookViews>
    <workbookView xWindow="-110" yWindow="-110" windowWidth="19420" windowHeight="10420" tabRatio="857" xr2:uid="{00000000-000D-0000-FFFF-FFFF00000000}"/>
  </bookViews>
  <sheets>
    <sheet name="Índice" sheetId="26" r:id="rId1"/>
    <sheet name="T.3.1" sheetId="2" r:id="rId2"/>
    <sheet name="T.3.2" sheetId="6" r:id="rId3"/>
    <sheet name="T.3.3" sheetId="5" r:id="rId4"/>
    <sheet name="T.3.4" sheetId="7" r:id="rId5"/>
    <sheet name="T.3.5" sheetId="9" r:id="rId6"/>
    <sheet name="T.3.6" sheetId="11" r:id="rId7"/>
    <sheet name="T.3.7" sheetId="12" r:id="rId8"/>
    <sheet name="T.3.8" sheetId="15" r:id="rId9"/>
    <sheet name="T.3.9" sheetId="13" r:id="rId10"/>
    <sheet name="T.3.10" sheetId="16" r:id="rId11"/>
    <sheet name="T.3.11" sheetId="24" r:id="rId12"/>
    <sheet name="T.3.12" sheetId="25" r:id="rId13"/>
    <sheet name="T.3.13" sheetId="17" r:id="rId14"/>
    <sheet name="T.3.14" sheetId="14" r:id="rId15"/>
    <sheet name="T.3.15" sheetId="18" r:id="rId16"/>
    <sheet name="T.3.16" sheetId="21" r:id="rId17"/>
  </sheets>
  <definedNames>
    <definedName name="_Hlk213952653" localSheetId="3">'T.3.3'!$B$14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6" l="1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C6" i="26" l="1"/>
  <c r="C21" i="26"/>
  <c r="C20" i="26"/>
  <c r="C19" i="26"/>
  <c r="C18" i="26"/>
  <c r="C17" i="26"/>
  <c r="C16" i="26"/>
  <c r="C15" i="26"/>
  <c r="C14" i="26"/>
  <c r="C13" i="26"/>
  <c r="C12" i="26"/>
  <c r="C11" i="26"/>
  <c r="C10" i="26"/>
  <c r="C9" i="26"/>
  <c r="C8" i="26"/>
  <c r="C7" i="26"/>
  <c r="B6" i="26" l="1"/>
</calcChain>
</file>

<file path=xl/sharedStrings.xml><?xml version="1.0" encoding="utf-8"?>
<sst xmlns="http://schemas.openxmlformats.org/spreadsheetml/2006/main" count="366" uniqueCount="188">
  <si>
    <t>Sí</t>
  </si>
  <si>
    <t>No</t>
  </si>
  <si>
    <t>NC</t>
  </si>
  <si>
    <t>Total</t>
  </si>
  <si>
    <t>Pareja actual</t>
  </si>
  <si>
    <t>Parejas pasadas</t>
  </si>
  <si>
    <t>Cualquier pareja</t>
  </si>
  <si>
    <t>Total de mujeres</t>
  </si>
  <si>
    <t>Número de mujeres</t>
  </si>
  <si>
    <t>Hace más de 15 años</t>
  </si>
  <si>
    <t>Hombre</t>
  </si>
  <si>
    <t>Mujer</t>
  </si>
  <si>
    <t>Hombres</t>
  </si>
  <si>
    <t>Mujeres</t>
  </si>
  <si>
    <t>Una vez</t>
  </si>
  <si>
    <t>Más de una vez</t>
  </si>
  <si>
    <t>18-24</t>
  </si>
  <si>
    <t>16-24</t>
  </si>
  <si>
    <t>25-34</t>
  </si>
  <si>
    <t>35-44</t>
  </si>
  <si>
    <t>45-54</t>
  </si>
  <si>
    <t>55-64</t>
  </si>
  <si>
    <t>65-74</t>
  </si>
  <si>
    <t>75+</t>
  </si>
  <si>
    <t>Estudios primarios o inferiores</t>
  </si>
  <si>
    <t>FP de grado superior</t>
  </si>
  <si>
    <t>Estudios universitarios</t>
  </si>
  <si>
    <t>España</t>
  </si>
  <si>
    <t>Otro país</t>
  </si>
  <si>
    <t>Situación laboral actual</t>
  </si>
  <si>
    <t>Trabaja por cuenta ajena</t>
  </si>
  <si>
    <t>Parada</t>
  </si>
  <si>
    <t>Jubilada</t>
  </si>
  <si>
    <t>Pensionista</t>
  </si>
  <si>
    <t>Estudiante</t>
  </si>
  <si>
    <t>33%-64%</t>
  </si>
  <si>
    <t>65% o más</t>
  </si>
  <si>
    <t>No tiene limitaciones</t>
  </si>
  <si>
    <t>Ligeramente limitada</t>
  </si>
  <si>
    <t>Gravemente limitada</t>
  </si>
  <si>
    <t>Trabaja por cuenta propia o en negocio familiar</t>
  </si>
  <si>
    <t>Trabajo doméstico no remunerado</t>
  </si>
  <si>
    <t>901-3.000 €</t>
  </si>
  <si>
    <t>Edad primer matrimonio</t>
  </si>
  <si>
    <t>Nunca ha estado casada</t>
  </si>
  <si>
    <t>Antes de los 18 años</t>
  </si>
  <si>
    <t>25+</t>
  </si>
  <si>
    <t>Una única expareja</t>
  </si>
  <si>
    <t>Varias exparejas</t>
  </si>
  <si>
    <t>País de nacimiento de la pareja actual</t>
  </si>
  <si>
    <t>Situación laboral de la pareja actual</t>
  </si>
  <si>
    <t>15-34</t>
  </si>
  <si>
    <t>55+</t>
  </si>
  <si>
    <t>Trabaja</t>
  </si>
  <si>
    <t>En situación de desempleo</t>
  </si>
  <si>
    <t>Pareja actual jubilada o pensionista</t>
  </si>
  <si>
    <t>Estudiante/Trabajo doméstico no remunerado/Otras/NC</t>
  </si>
  <si>
    <t>Número de hombres</t>
  </si>
  <si>
    <t>% columna</t>
  </si>
  <si>
    <t>Edad de la pareja actual</t>
  </si>
  <si>
    <t>Más de 3.000 €</t>
  </si>
  <si>
    <t>NC/No posible determinar</t>
  </si>
  <si>
    <t>Casada</t>
  </si>
  <si>
    <t>Pareja de hecho registrada</t>
  </si>
  <si>
    <t>Pareja sin vínculos legales</t>
  </si>
  <si>
    <t>CAWI</t>
  </si>
  <si>
    <t>CASI</t>
  </si>
  <si>
    <t>CAPI</t>
  </si>
  <si>
    <t>Diferencias significativas (X2)</t>
  </si>
  <si>
    <t>p&lt;0,001</t>
  </si>
  <si>
    <t>1. Porcentaje sobre el total de mujeres con pareja en la actualidad; 2. Porcentaje sobre el total de mujeres con parejas pasadas; 3. Porcentaje sobre el total de mujeres que han tenido pareja alguna vez en su vida; 4. Porcentaje sobre el total de mujeres residentes en España de 16 o más años.</t>
  </si>
  <si>
    <t>IC= Intervalo de confianza</t>
  </si>
  <si>
    <t>%¹</t>
  </si>
  <si>
    <t>%²</t>
  </si>
  <si>
    <t>%³</t>
  </si>
  <si>
    <t>%⁴</t>
  </si>
  <si>
    <t>Tanto hombres como mujeres</t>
  </si>
  <si>
    <t>Nivel de formación</t>
  </si>
  <si>
    <t xml:space="preserve">País de nacimiento </t>
  </si>
  <si>
    <t>Grado de urbanización</t>
  </si>
  <si>
    <t>Estudios secundarios (1.ª etapa)</t>
  </si>
  <si>
    <t>Estudios secundarios (2.ª etapa)</t>
  </si>
  <si>
    <t>p&lt;0,01</t>
  </si>
  <si>
    <t>p&lt;0,05</t>
  </si>
  <si>
    <t>ns</t>
  </si>
  <si>
    <t>ns= no significativo</t>
  </si>
  <si>
    <t>IC 95%</t>
  </si>
  <si>
    <t>Discapacidad reconocida</t>
  </si>
  <si>
    <t>Limitaciones en la actividad</t>
  </si>
  <si>
    <t>No tiene grado de discapacidad</t>
  </si>
  <si>
    <t>Inferior a 33%</t>
  </si>
  <si>
    <t>Moderadamente limitada</t>
  </si>
  <si>
    <t>Hace más de 4 años y hasta 10 años</t>
  </si>
  <si>
    <t>Hace más de 10 años y hasta 15 años</t>
  </si>
  <si>
    <t>En los últimos 12 meses</t>
  </si>
  <si>
    <t>Hasta 6 meses</t>
  </si>
  <si>
    <t>Más de 6 meses y hasta 1 año</t>
  </si>
  <si>
    <t>Más de 20 años</t>
  </si>
  <si>
    <t>Más de 1 año y hasta 2 años</t>
  </si>
  <si>
    <t>Más de 2 años y hasta 5 años</t>
  </si>
  <si>
    <t>Más de 5 años y hasta 10 años</t>
  </si>
  <si>
    <t>Más de 10 años y hasta 20 años</t>
  </si>
  <si>
    <t>Hasta 900 €</t>
  </si>
  <si>
    <t>1. Porcentaje sobre el total de mujeres con pareja actual en cada categoría; 2. Porcentaje sobre el total de mujeres con parejas pasadas en cada categoría; 3. Porcentaje sobre el total de mujeres que han tenido pareja alguna vez en su vida en cada categoría.</t>
  </si>
  <si>
    <t>Ingresos netos del hogar</t>
  </si>
  <si>
    <t>Hace más de 1 año y hasta 4 años</t>
  </si>
  <si>
    <t>MACROENCUESTA DE VIOLENCIA CONTRA LA MUJER 2024</t>
  </si>
  <si>
    <t>Capítulo 3. Violencia física y/o sexual en la pareja</t>
  </si>
  <si>
    <t>1. Porcentaje sobre el total de mujeres que han sufrido violencia física y/o sexual de alguna pareja, actual o pasada.</t>
  </si>
  <si>
    <t>1. Porcentaje sobre el total de mujeres que han sufrido violencia física y/o sexual de parejas pasadas.</t>
  </si>
  <si>
    <t>Solo violencia física y/o sexual de la pareja actual</t>
  </si>
  <si>
    <t>Solo violencia física y/o sexual de parejas pasadas</t>
  </si>
  <si>
    <t>violencia física y/o sexual de la pareja actual y de parejas pasadas</t>
  </si>
  <si>
    <t>1. Porcentaje sobre el total de mujeres que han sufrido violencia física y/o sexual de la pareja actual más de una vez; 2. Porcentaje sobre el total de mujeres que han sufrido violencia física y/o sexual de parejas pasadas más de una vez.</t>
  </si>
  <si>
    <t>1. Porcentaje sobre el total de mujeres que han sufrido violencia física y/o sexual de la pareja actual; 2. Porcentaje sobre el total de mujeres que han sufrido violencia física y/o sexual de parejas pasadas; 3. Porcentaje sobre el total de mujeres que han sufrido violencia física y/o sexual de cualquier pareja.</t>
  </si>
  <si>
    <t>A lo largo de la vida</t>
  </si>
  <si>
    <t>Últimos 4 años</t>
  </si>
  <si>
    <t>Últimos 12 meses</t>
  </si>
  <si>
    <t>(2,6 – 3,4)</t>
  </si>
  <si>
    <t>(18,2 – 20,2)</t>
  </si>
  <si>
    <t>(13,1 – 14,5)</t>
  </si>
  <si>
    <t>(12,0 – 13,3)</t>
  </si>
  <si>
    <t>(1,6 - 2,3)</t>
  </si>
  <si>
    <t>(5,8 - 7,1)</t>
  </si>
  <si>
    <t>(4,9 - 5,8)</t>
  </si>
  <si>
    <t>(4,5 - 5,3)</t>
  </si>
  <si>
    <t>(1,2 - 1,8)</t>
  </si>
  <si>
    <t>(2,8 - 3,7)</t>
  </si>
  <si>
    <t>(2,7 - 3,4)</t>
  </si>
  <si>
    <t>(2,5 - 3,1)</t>
  </si>
  <si>
    <t>Tabla 3.1 Prevalencia de la violencia física y/o sexual de la pareja a lo largo de la vida</t>
  </si>
  <si>
    <t>Tabla 3.2 Sexo de la pareja agresora</t>
  </si>
  <si>
    <t>Tabla 3.3 Distribución de las mujeres víctimas de violencia física y/o sexual en la pareja, según la última vez que tuvo lugar esta violencia</t>
  </si>
  <si>
    <r>
      <t>1. Porcentaje sobre el total de mujeres que han sufrido violencia física y/o sexual de la pareja actual; 2.</t>
    </r>
    <r>
      <rPr>
        <sz val="8"/>
        <color theme="1"/>
        <rFont val="Aptos Narrow"/>
        <family val="2"/>
      </rPr>
      <t> </t>
    </r>
    <r>
      <rPr>
        <i/>
        <sz val="8"/>
        <color theme="1"/>
        <rFont val="Calibri"/>
        <family val="2"/>
        <scheme val="minor"/>
      </rPr>
      <t>Porcentaje sobre el total de mujeres que han sufrido violencia física y/o sexual de parejas pasadas; 3.</t>
    </r>
    <r>
      <rPr>
        <sz val="8"/>
        <color theme="1"/>
        <rFont val="Aptos Narrow"/>
        <family val="2"/>
      </rPr>
      <t> </t>
    </r>
    <r>
      <rPr>
        <i/>
        <sz val="8"/>
        <color theme="1"/>
        <rFont val="Calibri"/>
        <family val="2"/>
        <scheme val="minor"/>
      </rPr>
      <t>Porcentaje sobre el total de mujeres que han sufrido violencia física y/o sexual de cualquier pareja.</t>
    </r>
  </si>
  <si>
    <t>Tabla 3.4 Distribución de las mujeres víctimas de violencia física y/o sexual en la pareja, según si la violencia ha sucedido una vez o más de una vez</t>
  </si>
  <si>
    <t>Tabla 3.5 Distribución de las mujeres que han sufrido violencia física y/o sexual en la pareja en más de una ocasión, según la duración de la violencia</t>
  </si>
  <si>
    <t>p=0,001</t>
  </si>
  <si>
    <t>Tabla 3.12 Prevalencia de la violencia física y/o sexual en la pareja (pareja actual, parejas pasadas, cualquier pareja), según la vía de cumplimentación de la entrevista (CAWI, CASI, CAPI)</t>
  </si>
  <si>
    <t>Tabla 3.13 Violencia física y/o sexual de cualquier pareja a lo largo de la vida ejercida, según si la ha ejercido solo la pareja actual, solo parejas pasadas o ambas</t>
  </si>
  <si>
    <t>Tabla 3.14 Violencia física y/o sexual de parejas pasadas a lo largo de la vida ejercida por una o más exparejas</t>
  </si>
  <si>
    <t>Violencia física y/o sexual de una única pareja</t>
  </si>
  <si>
    <t>Violencia física y/o sexual de más de una pareja</t>
  </si>
  <si>
    <t>Tabla 3.15 Violencia física y/o sexual de cualquier pareja a lo largo de la vida ejercida por una o más parejas</t>
  </si>
  <si>
    <t>Tabla 3.16 Características sociodemográficas de la pareja actual según si ha ejercido o no violencia física y/o sexual contra la mujer</t>
  </si>
  <si>
    <t>¿Cuál es su situación legal con su pareja actual?</t>
  </si>
  <si>
    <t>¿Se siente dependiente de su pareja actual, por dinero, necesidades básicas (comida, casa), país de nacimiento o alguna otra razón?</t>
  </si>
  <si>
    <t>Pensando en los últimos 12 meses, ¿cómo se toman las decisiones económicas o financieras entre usted y su pareja actual?</t>
  </si>
  <si>
    <t>Usted toma todas las decisiones</t>
  </si>
  <si>
    <t>Su pareja toma todas las decisiones</t>
  </si>
  <si>
    <t>Hablan y deciden en común</t>
  </si>
  <si>
    <t>No hay reglas: algunos gastos los decide usted y otros su pareja</t>
  </si>
  <si>
    <t>No ha habido tales gastos ni decisiones en los últimos 12 meses</t>
  </si>
  <si>
    <t>Área densamente poblada</t>
  </si>
  <si>
    <t>Área poblada nivel intermedio</t>
  </si>
  <si>
    <t>Área poco poblada</t>
  </si>
  <si>
    <t>El símbolo '.' debe interpretarse como dato que no se proporciona por muestra insuficiente (inferior a 6).</t>
  </si>
  <si>
    <t>El símbolo '¨' debe interpretarse como “dato con un número de observaciones muestrales de entre 6 y 19” por lo que ha de ser tomado con precaución, ya que puede estar afectado de un elevado error de muestreo.</t>
  </si>
  <si>
    <t>.</t>
  </si>
  <si>
    <t>¨7,9</t>
  </si>
  <si>
    <t>¨6,2</t>
  </si>
  <si>
    <t>¨1,2</t>
  </si>
  <si>
    <t>¨5,4</t>
  </si>
  <si>
    <t>¨12,9</t>
  </si>
  <si>
    <t>¨13,8</t>
  </si>
  <si>
    <t>¨6,4</t>
  </si>
  <si>
    <t>¨1,0</t>
  </si>
  <si>
    <t>¨3,9</t>
  </si>
  <si>
    <t>¨2,1</t>
  </si>
  <si>
    <t>¨10,8</t>
  </si>
  <si>
    <t>¨8,8</t>
  </si>
  <si>
    <t>¨3,8</t>
  </si>
  <si>
    <t>¨2,9</t>
  </si>
  <si>
    <t>¨2,5</t>
  </si>
  <si>
    <t>¨3,3</t>
  </si>
  <si>
    <t>¨4,9</t>
  </si>
  <si>
    <t>¨3,4</t>
  </si>
  <si>
    <t xml:space="preserve">Tabla 3.6 Prevalencia de la violencia física y/o sexual en la pareja (pareja actual, parejas pasadas, cualquier pareja), según la edad de la mujer </t>
  </si>
  <si>
    <t>Tabla 3.7 Prevalencia de la violencia física y/o sexual en la pareja (pareja actual, parejas pasadas, cualquier pareja), según el nivel de formación, el país de nacimiento y el grado de urbanización del municipio de la mujer</t>
  </si>
  <si>
    <t>Tabla 3.9 Prevalencia de la violencia física y/o sexual en la pareja (parejas pasadas, cualquier pareja), según el grado de discapacidad y la existencia de limitaciones en la actividad de la mujer</t>
  </si>
  <si>
    <t>Tabla 3.10 Prevalencia de la violencia física y/o sexual en la pareja (parejas pasadas, cualquier pareja), según la edad a la que se casó por primera vez la mujer  y la convivencia con personas menores de edad en el hogar</t>
  </si>
  <si>
    <t>Hay personas menores (hijos/as u otros menores) viviendo en el hogar de la mujer</t>
  </si>
  <si>
    <t>Tabla 3.8 Prevalencia de la violencia física y/o sexual en la pareja (parejas pasadas, cualquier pareja), según la situación laboral de la mujer y los ingresos netos del hogar</t>
  </si>
  <si>
    <t>Tabla 3.11 Prevalencia de la violencia física y/o sexual en la pareja actual, según la situación legal con la pareja actual, la autopercepción de dependencia de la pareja actual, y la toma de decisiones económicas o financieras entre la mujer y su pareja actual</t>
  </si>
  <si>
    <t>1. Porcentaje sobre el total de mujeres con pareja actual en cada grupo de edad; 2. Porcentaje sobre el total de mujeres con parejas pasadas en cada grupo de edad; 3. Porcentaje sobre el total de mujeres que han tenido pareja alguna vez en su vida en cada grupo de edad.</t>
  </si>
  <si>
    <r>
      <t>1. Porcentaje sobre el total de mujeres con pareja actual en cada categoría de cada variable; 2. Porcentaje sobre el total de mujeres con parejas pasadas en cada categoría de cada variable; 3.</t>
    </r>
    <r>
      <rPr>
        <sz val="8"/>
        <color theme="1"/>
        <rFont val="Aptos Narrow"/>
        <family val="2"/>
      </rPr>
      <t> </t>
    </r>
    <r>
      <rPr>
        <i/>
        <sz val="8"/>
        <color theme="1"/>
        <rFont val="Calibri"/>
        <family val="2"/>
        <scheme val="minor"/>
      </rPr>
      <t>Porcentaje sobre el total de mujeres que han tenido pareja alguna vez en su vida en cada categoría de cada variable.</t>
    </r>
  </si>
  <si>
    <t>1. Porcentaje sobre el total de mujeres con parejas pasadas en cada categoría de cada variable; 2. Porcentaje sobre el total de mujeres que han tenido pareja alguna vez en su vida en cada categoría de cada variable.</t>
  </si>
  <si>
    <t>1. Porcentaje sobre el total de mujeres con pareja actual en cada categoría de cada variable.</t>
  </si>
  <si>
    <r>
      <t>1. Porcentaje sobre el total de mujeres que han sufrido violencia física y/o sexual de la pareja actual; 2.</t>
    </r>
    <r>
      <rPr>
        <sz val="8"/>
        <color theme="1"/>
        <rFont val="Aptos Narrow"/>
        <family val="2"/>
      </rPr>
      <t> </t>
    </r>
    <r>
      <rPr>
        <i/>
        <sz val="8"/>
        <color theme="1"/>
        <rFont val="Calibri"/>
        <family val="2"/>
        <scheme val="minor"/>
      </rPr>
      <t>Porcentaje sobre el total de mujeres que han sufrido violencia física y/o sexual de parejas pasadas.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</si>
</sst>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0"/>
    <numFmt numFmtId="165" formatCode="0.0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6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theme="3"/>
      <name val="Calibri"/>
      <family val="2"/>
      <scheme val="minor"/>
    </font>
    <font>
      <u/>
      <sz val="10"/>
      <color indexed="12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FFC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dashed">
        <color theme="0" tint="-0.24994659260841701"/>
      </right>
      <top style="medium">
        <color indexed="64"/>
      </top>
      <bottom/>
      <diagonal/>
    </border>
    <border>
      <left/>
      <right style="dashed">
        <color theme="0" tint="-0.24994659260841701"/>
      </right>
      <top/>
      <bottom style="medium">
        <color indexed="64"/>
      </bottom>
      <diagonal/>
    </border>
    <border>
      <left/>
      <right style="dashed">
        <color theme="0" tint="-0.24994659260841701"/>
      </right>
      <top/>
      <bottom/>
      <diagonal/>
    </border>
    <border>
      <left style="dashed">
        <color theme="0" tint="-0.24994659260841701"/>
      </left>
      <right/>
      <top style="medium">
        <color indexed="64"/>
      </top>
      <bottom/>
      <diagonal/>
    </border>
    <border>
      <left style="dashed">
        <color theme="0" tint="-0.24994659260841701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0" tint="-0.14996795556505021"/>
      </left>
      <right/>
      <top style="medium">
        <color indexed="64"/>
      </top>
      <bottom/>
      <diagonal/>
    </border>
    <border>
      <left/>
      <right style="thin">
        <color theme="0" tint="-0.14996795556505021"/>
      </right>
      <top style="medium">
        <color indexed="64"/>
      </top>
      <bottom/>
      <diagonal/>
    </border>
    <border>
      <left style="thin">
        <color theme="0" tint="-0.14996795556505021"/>
      </left>
      <right/>
      <top/>
      <bottom style="medium">
        <color indexed="64"/>
      </bottom>
      <diagonal/>
    </border>
    <border>
      <left/>
      <right style="thin">
        <color theme="0" tint="-0.14996795556505021"/>
      </right>
      <top/>
      <bottom style="medium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indexed="64"/>
      </left>
      <right style="thin">
        <color theme="0" tint="-0.14996795556505021"/>
      </right>
      <top style="medium">
        <color indexed="64"/>
      </top>
      <bottom/>
      <diagonal/>
    </border>
    <border>
      <left style="thin">
        <color indexed="64"/>
      </left>
      <right style="thin">
        <color theme="0" tint="-0.14996795556505021"/>
      </right>
      <top/>
      <bottom style="medium">
        <color indexed="64"/>
      </bottom>
      <diagonal/>
    </border>
    <border>
      <left style="thin">
        <color indexed="64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auto="1"/>
      </bottom>
      <diagonal/>
    </border>
    <border>
      <left/>
      <right style="thin">
        <color theme="0" tint="-0.14996795556505021"/>
      </right>
      <top/>
      <bottom style="thin">
        <color auto="1"/>
      </bottom>
      <diagonal/>
    </border>
    <border>
      <left style="thin">
        <color theme="0" tint="-0.14996795556505021"/>
      </left>
      <right/>
      <top style="thin">
        <color auto="1"/>
      </top>
      <bottom/>
      <diagonal/>
    </border>
  </borders>
  <cellStyleXfs count="13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7" fillId="0" borderId="0" applyNumberFormat="0" applyFill="0" applyBorder="0" applyAlignment="0" applyProtection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77">
    <xf numFmtId="0" fontId="0" fillId="0" borderId="0" xfId="0"/>
    <xf numFmtId="0" fontId="8" fillId="2" borderId="0" xfId="11" applyFont="1" applyFill="1" applyAlignment="1">
      <alignment vertical="top"/>
    </xf>
    <xf numFmtId="0" fontId="9" fillId="3" borderId="0" xfId="11" applyFont="1" applyFill="1" applyAlignment="1">
      <alignment vertical="top"/>
    </xf>
    <xf numFmtId="0" fontId="8" fillId="0" borderId="0" xfId="11" applyFont="1" applyAlignment="1">
      <alignment vertical="top"/>
    </xf>
    <xf numFmtId="0" fontId="10" fillId="3" borderId="0" xfId="11" applyFont="1" applyFill="1" applyAlignment="1">
      <alignment vertical="top"/>
    </xf>
    <xf numFmtId="0" fontId="4" fillId="2" borderId="0" xfId="11" applyFont="1" applyFill="1" applyAlignment="1">
      <alignment vertical="top"/>
    </xf>
    <xf numFmtId="0" fontId="6" fillId="2" borderId="0" xfId="11" applyFont="1" applyFill="1" applyAlignment="1">
      <alignment vertical="top"/>
    </xf>
    <xf numFmtId="0" fontId="11" fillId="2" borderId="0" xfId="11" applyFont="1" applyFill="1" applyAlignment="1">
      <alignment vertical="top"/>
    </xf>
    <xf numFmtId="0" fontId="8" fillId="2" borderId="0" xfId="11" applyFont="1" applyFill="1" applyAlignment="1">
      <alignment vertical="top" wrapText="1"/>
    </xf>
    <xf numFmtId="0" fontId="7" fillId="4" borderId="0" xfId="10" applyFill="1" applyBorder="1" applyAlignment="1" applyProtection="1">
      <alignment horizontal="left" vertical="top" wrapText="1"/>
    </xf>
    <xf numFmtId="0" fontId="13" fillId="4" borderId="0" xfId="12" applyFont="1" applyFill="1" applyBorder="1" applyAlignment="1" applyProtection="1">
      <alignment horizontal="left" vertical="top" wrapText="1"/>
    </xf>
    <xf numFmtId="0" fontId="7" fillId="4" borderId="3" xfId="10" applyFill="1" applyBorder="1" applyAlignment="1" applyProtection="1">
      <alignment horizontal="left" vertical="top" wrapText="1"/>
    </xf>
    <xf numFmtId="0" fontId="13" fillId="4" borderId="3" xfId="12" applyFont="1" applyFill="1" applyBorder="1" applyAlignment="1" applyProtection="1">
      <alignment horizontal="left" vertical="top" wrapText="1"/>
    </xf>
    <xf numFmtId="0" fontId="14" fillId="2" borderId="0" xfId="12" applyFont="1" applyFill="1" applyBorder="1" applyAlignment="1" applyProtection="1">
      <alignment horizontal="left" vertical="top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7" fillId="0" borderId="4" xfId="0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8" fillId="0" borderId="0" xfId="9" applyFont="1" applyAlignment="1">
      <alignment vertical="center"/>
    </xf>
    <xf numFmtId="0" fontId="8" fillId="0" borderId="0" xfId="5" applyFont="1" applyAlignment="1">
      <alignment vertical="center"/>
    </xf>
    <xf numFmtId="0" fontId="8" fillId="0" borderId="0" xfId="4" applyFont="1" applyAlignment="1">
      <alignment vertical="center"/>
    </xf>
    <xf numFmtId="165" fontId="0" fillId="0" borderId="0" xfId="0" applyNumberFormat="1" applyAlignment="1">
      <alignment vertical="center"/>
    </xf>
    <xf numFmtId="0" fontId="8" fillId="0" borderId="0" xfId="8" applyFont="1" applyAlignment="1">
      <alignment vertical="center"/>
    </xf>
    <xf numFmtId="0" fontId="8" fillId="0" borderId="0" xfId="3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0" xfId="6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1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64" fontId="17" fillId="0" borderId="0" xfId="0" applyNumberFormat="1" applyFont="1" applyAlignment="1">
      <alignment horizontal="right" vertical="center" indent="1"/>
    </xf>
    <xf numFmtId="3" fontId="17" fillId="0" borderId="0" xfId="0" applyNumberFormat="1" applyFont="1" applyAlignment="1">
      <alignment horizontal="right" vertical="center" indent="1"/>
    </xf>
    <xf numFmtId="164" fontId="17" fillId="0" borderId="6" xfId="0" applyNumberFormat="1" applyFont="1" applyBorder="1" applyAlignment="1">
      <alignment horizontal="right" vertical="center" indent="1"/>
    </xf>
    <xf numFmtId="164" fontId="3" fillId="0" borderId="0" xfId="0" applyNumberFormat="1" applyFon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164" fontId="3" fillId="0" borderId="6" xfId="0" applyNumberFormat="1" applyFont="1" applyBorder="1" applyAlignment="1">
      <alignment horizontal="right" vertical="center" indent="1"/>
    </xf>
    <xf numFmtId="164" fontId="3" fillId="0" borderId="2" xfId="0" applyNumberFormat="1" applyFont="1" applyBorder="1" applyAlignment="1">
      <alignment horizontal="right" vertical="center" indent="1"/>
    </xf>
    <xf numFmtId="3" fontId="3" fillId="0" borderId="2" xfId="0" applyNumberFormat="1" applyFont="1" applyBorder="1" applyAlignment="1">
      <alignment horizontal="right" vertical="center" indent="1"/>
    </xf>
    <xf numFmtId="164" fontId="3" fillId="0" borderId="5" xfId="0" applyNumberFormat="1" applyFont="1" applyBorder="1" applyAlignment="1">
      <alignment horizontal="right" vertical="center" indent="1"/>
    </xf>
    <xf numFmtId="0" fontId="8" fillId="0" borderId="1" xfId="1" applyFont="1" applyBorder="1" applyAlignment="1">
      <alignment vertical="center"/>
    </xf>
    <xf numFmtId="0" fontId="8" fillId="0" borderId="2" xfId="1" applyFont="1" applyBorder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right" vertical="center" indent="1"/>
    </xf>
    <xf numFmtId="3" fontId="5" fillId="0" borderId="0" xfId="0" applyNumberFormat="1" applyFont="1" applyAlignment="1">
      <alignment horizontal="right" vertical="center" indent="1"/>
    </xf>
    <xf numFmtId="0" fontId="5" fillId="0" borderId="2" xfId="0" applyFont="1" applyBorder="1" applyAlignment="1">
      <alignment horizontal="right" vertical="center" indent="1"/>
    </xf>
    <xf numFmtId="3" fontId="5" fillId="0" borderId="2" xfId="0" applyNumberFormat="1" applyFont="1" applyBorder="1" applyAlignment="1">
      <alignment horizontal="right" vertical="center" indent="1"/>
    </xf>
    <xf numFmtId="3" fontId="3" fillId="0" borderId="2" xfId="0" applyNumberFormat="1" applyFont="1" applyBorder="1" applyAlignment="1">
      <alignment horizontal="right" vertical="center" wrapText="1" indent="1"/>
    </xf>
    <xf numFmtId="165" fontId="3" fillId="0" borderId="2" xfId="0" applyNumberFormat="1" applyFont="1" applyBorder="1" applyAlignment="1">
      <alignment horizontal="right" vertical="center" wrapText="1" indent="1"/>
    </xf>
    <xf numFmtId="3" fontId="3" fillId="0" borderId="0" xfId="0" applyNumberFormat="1" applyFont="1" applyAlignment="1">
      <alignment horizontal="right" vertical="center" wrapText="1" indent="1"/>
    </xf>
    <xf numFmtId="165" fontId="3" fillId="0" borderId="0" xfId="0" applyNumberFormat="1" applyFont="1" applyAlignment="1">
      <alignment horizontal="right" vertical="center" wrapText="1" indent="1"/>
    </xf>
    <xf numFmtId="3" fontId="5" fillId="0" borderId="10" xfId="0" applyNumberFormat="1" applyFont="1" applyBorder="1" applyAlignment="1">
      <alignment horizontal="right" vertical="center" indent="1"/>
    </xf>
    <xf numFmtId="0" fontId="5" fillId="0" borderId="0" xfId="0" applyFont="1" applyAlignment="1">
      <alignment vertical="center" wrapText="1"/>
    </xf>
    <xf numFmtId="0" fontId="23" fillId="0" borderId="10" xfId="2" applyFont="1" applyBorder="1" applyAlignment="1">
      <alignment vertical="center"/>
    </xf>
    <xf numFmtId="3" fontId="24" fillId="0" borderId="10" xfId="0" applyNumberFormat="1" applyFont="1" applyBorder="1" applyAlignment="1">
      <alignment horizontal="right" vertical="center" indent="1"/>
    </xf>
    <xf numFmtId="0" fontId="24" fillId="0" borderId="2" xfId="0" applyFont="1" applyBorder="1" applyAlignment="1">
      <alignment vertical="center"/>
    </xf>
    <xf numFmtId="0" fontId="24" fillId="0" borderId="2" xfId="0" applyFont="1" applyBorder="1" applyAlignment="1">
      <alignment horizontal="right" vertical="center" indent="1"/>
    </xf>
    <xf numFmtId="0" fontId="25" fillId="0" borderId="0" xfId="0" applyFont="1" applyAlignment="1">
      <alignment horizontal="right" vertical="center" indent="1"/>
    </xf>
    <xf numFmtId="0" fontId="25" fillId="0" borderId="6" xfId="0" applyFont="1" applyBorder="1" applyAlignment="1">
      <alignment horizontal="right" vertical="center" indent="1"/>
    </xf>
    <xf numFmtId="0" fontId="26" fillId="0" borderId="0" xfId="1" applyFont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17" fillId="0" borderId="2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26" fillId="0" borderId="0" xfId="2" applyFont="1" applyAlignment="1">
      <alignment vertical="center"/>
    </xf>
    <xf numFmtId="0" fontId="26" fillId="0" borderId="10" xfId="2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25" fillId="0" borderId="0" xfId="0" applyFont="1" applyAlignment="1">
      <alignment vertical="center" wrapText="1"/>
    </xf>
    <xf numFmtId="0" fontId="27" fillId="3" borderId="0" xfId="11" applyFont="1" applyFill="1" applyAlignment="1">
      <alignment vertical="top"/>
    </xf>
    <xf numFmtId="0" fontId="26" fillId="0" borderId="0" xfId="3" applyFont="1" applyAlignment="1">
      <alignment vertical="center"/>
    </xf>
    <xf numFmtId="9" fontId="3" fillId="0" borderId="14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right" vertical="center" indent="1"/>
    </xf>
    <xf numFmtId="165" fontId="3" fillId="0" borderId="16" xfId="0" applyNumberFormat="1" applyFont="1" applyBorder="1" applyAlignment="1">
      <alignment horizontal="right" vertical="center" indent="1"/>
    </xf>
    <xf numFmtId="3" fontId="3" fillId="0" borderId="17" xfId="0" applyNumberFormat="1" applyFont="1" applyBorder="1" applyAlignment="1">
      <alignment horizontal="right" vertical="center" indent="1"/>
    </xf>
    <xf numFmtId="164" fontId="5" fillId="0" borderId="16" xfId="0" applyNumberFormat="1" applyFont="1" applyBorder="1" applyAlignment="1">
      <alignment horizontal="right" vertical="center" indent="1"/>
    </xf>
    <xf numFmtId="3" fontId="3" fillId="0" borderId="17" xfId="0" applyNumberFormat="1" applyFont="1" applyBorder="1" applyAlignment="1">
      <alignment horizontal="right" vertical="center" wrapText="1" indent="1"/>
    </xf>
    <xf numFmtId="0" fontId="26" fillId="0" borderId="0" xfId="0" applyFont="1" applyAlignment="1">
      <alignment vertical="center"/>
    </xf>
    <xf numFmtId="3" fontId="17" fillId="0" borderId="17" xfId="0" applyNumberFormat="1" applyFont="1" applyBorder="1" applyAlignment="1">
      <alignment horizontal="right" vertical="center" indent="1"/>
    </xf>
    <xf numFmtId="3" fontId="3" fillId="0" borderId="15" xfId="0" applyNumberFormat="1" applyFont="1" applyBorder="1" applyAlignment="1">
      <alignment horizontal="right" vertical="center" indent="1"/>
    </xf>
    <xf numFmtId="164" fontId="17" fillId="0" borderId="16" xfId="0" applyNumberFormat="1" applyFont="1" applyBorder="1" applyAlignment="1">
      <alignment horizontal="right" vertical="center" indent="1"/>
    </xf>
    <xf numFmtId="164" fontId="3" fillId="0" borderId="16" xfId="0" applyNumberFormat="1" applyFont="1" applyBorder="1" applyAlignment="1">
      <alignment horizontal="right" vertical="center" indent="1"/>
    </xf>
    <xf numFmtId="164" fontId="3" fillId="0" borderId="14" xfId="0" applyNumberFormat="1" applyFont="1" applyBorder="1" applyAlignment="1">
      <alignment horizontal="right" vertical="center" indent="1"/>
    </xf>
    <xf numFmtId="165" fontId="3" fillId="0" borderId="14" xfId="0" applyNumberFormat="1" applyFont="1" applyBorder="1" applyAlignment="1">
      <alignment horizontal="right" vertical="center" indent="1"/>
    </xf>
    <xf numFmtId="3" fontId="3" fillId="0" borderId="15" xfId="0" applyNumberFormat="1" applyFont="1" applyBorder="1" applyAlignment="1">
      <alignment horizontal="right" vertical="center" wrapText="1" indent="1"/>
    </xf>
    <xf numFmtId="165" fontId="3" fillId="0" borderId="14" xfId="0" applyNumberFormat="1" applyFont="1" applyBorder="1" applyAlignment="1">
      <alignment horizontal="right" vertical="center" wrapText="1" indent="1"/>
    </xf>
    <xf numFmtId="0" fontId="25" fillId="0" borderId="16" xfId="0" applyFont="1" applyBorder="1" applyAlignment="1">
      <alignment horizontal="right" vertical="center" indent="1"/>
    </xf>
    <xf numFmtId="0" fontId="25" fillId="0" borderId="17" xfId="0" applyFont="1" applyBorder="1" applyAlignment="1">
      <alignment horizontal="right" vertical="center" indent="1"/>
    </xf>
    <xf numFmtId="0" fontId="25" fillId="0" borderId="10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165" fontId="5" fillId="0" borderId="0" xfId="0" applyNumberFormat="1" applyFont="1" applyAlignment="1">
      <alignment horizontal="right" vertical="center" indent="1"/>
    </xf>
    <xf numFmtId="0" fontId="26" fillId="0" borderId="0" xfId="5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24" fillId="0" borderId="10" xfId="0" applyFont="1" applyBorder="1" applyAlignment="1">
      <alignment vertical="center"/>
    </xf>
    <xf numFmtId="0" fontId="22" fillId="0" borderId="2" xfId="0" applyFont="1" applyBorder="1" applyAlignment="1">
      <alignment horizontal="left" vertical="center" wrapText="1"/>
    </xf>
    <xf numFmtId="165" fontId="22" fillId="0" borderId="14" xfId="0" applyNumberFormat="1" applyFont="1" applyBorder="1" applyAlignment="1">
      <alignment horizontal="right" vertical="center" indent="1"/>
    </xf>
    <xf numFmtId="3" fontId="22" fillId="0" borderId="15" xfId="0" applyNumberFormat="1" applyFont="1" applyBorder="1" applyAlignment="1">
      <alignment horizontal="right" vertical="center" wrapText="1" indent="1"/>
    </xf>
    <xf numFmtId="165" fontId="22" fillId="0" borderId="2" xfId="0" applyNumberFormat="1" applyFont="1" applyBorder="1" applyAlignment="1">
      <alignment horizontal="right" vertical="center" wrapText="1" indent="1"/>
    </xf>
    <xf numFmtId="3" fontId="22" fillId="0" borderId="2" xfId="0" applyNumberFormat="1" applyFont="1" applyBorder="1" applyAlignment="1">
      <alignment horizontal="right" vertical="center" wrapText="1" indent="1"/>
    </xf>
    <xf numFmtId="0" fontId="8" fillId="0" borderId="0" xfId="0" applyFont="1" applyAlignment="1">
      <alignment vertical="center"/>
    </xf>
    <xf numFmtId="3" fontId="24" fillId="0" borderId="2" xfId="0" applyNumberFormat="1" applyFont="1" applyBorder="1" applyAlignment="1">
      <alignment horizontal="right" vertical="center" indent="1"/>
    </xf>
    <xf numFmtId="0" fontId="5" fillId="0" borderId="11" xfId="0" applyFont="1" applyBorder="1" applyAlignment="1">
      <alignment vertical="center" wrapText="1"/>
    </xf>
    <xf numFmtId="3" fontId="5" fillId="0" borderId="11" xfId="0" applyNumberFormat="1" applyFont="1" applyBorder="1" applyAlignment="1">
      <alignment horizontal="right" vertical="center" indent="1"/>
    </xf>
    <xf numFmtId="0" fontId="17" fillId="0" borderId="18" xfId="0" applyFont="1" applyBorder="1" applyAlignment="1">
      <alignment horizontal="center" vertical="center" wrapText="1"/>
    </xf>
    <xf numFmtId="9" fontId="3" fillId="0" borderId="19" xfId="0" applyNumberFormat="1" applyFont="1" applyBorder="1" applyAlignment="1">
      <alignment horizontal="center" vertical="center" wrapText="1"/>
    </xf>
    <xf numFmtId="164" fontId="17" fillId="0" borderId="20" xfId="0" applyNumberFormat="1" applyFont="1" applyBorder="1" applyAlignment="1">
      <alignment horizontal="right" vertical="center" indent="1"/>
    </xf>
    <xf numFmtId="0" fontId="25" fillId="0" borderId="20" xfId="0" applyFont="1" applyBorder="1" applyAlignment="1">
      <alignment horizontal="right" vertical="center" indent="1"/>
    </xf>
    <xf numFmtId="164" fontId="3" fillId="0" borderId="20" xfId="0" applyNumberFormat="1" applyFont="1" applyBorder="1" applyAlignment="1">
      <alignment horizontal="right" vertical="center" indent="1"/>
    </xf>
    <xf numFmtId="164" fontId="3" fillId="0" borderId="19" xfId="0" applyNumberFormat="1" applyFont="1" applyBorder="1" applyAlignment="1">
      <alignment horizontal="right" vertical="center" indent="1"/>
    </xf>
    <xf numFmtId="0" fontId="5" fillId="0" borderId="14" xfId="0" applyFont="1" applyBorder="1" applyAlignment="1">
      <alignment horizontal="right" vertical="center" indent="1"/>
    </xf>
    <xf numFmtId="0" fontId="5" fillId="0" borderId="12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25" fillId="0" borderId="16" xfId="0" applyNumberFormat="1" applyFont="1" applyBorder="1" applyAlignment="1">
      <alignment vertical="center"/>
    </xf>
    <xf numFmtId="3" fontId="25" fillId="0" borderId="14" xfId="0" applyNumberFormat="1" applyFont="1" applyBorder="1" applyAlignment="1">
      <alignment vertical="center"/>
    </xf>
    <xf numFmtId="164" fontId="8" fillId="0" borderId="16" xfId="0" applyNumberFormat="1" applyFont="1" applyBorder="1" applyAlignment="1">
      <alignment horizontal="right" vertical="center" indent="1"/>
    </xf>
    <xf numFmtId="164" fontId="8" fillId="0" borderId="14" xfId="0" applyNumberFormat="1" applyFont="1" applyBorder="1" applyAlignment="1">
      <alignment horizontal="right" vertical="center" indent="1"/>
    </xf>
    <xf numFmtId="3" fontId="8" fillId="0" borderId="0" xfId="0" applyNumberFormat="1" applyFont="1" applyAlignment="1">
      <alignment horizontal="right" vertical="center" indent="1"/>
    </xf>
    <xf numFmtId="164" fontId="24" fillId="0" borderId="21" xfId="0" applyNumberFormat="1" applyFont="1" applyBorder="1" applyAlignment="1">
      <alignment horizontal="right" vertical="center" indent="1"/>
    </xf>
    <xf numFmtId="0" fontId="24" fillId="0" borderId="14" xfId="0" applyFont="1" applyBorder="1" applyAlignment="1">
      <alignment horizontal="right" vertical="center" indent="1"/>
    </xf>
    <xf numFmtId="0" fontId="23" fillId="0" borderId="22" xfId="2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0" fontId="26" fillId="0" borderId="10" xfId="2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3" fontId="8" fillId="0" borderId="17" xfId="0" applyNumberFormat="1" applyFont="1" applyBorder="1" applyAlignment="1">
      <alignment horizontal="right" vertical="center" indent="1"/>
    </xf>
    <xf numFmtId="0" fontId="26" fillId="0" borderId="0" xfId="2" applyFont="1" applyAlignment="1">
      <alignment vertical="center" wrapText="1"/>
    </xf>
    <xf numFmtId="164" fontId="8" fillId="0" borderId="21" xfId="0" applyNumberFormat="1" applyFont="1" applyBorder="1" applyAlignment="1">
      <alignment horizontal="right" vertical="center" indent="1"/>
    </xf>
    <xf numFmtId="164" fontId="8" fillId="0" borderId="23" xfId="0" applyNumberFormat="1" applyFont="1" applyBorder="1" applyAlignment="1">
      <alignment horizontal="right" vertical="center" indent="1"/>
    </xf>
    <xf numFmtId="0" fontId="2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64" fontId="8" fillId="0" borderId="16" xfId="0" applyNumberFormat="1" applyFont="1" applyBorder="1" applyAlignment="1">
      <alignment horizontal="right" vertical="center" indent="4"/>
    </xf>
    <xf numFmtId="0" fontId="22" fillId="0" borderId="14" xfId="0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right" vertical="center" indent="1"/>
    </xf>
    <xf numFmtId="0" fontId="5" fillId="0" borderId="14" xfId="0" applyFont="1" applyBorder="1" applyAlignment="1">
      <alignment horizontal="center" vertical="center" wrapText="1"/>
    </xf>
    <xf numFmtId="164" fontId="21" fillId="0" borderId="14" xfId="0" applyNumberFormat="1" applyFont="1" applyBorder="1" applyAlignment="1">
      <alignment horizontal="right" vertical="center" indent="1"/>
    </xf>
    <xf numFmtId="164" fontId="5" fillId="0" borderId="21" xfId="0" applyNumberFormat="1" applyFont="1" applyBorder="1" applyAlignment="1">
      <alignment horizontal="right" vertical="center" indent="1"/>
    </xf>
    <xf numFmtId="164" fontId="5" fillId="0" borderId="14" xfId="0" applyNumberFormat="1" applyFont="1" applyBorder="1" applyAlignment="1">
      <alignment horizontal="right" vertical="center" indent="1"/>
    </xf>
    <xf numFmtId="0" fontId="8" fillId="0" borderId="13" xfId="2" applyFont="1" applyBorder="1" applyAlignment="1">
      <alignment vertical="center"/>
    </xf>
    <xf numFmtId="0" fontId="8" fillId="0" borderId="17" xfId="2" applyFont="1" applyBorder="1" applyAlignment="1">
      <alignment vertical="center"/>
    </xf>
    <xf numFmtId="164" fontId="8" fillId="0" borderId="0" xfId="0" applyNumberFormat="1" applyFont="1" applyAlignment="1">
      <alignment horizontal="right" vertical="center" indent="1"/>
    </xf>
    <xf numFmtId="165" fontId="8" fillId="0" borderId="14" xfId="0" applyNumberFormat="1" applyFont="1" applyBorder="1" applyAlignment="1">
      <alignment horizontal="right" vertical="center" indent="1"/>
    </xf>
    <xf numFmtId="3" fontId="8" fillId="0" borderId="2" xfId="0" applyNumberFormat="1" applyFont="1" applyBorder="1" applyAlignment="1">
      <alignment horizontal="right" vertical="center" indent="1"/>
    </xf>
    <xf numFmtId="0" fontId="28" fillId="0" borderId="0" xfId="0" applyFont="1" applyAlignment="1">
      <alignment vertical="center"/>
    </xf>
    <xf numFmtId="3" fontId="26" fillId="0" borderId="16" xfId="0" applyNumberFormat="1" applyFont="1" applyBorder="1" applyAlignment="1">
      <alignment vertical="center"/>
    </xf>
    <xf numFmtId="165" fontId="8" fillId="0" borderId="16" xfId="0" applyNumberFormat="1" applyFont="1" applyBorder="1" applyAlignment="1">
      <alignment horizontal="right" vertical="center" indent="1"/>
    </xf>
    <xf numFmtId="0" fontId="17" fillId="0" borderId="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left" vertical="center"/>
    </xf>
    <xf numFmtId="0" fontId="17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26" fillId="0" borderId="1" xfId="2" applyFont="1" applyBorder="1" applyAlignment="1">
      <alignment horizontal="left" vertical="center" wrapText="1"/>
    </xf>
    <xf numFmtId="0" fontId="26" fillId="0" borderId="0" xfId="2" applyFont="1" applyAlignment="1">
      <alignment horizontal="left" vertical="center" wrapText="1"/>
    </xf>
    <xf numFmtId="0" fontId="26" fillId="0" borderId="11" xfId="2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0" fontId="26" fillId="0" borderId="11" xfId="3" applyFont="1" applyBorder="1" applyAlignment="1">
      <alignment horizontal="left" vertical="center" wrapText="1"/>
    </xf>
    <xf numFmtId="0" fontId="26" fillId="0" borderId="0" xfId="3" applyFont="1" applyAlignment="1">
      <alignment horizontal="left" vertical="center" wrapText="1"/>
    </xf>
    <xf numFmtId="0" fontId="26" fillId="0" borderId="2" xfId="3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</cellXfs>
  <cellStyles count="13">
    <cellStyle name="Hipervínculo" xfId="10" builtinId="8"/>
    <cellStyle name="Hipervínculo 4" xfId="12" xr:uid="{E60D11A5-8E69-43F6-A15F-20A1A063617D}"/>
    <cellStyle name="Normal" xfId="0" builtinId="0"/>
    <cellStyle name="Normal 2 5" xfId="11" xr:uid="{041F5D03-0853-4802-9C16-63B8672B9D56}"/>
    <cellStyle name="Normal_1.12" xfId="3" xr:uid="{4182201F-118B-4F3D-84DC-392634009FBA}"/>
    <cellStyle name="Normal_1.13" xfId="4" xr:uid="{513FB6AE-2F1D-49BF-8511-710DE371F6F3}"/>
    <cellStyle name="Normal_1.16_1" xfId="5" xr:uid="{0767F4CF-0DF6-4AF8-A985-2E665B995484}"/>
    <cellStyle name="Normal_1.3" xfId="1" xr:uid="{BCB86F82-E9D1-49F2-B076-D2AEE6BD76B7}"/>
    <cellStyle name="Normal_1.9" xfId="2" xr:uid="{62F13DD5-ADBB-4C69-8825-DC0494A5C6F7}"/>
    <cellStyle name="Normal_2.10_1" xfId="6" xr:uid="{E62C9EE8-8C40-4C89-9FE2-D7955C13902B}"/>
    <cellStyle name="Normal_2.12_1" xfId="8" xr:uid="{049D46D5-790C-48B9-909F-3A812FF5F2C3}"/>
    <cellStyle name="Normal_4.11" xfId="7" xr:uid="{ED5CEED1-CE39-4782-87F6-903ADC2C9DE4}"/>
    <cellStyle name="Normal_4.16" xfId="9" xr:uid="{A807E321-8329-455D-AA35-AD5432B5CD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Personalizado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B0F0"/>
      </a:accent1>
      <a:accent2>
        <a:srgbClr val="00B050"/>
      </a:accent2>
      <a:accent3>
        <a:srgbClr val="D8D8D8"/>
      </a:accent3>
      <a:accent4>
        <a:srgbClr val="2E75B5"/>
      </a:accent4>
      <a:accent5>
        <a:srgbClr val="C490AA"/>
      </a:accent5>
      <a:accent6>
        <a:srgbClr val="A8D08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6DBD0-8E2F-4C38-9E50-2CA1657D4A5C}">
  <dimension ref="A2:D22"/>
  <sheetViews>
    <sheetView showGridLines="0" tabSelected="1" workbookViewId="0">
      <selection activeCell="B2" sqref="B2"/>
    </sheetView>
  </sheetViews>
  <sheetFormatPr baseColWidth="10" defaultColWidth="11.453125" defaultRowHeight="13" x14ac:dyDescent="0.35"/>
  <cols>
    <col min="1" max="1" width="3.7265625" style="1" customWidth="1"/>
    <col min="2" max="2" width="10.453125" style="1" customWidth="1"/>
    <col min="3" max="3" width="120.7265625" style="1" customWidth="1"/>
    <col min="4" max="4" width="3.7265625" style="1" customWidth="1"/>
    <col min="5" max="16384" width="11.453125" style="1"/>
  </cols>
  <sheetData>
    <row r="2" spans="1:4" ht="21" x14ac:dyDescent="0.35">
      <c r="B2" s="2" t="s">
        <v>106</v>
      </c>
      <c r="C2" s="2"/>
    </row>
    <row r="3" spans="1:4" ht="18.5" x14ac:dyDescent="0.35">
      <c r="A3" s="3"/>
      <c r="B3" s="78" t="s">
        <v>107</v>
      </c>
      <c r="C3" s="4"/>
    </row>
    <row r="4" spans="1:4" s="5" customFormat="1" ht="14.5" x14ac:dyDescent="0.35">
      <c r="B4" s="6"/>
      <c r="C4" s="6"/>
      <c r="D4" s="6"/>
    </row>
    <row r="5" spans="1:4" ht="15.5" x14ac:dyDescent="0.35">
      <c r="B5" s="7"/>
      <c r="C5" s="7"/>
    </row>
    <row r="6" spans="1:4" s="8" customFormat="1" ht="14.5" x14ac:dyDescent="0.35">
      <c r="B6" s="9" t="str">
        <f>LEFT('T.3.1'!B$1,10)</f>
        <v xml:space="preserve">Tabla 3.1 </v>
      </c>
      <c r="C6" s="10" t="str">
        <f>MID('T.3.1'!B$1,11,300)</f>
        <v>Prevalencia de la violencia física y/o sexual de la pareja a lo largo de la vida</v>
      </c>
    </row>
    <row r="7" spans="1:4" s="8" customFormat="1" ht="14.5" x14ac:dyDescent="0.35">
      <c r="B7" s="9" t="str">
        <f>LEFT('T.3.2'!B$1,10)</f>
        <v xml:space="preserve">Tabla 3.2 </v>
      </c>
      <c r="C7" s="10" t="str">
        <f>MID('T.3.2'!B$1,11,300)</f>
        <v>Sexo de la pareja agresora</v>
      </c>
    </row>
    <row r="8" spans="1:4" s="8" customFormat="1" ht="14.5" x14ac:dyDescent="0.35">
      <c r="B8" s="9" t="str">
        <f>LEFT('T.3.3'!B$1,10)</f>
        <v xml:space="preserve">Tabla 3.3 </v>
      </c>
      <c r="C8" s="10" t="str">
        <f>MID('T.3.3'!B$1,11,300)</f>
        <v>Distribución de las mujeres víctimas de violencia física y/o sexual en la pareja, según la última vez que tuvo lugar esta violencia</v>
      </c>
    </row>
    <row r="9" spans="1:4" s="8" customFormat="1" ht="14.5" x14ac:dyDescent="0.35">
      <c r="B9" s="9" t="str">
        <f>LEFT('T.3.4'!B$1,10)</f>
        <v xml:space="preserve">Tabla 3.4 </v>
      </c>
      <c r="C9" s="10" t="str">
        <f>MID('T.3.4'!B$1,11,300)</f>
        <v>Distribución de las mujeres víctimas de violencia física y/o sexual en la pareja, según si la violencia ha sucedido una vez o más de una vez</v>
      </c>
    </row>
    <row r="10" spans="1:4" s="8" customFormat="1" ht="14.5" x14ac:dyDescent="0.35">
      <c r="B10" s="9" t="str">
        <f>LEFT('T.3.5'!B$1,10)</f>
        <v xml:space="preserve">Tabla 3.5 </v>
      </c>
      <c r="C10" s="10" t="str">
        <f>MID('T.3.5'!B$1,11,300)</f>
        <v>Distribución de las mujeres que han sufrido violencia física y/o sexual en la pareja en más de una ocasión, según la duración de la violencia</v>
      </c>
    </row>
    <row r="11" spans="1:4" s="8" customFormat="1" ht="14.5" x14ac:dyDescent="0.35">
      <c r="B11" s="9" t="str">
        <f>LEFT('T.3.6'!B$1,10)</f>
        <v xml:space="preserve">Tabla 3.6 </v>
      </c>
      <c r="C11" s="10" t="str">
        <f>MID('T.3.6'!B$1,11,300)</f>
        <v xml:space="preserve">Prevalencia de la violencia física y/o sexual en la pareja (pareja actual, parejas pasadas, cualquier pareja), según la edad de la mujer </v>
      </c>
    </row>
    <row r="12" spans="1:4" s="8" customFormat="1" ht="29" x14ac:dyDescent="0.35">
      <c r="B12" s="9" t="str">
        <f>LEFT('T.3.7'!B$1,10)</f>
        <v xml:space="preserve">Tabla 3.7 </v>
      </c>
      <c r="C12" s="10" t="str">
        <f>MID('T.3.7'!B$1,11,300)</f>
        <v>Prevalencia de la violencia física y/o sexual en la pareja (pareja actual, parejas pasadas, cualquier pareja), según el nivel de formación, el país de nacimiento y el grado de urbanización del municipio de la mujer</v>
      </c>
    </row>
    <row r="13" spans="1:4" s="8" customFormat="1" ht="29" x14ac:dyDescent="0.35">
      <c r="B13" s="9" t="str">
        <f>LEFT('T.3.8'!B$1,10)</f>
        <v xml:space="preserve">Tabla 3.8 </v>
      </c>
      <c r="C13" s="10" t="str">
        <f>MID('T.3.8'!B$1,12,300)</f>
        <v>revalencia de la violencia física y/o sexual en la pareja (parejas pasadas, cualquier pareja), según la situación laboral de la mujer y los ingresos netos del hogar</v>
      </c>
    </row>
    <row r="14" spans="1:4" s="8" customFormat="1" ht="29" x14ac:dyDescent="0.35">
      <c r="B14" s="9" t="str">
        <f>LEFT('T.3.9'!B$1,10)</f>
        <v xml:space="preserve">Tabla 3.9 </v>
      </c>
      <c r="C14" s="10" t="str">
        <f>MID('T.3.9'!B$1,12,300)</f>
        <v>revalencia de la violencia física y/o sexual en la pareja (parejas pasadas, cualquier pareja), según el grado de discapacidad y la existencia de limitaciones en la actividad de la mujer</v>
      </c>
    </row>
    <row r="15" spans="1:4" s="8" customFormat="1" ht="29" x14ac:dyDescent="0.35">
      <c r="B15" s="9" t="str">
        <f>LEFT('T.3.10'!B$1,10)</f>
        <v>Tabla 3.10</v>
      </c>
      <c r="C15" s="10" t="str">
        <f>MID('T.3.10'!B$1,12,300)</f>
        <v>Prevalencia de la violencia física y/o sexual en la pareja (parejas pasadas, cualquier pareja), según la edad a la que se casó por primera vez la mujer  y la convivencia con personas menores de edad en el hogar</v>
      </c>
    </row>
    <row r="16" spans="1:4" s="8" customFormat="1" ht="29" x14ac:dyDescent="0.35">
      <c r="B16" s="9" t="str">
        <f>LEFT('T.3.11'!B$1,10)</f>
        <v>Tabla 3.11</v>
      </c>
      <c r="C16" s="10" t="str">
        <f>MID('T.3.11'!B$1,12,300)</f>
        <v>Prevalencia de la violencia física y/o sexual en la pareja actual, según la situación legal con la pareja actual, la autopercepción de dependencia de la pareja actual, y la toma de decisiones económicas o financieras entre la mujer y su pareja actual</v>
      </c>
    </row>
    <row r="17" spans="2:3" s="8" customFormat="1" ht="29" x14ac:dyDescent="0.35">
      <c r="B17" s="9" t="str">
        <f>LEFT('T.3.12'!B$1,10)</f>
        <v>Tabla 3.12</v>
      </c>
      <c r="C17" s="10" t="str">
        <f>MID('T.3.12'!B$1,12,300)</f>
        <v>Prevalencia de la violencia física y/o sexual en la pareja (pareja actual, parejas pasadas, cualquier pareja), según la vía de cumplimentación de la entrevista (CAWI, CASI, CAPI)</v>
      </c>
    </row>
    <row r="18" spans="2:3" s="8" customFormat="1" ht="29" x14ac:dyDescent="0.35">
      <c r="B18" s="9" t="str">
        <f>LEFT('T.3.13'!B$1,10)</f>
        <v>Tabla 3.13</v>
      </c>
      <c r="C18" s="10" t="str">
        <f>MID('T.3.13'!B$1,12,300)</f>
        <v>Violencia física y/o sexual de cualquier pareja a lo largo de la vida ejercida, según si la ha ejercido solo la pareja actual, solo parejas pasadas o ambas</v>
      </c>
    </row>
    <row r="19" spans="2:3" s="8" customFormat="1" ht="14.5" x14ac:dyDescent="0.35">
      <c r="B19" s="9" t="str">
        <f>LEFT('T.3.14'!B$1,10)</f>
        <v>Tabla 3.14</v>
      </c>
      <c r="C19" s="10" t="str">
        <f>MID('T.3.14'!B$1,12,300)</f>
        <v>Violencia física y/o sexual de parejas pasadas a lo largo de la vida ejercida por una o más exparejas</v>
      </c>
    </row>
    <row r="20" spans="2:3" s="8" customFormat="1" ht="14.5" x14ac:dyDescent="0.35">
      <c r="B20" s="9" t="str">
        <f>LEFT('T.3.15'!B$1,10)</f>
        <v>Tabla 3.15</v>
      </c>
      <c r="C20" s="10" t="str">
        <f>MID('T.3.15'!B$1,12,300)</f>
        <v>Violencia física y/o sexual de cualquier pareja a lo largo de la vida ejercida por una o más parejas</v>
      </c>
    </row>
    <row r="21" spans="2:3" s="8" customFormat="1" ht="15" thickBot="1" x14ac:dyDescent="0.4">
      <c r="B21" s="11" t="str">
        <f>LEFT('T.3.16'!B$1,10)</f>
        <v>Tabla 3.16</v>
      </c>
      <c r="C21" s="12" t="str">
        <f>MID('T.3.16'!B$1,12,300)</f>
        <v>Características sociodemográficas de la pareja actual según si ha ejercido o no violencia física y/o sexual contra la mujer</v>
      </c>
    </row>
    <row r="22" spans="2:3" ht="13.5" thickTop="1" x14ac:dyDescent="0.35">
      <c r="B22" s="13"/>
      <c r="C22" s="13"/>
    </row>
  </sheetData>
  <hyperlinks>
    <hyperlink ref="B6" location="T.3.1!B1" display="T.3.1!B1" xr:uid="{EA60BA23-0B81-4234-B0BA-012133443B78}"/>
    <hyperlink ref="B7" location="T.3.2!B1" display="T.3.2!B1" xr:uid="{07F6127E-38FC-4CC3-9226-39A976E0DE71}"/>
    <hyperlink ref="B8" location="T.3.3!B1" display="T.3.3!B1" xr:uid="{37DBAF98-9AC6-4F7B-A4BB-EF8238CE0C13}"/>
    <hyperlink ref="B9:B21" location="T.1.4!B1" display="T.1.4!B1" xr:uid="{BD3349F1-E618-4605-AF85-CF39E6C4CFCE}"/>
    <hyperlink ref="B9" location="T.3.4!B1" display="T.3.4!B1" xr:uid="{EE74A2D3-C3B2-4E84-B359-8C6E5EEBD4C2}"/>
    <hyperlink ref="B10" location="T.3.5!B1" display="T.3.5!B1" xr:uid="{8B0AB3DF-5272-4C69-A574-B57A62BD7D09}"/>
    <hyperlink ref="B11" location="T.3.6!B1" display="T.3.6!B1" xr:uid="{1FB4FF8D-6C90-4638-9886-A36043972D31}"/>
    <hyperlink ref="B12" location="T.3.7!B1" display="T.3.7!B1" xr:uid="{71FBC6A2-87F6-4272-A9EA-E93A94BCD152}"/>
    <hyperlink ref="B13" location="T.3.8!B1" display="T.3.8!B1" xr:uid="{26364764-5A19-44C2-B2DE-10EEBDC29913}"/>
    <hyperlink ref="B14" location="T.3.9!B1" display="T.3.9!B1" xr:uid="{898C70FB-D3F6-458F-A419-CA357DC40134}"/>
    <hyperlink ref="B15" location="T.3.10!B1" display="T.3.10!B1" xr:uid="{45D9E5A6-1B22-4E8F-B8FE-2BD3BE8163BC}"/>
    <hyperlink ref="B16" location="T.3.11!B1" display="T.3.11!B1" xr:uid="{716034EB-2040-4099-BAE9-7F064C8789DE}"/>
    <hyperlink ref="B17" location="T.3.12!B1" display="T.3.12!B1" xr:uid="{16ED4251-8B25-4563-A5F5-286136B238C1}"/>
    <hyperlink ref="B18" location="T.3.13!B1" display="T.3.13!B1" xr:uid="{C76C1B76-65D1-4678-8533-90D386E2B7F9}"/>
    <hyperlink ref="B19" location="T.3.14!B1" display="T.3.14!B1" xr:uid="{ABB66DFF-0840-498B-968D-2BA955B8EC99}"/>
    <hyperlink ref="B20" location="T.3.15!B1" display="T.3.15!B1" xr:uid="{3EC3C518-C49B-4B90-86CF-76038F614714}"/>
    <hyperlink ref="B21" location="T.3.16!B1" display="T.3.16!B1" xr:uid="{5BC7845A-9F5D-4C37-9829-161EA7438A88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F5C1B-E151-45E8-BD65-F91B9C10151A}">
  <dimension ref="A1:G18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4"/>
    <col min="2" max="2" width="14.1796875" style="24" customWidth="1"/>
    <col min="3" max="3" width="26" style="24" customWidth="1"/>
    <col min="4" max="4" width="6.7265625" style="24" customWidth="1"/>
    <col min="5" max="5" width="11" style="24" customWidth="1"/>
    <col min="6" max="6" width="6.7265625" style="24" customWidth="1"/>
    <col min="7" max="7" width="11" style="24" customWidth="1"/>
    <col min="8" max="16384" width="11.453125" style="24"/>
  </cols>
  <sheetData>
    <row r="1" spans="1:7" s="40" customFormat="1" ht="15.75" customHeight="1" x14ac:dyDescent="0.35">
      <c r="B1" s="40" t="s">
        <v>178</v>
      </c>
    </row>
    <row r="2" spans="1:7" ht="15.75" customHeight="1" thickBot="1" x14ac:dyDescent="0.4">
      <c r="A2" s="34"/>
    </row>
    <row r="3" spans="1:7" x14ac:dyDescent="0.35">
      <c r="A3" s="34"/>
      <c r="B3" s="38"/>
      <c r="C3" s="38"/>
      <c r="D3" s="161" t="s">
        <v>5</v>
      </c>
      <c r="E3" s="162"/>
      <c r="F3" s="161" t="s">
        <v>6</v>
      </c>
      <c r="G3" s="162"/>
    </row>
    <row r="4" spans="1:7" ht="26.5" thickBot="1" x14ac:dyDescent="0.4">
      <c r="A4" s="34"/>
      <c r="B4" s="22"/>
      <c r="C4" s="22"/>
      <c r="D4" s="80" t="s">
        <v>72</v>
      </c>
      <c r="E4" s="81" t="s">
        <v>8</v>
      </c>
      <c r="F4" s="80" t="s">
        <v>73</v>
      </c>
      <c r="G4" s="18" t="s">
        <v>8</v>
      </c>
    </row>
    <row r="5" spans="1:7" x14ac:dyDescent="0.35">
      <c r="A5" s="34"/>
      <c r="B5" s="164" t="s">
        <v>87</v>
      </c>
      <c r="C5" s="36" t="s">
        <v>89</v>
      </c>
      <c r="D5" s="124">
        <v>18.8</v>
      </c>
      <c r="E5" s="126">
        <v>2169911</v>
      </c>
      <c r="F5" s="124">
        <v>13.6</v>
      </c>
      <c r="G5" s="126">
        <v>2464482</v>
      </c>
    </row>
    <row r="6" spans="1:7" x14ac:dyDescent="0.35">
      <c r="A6" s="34"/>
      <c r="B6" s="165"/>
      <c r="C6" s="36" t="s">
        <v>90</v>
      </c>
      <c r="D6" s="124" t="s">
        <v>168</v>
      </c>
      <c r="E6" s="126">
        <v>11150</v>
      </c>
      <c r="F6" s="124" t="s">
        <v>169</v>
      </c>
      <c r="G6" s="126">
        <v>14608</v>
      </c>
    </row>
    <row r="7" spans="1:7" x14ac:dyDescent="0.35">
      <c r="A7" s="34"/>
      <c r="B7" s="134"/>
      <c r="C7" s="36" t="s">
        <v>35</v>
      </c>
      <c r="D7" s="124">
        <v>25.9</v>
      </c>
      <c r="E7" s="126">
        <v>121827</v>
      </c>
      <c r="F7" s="124">
        <v>16.600000000000001</v>
      </c>
      <c r="G7" s="126">
        <v>131325</v>
      </c>
    </row>
    <row r="8" spans="1:7" x14ac:dyDescent="0.35">
      <c r="A8" s="34"/>
      <c r="B8" s="134"/>
      <c r="C8" s="36" t="s">
        <v>36</v>
      </c>
      <c r="D8" s="124">
        <v>29.4</v>
      </c>
      <c r="E8" s="126">
        <v>55260</v>
      </c>
      <c r="F8" s="124">
        <v>19.2</v>
      </c>
      <c r="G8" s="126">
        <v>58366</v>
      </c>
    </row>
    <row r="9" spans="1:7" x14ac:dyDescent="0.35">
      <c r="A9" s="36"/>
      <c r="B9" s="131"/>
      <c r="C9" s="63" t="s">
        <v>68</v>
      </c>
      <c r="D9" s="127"/>
      <c r="E9" s="64" t="s">
        <v>82</v>
      </c>
      <c r="F9" s="127"/>
      <c r="G9" s="64" t="s">
        <v>84</v>
      </c>
    </row>
    <row r="10" spans="1:7" x14ac:dyDescent="0.35">
      <c r="A10" s="34"/>
      <c r="B10" s="169" t="s">
        <v>88</v>
      </c>
      <c r="C10" s="52" t="s">
        <v>37</v>
      </c>
      <c r="D10" s="85">
        <v>18</v>
      </c>
      <c r="E10" s="54">
        <v>1745701</v>
      </c>
      <c r="F10" s="85">
        <v>13</v>
      </c>
      <c r="G10" s="54">
        <v>1979369</v>
      </c>
    </row>
    <row r="11" spans="1:7" x14ac:dyDescent="0.35">
      <c r="A11" s="34"/>
      <c r="B11" s="168"/>
      <c r="C11" s="52" t="s">
        <v>38</v>
      </c>
      <c r="D11" s="85">
        <v>21.9</v>
      </c>
      <c r="E11" s="54">
        <v>270009</v>
      </c>
      <c r="F11" s="85">
        <v>16.100000000000001</v>
      </c>
      <c r="G11" s="54">
        <v>309670</v>
      </c>
    </row>
    <row r="12" spans="1:7" x14ac:dyDescent="0.35">
      <c r="A12" s="34"/>
      <c r="B12" s="77"/>
      <c r="C12" s="52" t="s">
        <v>91</v>
      </c>
      <c r="D12" s="85">
        <v>25.9</v>
      </c>
      <c r="E12" s="54">
        <v>247512</v>
      </c>
      <c r="F12" s="85">
        <v>17.899999999999999</v>
      </c>
      <c r="G12" s="54">
        <v>281373</v>
      </c>
    </row>
    <row r="13" spans="1:7" x14ac:dyDescent="0.35">
      <c r="A13" s="34"/>
      <c r="B13" s="77"/>
      <c r="C13" s="52" t="s">
        <v>39</v>
      </c>
      <c r="D13" s="85">
        <v>24.7</v>
      </c>
      <c r="E13" s="54">
        <v>98561</v>
      </c>
      <c r="F13" s="85">
        <v>17.2</v>
      </c>
      <c r="G13" s="54">
        <v>106523</v>
      </c>
    </row>
    <row r="14" spans="1:7" ht="15.65" customHeight="1" thickBot="1" x14ac:dyDescent="0.4">
      <c r="A14" s="36"/>
      <c r="B14" s="132"/>
      <c r="C14" s="65" t="s">
        <v>68</v>
      </c>
      <c r="D14" s="128"/>
      <c r="E14" s="66" t="s">
        <v>69</v>
      </c>
      <c r="F14" s="128"/>
      <c r="G14" s="66" t="s">
        <v>69</v>
      </c>
    </row>
    <row r="16" spans="1:7" ht="24" customHeight="1" x14ac:dyDescent="0.35">
      <c r="B16" s="157" t="s">
        <v>185</v>
      </c>
      <c r="C16" s="157"/>
      <c r="D16" s="157"/>
      <c r="E16" s="157"/>
      <c r="F16" s="157"/>
      <c r="G16" s="157"/>
    </row>
    <row r="17" spans="2:7" ht="12" customHeight="1" x14ac:dyDescent="0.35">
      <c r="B17" s="15" t="s">
        <v>85</v>
      </c>
      <c r="C17" s="23"/>
      <c r="D17" s="23"/>
      <c r="E17" s="23"/>
      <c r="F17" s="23"/>
      <c r="G17" s="23"/>
    </row>
    <row r="18" spans="2:7" ht="24" customHeight="1" x14ac:dyDescent="0.35">
      <c r="B18" s="157" t="s">
        <v>156</v>
      </c>
      <c r="C18" s="157"/>
      <c r="D18" s="157"/>
      <c r="E18" s="157"/>
      <c r="F18" s="157"/>
      <c r="G18" s="157"/>
    </row>
  </sheetData>
  <mergeCells count="6">
    <mergeCell ref="B18:G18"/>
    <mergeCell ref="B16:G16"/>
    <mergeCell ref="D3:E3"/>
    <mergeCell ref="F3:G3"/>
    <mergeCell ref="B5:B6"/>
    <mergeCell ref="B10:B1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AEBDB-796B-4474-9374-DAA61C59DDD0}">
  <dimension ref="A1:G14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4"/>
    <col min="2" max="2" width="27.54296875" style="24" customWidth="1"/>
    <col min="3" max="3" width="24.7265625" style="24" customWidth="1"/>
    <col min="4" max="4" width="6.7265625" style="24" customWidth="1"/>
    <col min="5" max="5" width="11.26953125" style="24" customWidth="1"/>
    <col min="6" max="6" width="6.7265625" style="24" customWidth="1"/>
    <col min="7" max="7" width="11.26953125" style="24" customWidth="1"/>
    <col min="8" max="16384" width="11.453125" style="24"/>
  </cols>
  <sheetData>
    <row r="1" spans="1:7" s="40" customFormat="1" ht="15.75" customHeight="1" x14ac:dyDescent="0.35">
      <c r="B1" s="40" t="s">
        <v>179</v>
      </c>
    </row>
    <row r="2" spans="1:7" ht="15.75" customHeight="1" thickBot="1" x14ac:dyDescent="0.4">
      <c r="A2" s="32"/>
      <c r="B2" s="33"/>
    </row>
    <row r="3" spans="1:7" x14ac:dyDescent="0.35">
      <c r="A3" s="32"/>
      <c r="B3" s="38"/>
      <c r="C3" s="38"/>
      <c r="D3" s="161" t="s">
        <v>5</v>
      </c>
      <c r="E3" s="162"/>
      <c r="F3" s="161" t="s">
        <v>6</v>
      </c>
      <c r="G3" s="162"/>
    </row>
    <row r="4" spans="1:7" ht="26.5" thickBot="1" x14ac:dyDescent="0.4">
      <c r="A4" s="32"/>
      <c r="B4" s="22"/>
      <c r="C4" s="22"/>
      <c r="D4" s="80" t="s">
        <v>72</v>
      </c>
      <c r="E4" s="81" t="s">
        <v>8</v>
      </c>
      <c r="F4" s="80" t="s">
        <v>73</v>
      </c>
      <c r="G4" s="18" t="s">
        <v>8</v>
      </c>
    </row>
    <row r="5" spans="1:7" x14ac:dyDescent="0.35">
      <c r="A5" s="32"/>
      <c r="B5" s="74" t="s">
        <v>43</v>
      </c>
      <c r="C5" s="36" t="s">
        <v>44</v>
      </c>
      <c r="D5" s="85">
        <v>23</v>
      </c>
      <c r="E5" s="54">
        <v>1102877</v>
      </c>
      <c r="F5" s="85">
        <v>20.8</v>
      </c>
      <c r="G5" s="54">
        <v>1193594</v>
      </c>
    </row>
    <row r="6" spans="1:7" x14ac:dyDescent="0.35">
      <c r="A6" s="32"/>
      <c r="B6" s="74"/>
      <c r="C6" s="36" t="s">
        <v>45</v>
      </c>
      <c r="D6" s="85">
        <v>52.1</v>
      </c>
      <c r="E6" s="54">
        <v>123157</v>
      </c>
      <c r="F6" s="85">
        <v>30.6</v>
      </c>
      <c r="G6" s="54">
        <v>132177</v>
      </c>
    </row>
    <row r="7" spans="1:7" x14ac:dyDescent="0.35">
      <c r="A7" s="32"/>
      <c r="B7" s="79"/>
      <c r="C7" s="33" t="s">
        <v>16</v>
      </c>
      <c r="D7" s="85">
        <v>17.600000000000001</v>
      </c>
      <c r="E7" s="54">
        <v>530116</v>
      </c>
      <c r="F7" s="85">
        <v>9.8000000000000007</v>
      </c>
      <c r="G7" s="54">
        <v>615902</v>
      </c>
    </row>
    <row r="8" spans="1:7" x14ac:dyDescent="0.35">
      <c r="A8" s="32"/>
      <c r="B8" s="79"/>
      <c r="C8" s="33" t="s">
        <v>46</v>
      </c>
      <c r="D8" s="85">
        <v>14.4</v>
      </c>
      <c r="E8" s="54">
        <v>618047</v>
      </c>
      <c r="F8" s="85">
        <v>10.7</v>
      </c>
      <c r="G8" s="54">
        <v>747677</v>
      </c>
    </row>
    <row r="9" spans="1:7" ht="15.65" customHeight="1" x14ac:dyDescent="0.35">
      <c r="A9" s="36"/>
      <c r="B9" s="75"/>
      <c r="C9" s="63" t="s">
        <v>68</v>
      </c>
      <c r="D9" s="127"/>
      <c r="E9" s="64" t="s">
        <v>69</v>
      </c>
      <c r="F9" s="127"/>
      <c r="G9" s="64" t="s">
        <v>69</v>
      </c>
    </row>
    <row r="10" spans="1:7" ht="15.65" customHeight="1" x14ac:dyDescent="0.35">
      <c r="A10" s="32"/>
      <c r="B10" s="170" t="s">
        <v>180</v>
      </c>
      <c r="C10" s="33" t="s">
        <v>0</v>
      </c>
      <c r="D10" s="85">
        <v>21.8</v>
      </c>
      <c r="E10" s="54">
        <v>799145</v>
      </c>
      <c r="F10" s="85">
        <v>16.3</v>
      </c>
      <c r="G10" s="54">
        <v>919752</v>
      </c>
    </row>
    <row r="11" spans="1:7" x14ac:dyDescent="0.35">
      <c r="A11" s="32"/>
      <c r="B11" s="171"/>
      <c r="C11" s="33" t="s">
        <v>1</v>
      </c>
      <c r="D11" s="85">
        <v>18.2</v>
      </c>
      <c r="E11" s="54">
        <v>1563411</v>
      </c>
      <c r="F11" s="85">
        <v>12.8</v>
      </c>
      <c r="G11" s="54">
        <v>1756304</v>
      </c>
    </row>
    <row r="12" spans="1:7" ht="15.65" customHeight="1" thickBot="1" x14ac:dyDescent="0.4">
      <c r="A12" s="36"/>
      <c r="B12" s="172"/>
      <c r="C12" s="65" t="s">
        <v>68</v>
      </c>
      <c r="D12" s="128"/>
      <c r="E12" s="110" t="s">
        <v>69</v>
      </c>
      <c r="F12" s="128"/>
      <c r="G12" s="110" t="s">
        <v>69</v>
      </c>
    </row>
    <row r="14" spans="1:7" ht="24" customHeight="1" x14ac:dyDescent="0.35">
      <c r="B14" s="157" t="s">
        <v>185</v>
      </c>
      <c r="C14" s="157"/>
      <c r="D14" s="157"/>
      <c r="E14" s="157"/>
      <c r="F14" s="157"/>
      <c r="G14" s="157"/>
    </row>
  </sheetData>
  <mergeCells count="4">
    <mergeCell ref="D3:E3"/>
    <mergeCell ref="F3:G3"/>
    <mergeCell ref="B14:G14"/>
    <mergeCell ref="B10:B1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C9115-457B-4A03-B885-CDE989C1DD04}">
  <dimension ref="B1:G22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4"/>
    <col min="2" max="2" width="38.54296875" style="24" customWidth="1"/>
    <col min="3" max="3" width="30.453125" style="24" customWidth="1"/>
    <col min="4" max="4" width="6.26953125" style="14" customWidth="1"/>
    <col min="5" max="5" width="9.7265625" style="24" customWidth="1"/>
    <col min="6" max="16384" width="11.453125" style="24"/>
  </cols>
  <sheetData>
    <row r="1" spans="2:5" s="40" customFormat="1" ht="15.75" customHeight="1" x14ac:dyDescent="0.35">
      <c r="B1" s="40" t="s">
        <v>182</v>
      </c>
    </row>
    <row r="2" spans="2:5" ht="15.75" customHeight="1" thickBot="1" x14ac:dyDescent="0.4"/>
    <row r="3" spans="2:5" x14ac:dyDescent="0.35">
      <c r="B3" s="38"/>
      <c r="C3" s="38"/>
      <c r="D3" s="161" t="s">
        <v>4</v>
      </c>
      <c r="E3" s="162"/>
    </row>
    <row r="4" spans="2:5" ht="26.5" thickBot="1" x14ac:dyDescent="0.4">
      <c r="B4" s="22"/>
      <c r="C4" s="22"/>
      <c r="D4" s="80" t="s">
        <v>72</v>
      </c>
      <c r="E4" s="18" t="s">
        <v>8</v>
      </c>
    </row>
    <row r="5" spans="2:5" ht="15" customHeight="1" x14ac:dyDescent="0.35">
      <c r="B5" s="169" t="s">
        <v>144</v>
      </c>
      <c r="C5" s="62" t="s">
        <v>62</v>
      </c>
      <c r="D5" s="124">
        <v>2.6</v>
      </c>
      <c r="E5" s="54">
        <v>246074</v>
      </c>
    </row>
    <row r="6" spans="2:5" x14ac:dyDescent="0.35">
      <c r="B6" s="168"/>
      <c r="C6" s="62" t="s">
        <v>63</v>
      </c>
      <c r="D6" s="124" t="s">
        <v>170</v>
      </c>
      <c r="E6" s="54">
        <v>19814</v>
      </c>
    </row>
    <row r="7" spans="2:5" x14ac:dyDescent="0.35">
      <c r="B7" s="71"/>
      <c r="C7" s="62" t="s">
        <v>64</v>
      </c>
      <c r="D7" s="124">
        <v>3.9</v>
      </c>
      <c r="E7" s="54">
        <v>140945</v>
      </c>
    </row>
    <row r="8" spans="2:5" x14ac:dyDescent="0.35">
      <c r="B8" s="98"/>
      <c r="C8" s="63" t="s">
        <v>68</v>
      </c>
      <c r="D8" s="135"/>
      <c r="E8" s="64" t="s">
        <v>83</v>
      </c>
    </row>
    <row r="9" spans="2:5" ht="15" customHeight="1" x14ac:dyDescent="0.35">
      <c r="B9" s="169" t="s">
        <v>145</v>
      </c>
      <c r="C9" s="111" t="s">
        <v>0</v>
      </c>
      <c r="D9" s="136">
        <v>5.4</v>
      </c>
      <c r="E9" s="112">
        <v>133299</v>
      </c>
    </row>
    <row r="10" spans="2:5" x14ac:dyDescent="0.35">
      <c r="B10" s="168"/>
      <c r="C10" s="62" t="s">
        <v>1</v>
      </c>
      <c r="D10" s="124">
        <v>2.5</v>
      </c>
      <c r="E10" s="54">
        <v>278157</v>
      </c>
    </row>
    <row r="11" spans="2:5" x14ac:dyDescent="0.35">
      <c r="B11" s="173"/>
      <c r="C11" s="63" t="s">
        <v>68</v>
      </c>
      <c r="D11" s="135"/>
      <c r="E11" s="64" t="s">
        <v>69</v>
      </c>
    </row>
    <row r="12" spans="2:5" ht="15" customHeight="1" x14ac:dyDescent="0.35">
      <c r="B12" s="169" t="s">
        <v>146</v>
      </c>
      <c r="C12" s="62" t="s">
        <v>147</v>
      </c>
      <c r="D12" s="124" t="s">
        <v>171</v>
      </c>
      <c r="E12" s="54">
        <v>22548</v>
      </c>
    </row>
    <row r="13" spans="2:5" ht="15" customHeight="1" x14ac:dyDescent="0.35">
      <c r="B13" s="168"/>
      <c r="C13" s="62" t="s">
        <v>148</v>
      </c>
      <c r="D13" s="124">
        <v>17.8</v>
      </c>
      <c r="E13" s="54">
        <v>46821</v>
      </c>
    </row>
    <row r="14" spans="2:5" x14ac:dyDescent="0.35">
      <c r="B14" s="168"/>
      <c r="C14" s="62" t="s">
        <v>149</v>
      </c>
      <c r="D14" s="124">
        <v>2.2000000000000002</v>
      </c>
      <c r="E14" s="54">
        <v>216986</v>
      </c>
    </row>
    <row r="15" spans="2:5" ht="26" x14ac:dyDescent="0.35">
      <c r="B15" s="71"/>
      <c r="C15" s="62" t="s">
        <v>150</v>
      </c>
      <c r="D15" s="124">
        <v>5.3</v>
      </c>
      <c r="E15" s="54">
        <v>77518</v>
      </c>
    </row>
    <row r="16" spans="2:5" ht="26" x14ac:dyDescent="0.35">
      <c r="B16" s="71"/>
      <c r="C16" s="62" t="s">
        <v>151</v>
      </c>
      <c r="D16" s="124">
        <v>3.2</v>
      </c>
      <c r="E16" s="54">
        <v>36146</v>
      </c>
    </row>
    <row r="17" spans="2:7" ht="15" thickBot="1" x14ac:dyDescent="0.4">
      <c r="B17" s="76"/>
      <c r="C17" s="65" t="s">
        <v>68</v>
      </c>
      <c r="D17" s="125"/>
      <c r="E17" s="110" t="s">
        <v>69</v>
      </c>
    </row>
    <row r="19" spans="2:7" ht="12" customHeight="1" x14ac:dyDescent="0.35">
      <c r="B19" s="15" t="s">
        <v>186</v>
      </c>
      <c r="C19" s="23"/>
      <c r="D19" s="23"/>
      <c r="E19" s="23"/>
      <c r="F19" s="23"/>
      <c r="G19" s="23"/>
    </row>
    <row r="20" spans="2:7" ht="24" customHeight="1" x14ac:dyDescent="0.35">
      <c r="B20" s="157" t="s">
        <v>156</v>
      </c>
      <c r="C20" s="157"/>
      <c r="D20" s="157"/>
      <c r="E20" s="157"/>
    </row>
    <row r="22" spans="2:7" ht="15.65" customHeight="1" x14ac:dyDescent="0.35"/>
  </sheetData>
  <mergeCells count="5">
    <mergeCell ref="B20:E20"/>
    <mergeCell ref="D3:E3"/>
    <mergeCell ref="B12:B14"/>
    <mergeCell ref="B9:B11"/>
    <mergeCell ref="B5:B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AD200-BAC7-48E1-9214-D6282B19AD58}">
  <dimension ref="B1:E10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4"/>
    <col min="2" max="2" width="24.54296875" style="24" bestFit="1" customWidth="1"/>
    <col min="3" max="5" width="14" style="24" customWidth="1"/>
    <col min="6" max="16384" width="11.453125" style="24"/>
  </cols>
  <sheetData>
    <row r="1" spans="2:5" s="40" customFormat="1" ht="15.75" customHeight="1" x14ac:dyDescent="0.35">
      <c r="B1" s="40" t="s">
        <v>137</v>
      </c>
    </row>
    <row r="2" spans="2:5" ht="15.75" customHeight="1" thickBot="1" x14ac:dyDescent="0.4"/>
    <row r="3" spans="2:5" ht="15.65" customHeight="1" x14ac:dyDescent="0.35">
      <c r="B3" s="21"/>
      <c r="C3" s="137" t="s">
        <v>4</v>
      </c>
      <c r="D3" s="137" t="s">
        <v>5</v>
      </c>
      <c r="E3" s="137" t="s">
        <v>6</v>
      </c>
    </row>
    <row r="4" spans="2:5" ht="15" thickBot="1" x14ac:dyDescent="0.4">
      <c r="B4" s="22"/>
      <c r="C4" s="138" t="s">
        <v>72</v>
      </c>
      <c r="D4" s="138" t="s">
        <v>73</v>
      </c>
      <c r="E4" s="138" t="s">
        <v>74</v>
      </c>
    </row>
    <row r="5" spans="2:5" x14ac:dyDescent="0.35">
      <c r="B5" s="71" t="s">
        <v>65</v>
      </c>
      <c r="C5" s="139">
        <v>4.9000000000000004</v>
      </c>
      <c r="D5" s="139">
        <v>25.2</v>
      </c>
      <c r="E5" s="139">
        <v>20.6</v>
      </c>
    </row>
    <row r="6" spans="2:5" ht="15.65" customHeight="1" x14ac:dyDescent="0.35">
      <c r="B6" s="71" t="s">
        <v>66</v>
      </c>
      <c r="C6" s="139">
        <v>3.6</v>
      </c>
      <c r="D6" s="139">
        <v>18.3</v>
      </c>
      <c r="E6" s="139">
        <v>14.8</v>
      </c>
    </row>
    <row r="7" spans="2:5" x14ac:dyDescent="0.35">
      <c r="B7" s="71" t="s">
        <v>67</v>
      </c>
      <c r="C7" s="139">
        <v>1.5</v>
      </c>
      <c r="D7" s="139">
        <v>14.8</v>
      </c>
      <c r="E7" s="139">
        <v>9.3000000000000007</v>
      </c>
    </row>
    <row r="8" spans="2:5" ht="15" thickBot="1" x14ac:dyDescent="0.4">
      <c r="B8" s="99" t="s">
        <v>68</v>
      </c>
      <c r="C8" s="140" t="s">
        <v>69</v>
      </c>
      <c r="D8" s="140" t="s">
        <v>69</v>
      </c>
      <c r="E8" s="140" t="s">
        <v>69</v>
      </c>
    </row>
    <row r="10" spans="2:5" ht="36" customHeight="1" x14ac:dyDescent="0.35">
      <c r="B10" s="157" t="s">
        <v>103</v>
      </c>
      <c r="C10" s="157"/>
      <c r="D10" s="157"/>
      <c r="E10" s="157"/>
    </row>
  </sheetData>
  <mergeCells count="1">
    <mergeCell ref="B10:E10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E627E-F837-485D-B722-93DEC92426F2}">
  <dimension ref="B1:D10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4"/>
    <col min="2" max="2" width="54.7265625" style="24" customWidth="1"/>
    <col min="3" max="3" width="6.7265625" style="24" customWidth="1"/>
    <col min="4" max="4" width="10.7265625" style="24" customWidth="1"/>
    <col min="5" max="16384" width="11.453125" style="24"/>
  </cols>
  <sheetData>
    <row r="1" spans="2:4" s="40" customFormat="1" ht="15.75" customHeight="1" x14ac:dyDescent="0.35">
      <c r="B1" s="40" t="s">
        <v>138</v>
      </c>
    </row>
    <row r="2" spans="2:4" ht="15.75" customHeight="1" thickBot="1" x14ac:dyDescent="0.4"/>
    <row r="3" spans="2:4" x14ac:dyDescent="0.35">
      <c r="B3" s="21"/>
      <c r="C3" s="161" t="s">
        <v>6</v>
      </c>
      <c r="D3" s="162"/>
    </row>
    <row r="4" spans="2:4" ht="26.5" thickBot="1" x14ac:dyDescent="0.4">
      <c r="B4" s="22"/>
      <c r="C4" s="80" t="s">
        <v>72</v>
      </c>
      <c r="D4" s="18" t="s">
        <v>8</v>
      </c>
    </row>
    <row r="5" spans="2:4" x14ac:dyDescent="0.35">
      <c r="B5" s="71" t="s">
        <v>110</v>
      </c>
      <c r="C5" s="124">
        <v>11.1</v>
      </c>
      <c r="D5" s="126">
        <v>298833</v>
      </c>
    </row>
    <row r="6" spans="2:4" x14ac:dyDescent="0.35">
      <c r="B6" s="71" t="s">
        <v>111</v>
      </c>
      <c r="C6" s="124">
        <v>83.9</v>
      </c>
      <c r="D6" s="126">
        <v>2259012</v>
      </c>
    </row>
    <row r="7" spans="2:4" x14ac:dyDescent="0.35">
      <c r="B7" s="71" t="s">
        <v>112</v>
      </c>
      <c r="C7" s="124">
        <v>3.6</v>
      </c>
      <c r="D7" s="126">
        <v>96304</v>
      </c>
    </row>
    <row r="8" spans="2:4" ht="15" thickBot="1" x14ac:dyDescent="0.4">
      <c r="B8" s="76" t="s">
        <v>61</v>
      </c>
      <c r="C8" s="149">
        <v>1.4</v>
      </c>
      <c r="D8" s="150">
        <v>38415</v>
      </c>
    </row>
    <row r="10" spans="2:4" ht="24" customHeight="1" x14ac:dyDescent="0.35">
      <c r="B10" s="157" t="s">
        <v>108</v>
      </c>
      <c r="C10" s="157"/>
      <c r="D10" s="157"/>
    </row>
  </sheetData>
  <mergeCells count="2">
    <mergeCell ref="C3:D3"/>
    <mergeCell ref="B10:D10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C341B-F6EC-4D80-A175-B18FF87CF015}">
  <dimension ref="A1:E9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4"/>
    <col min="2" max="2" width="23.453125" style="24" customWidth="1"/>
    <col min="3" max="3" width="6.7265625" style="24" customWidth="1"/>
    <col min="4" max="4" width="11" style="24" customWidth="1"/>
    <col min="5" max="16384" width="11.453125" style="24"/>
  </cols>
  <sheetData>
    <row r="1" spans="1:5" s="40" customFormat="1" ht="15.75" customHeight="1" x14ac:dyDescent="0.35">
      <c r="B1" s="40" t="s">
        <v>139</v>
      </c>
    </row>
    <row r="2" spans="1:5" ht="15.75" customHeight="1" thickBot="1" x14ac:dyDescent="0.4">
      <c r="A2" s="30"/>
    </row>
    <row r="3" spans="1:5" x14ac:dyDescent="0.35">
      <c r="A3" s="30"/>
      <c r="B3" s="21"/>
      <c r="C3" s="161" t="s">
        <v>5</v>
      </c>
      <c r="D3" s="162"/>
    </row>
    <row r="4" spans="1:5" ht="26.5" thickBot="1" x14ac:dyDescent="0.4">
      <c r="A4" s="30"/>
      <c r="B4" s="22"/>
      <c r="C4" s="80" t="s">
        <v>72</v>
      </c>
      <c r="D4" s="18" t="s">
        <v>8</v>
      </c>
    </row>
    <row r="5" spans="1:5" x14ac:dyDescent="0.35">
      <c r="A5" s="30"/>
      <c r="B5" s="71" t="s">
        <v>47</v>
      </c>
      <c r="C5" s="124">
        <v>85.1</v>
      </c>
      <c r="D5" s="126">
        <v>2022163</v>
      </c>
    </row>
    <row r="6" spans="1:5" x14ac:dyDescent="0.35">
      <c r="A6" s="30"/>
      <c r="B6" s="71" t="s">
        <v>48</v>
      </c>
      <c r="C6" s="124">
        <v>12.2</v>
      </c>
      <c r="D6" s="126">
        <v>290718</v>
      </c>
    </row>
    <row r="7" spans="1:5" ht="15" thickBot="1" x14ac:dyDescent="0.4">
      <c r="A7" s="30"/>
      <c r="B7" s="76" t="s">
        <v>61</v>
      </c>
      <c r="C7" s="149">
        <v>2.7</v>
      </c>
      <c r="D7" s="150">
        <v>64531</v>
      </c>
      <c r="E7" s="151"/>
    </row>
    <row r="8" spans="1:5" x14ac:dyDescent="0.35">
      <c r="B8" s="52"/>
      <c r="C8" s="100"/>
      <c r="D8" s="54"/>
    </row>
    <row r="9" spans="1:5" ht="23.25" customHeight="1" x14ac:dyDescent="0.35">
      <c r="B9" s="157" t="s">
        <v>109</v>
      </c>
      <c r="C9" s="157"/>
      <c r="D9" s="157"/>
    </row>
  </sheetData>
  <mergeCells count="2">
    <mergeCell ref="C3:D3"/>
    <mergeCell ref="B9:D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31113-9585-48C1-9ABB-3000EFA39015}">
  <dimension ref="B1:D10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4"/>
    <col min="2" max="2" width="40.7265625" style="24" customWidth="1"/>
    <col min="3" max="3" width="6.453125" style="24" customWidth="1"/>
    <col min="4" max="4" width="10.81640625" style="24" customWidth="1"/>
    <col min="5" max="16384" width="11.453125" style="24"/>
  </cols>
  <sheetData>
    <row r="1" spans="2:4" s="40" customFormat="1" ht="15.75" customHeight="1" x14ac:dyDescent="0.35">
      <c r="B1" s="40" t="s">
        <v>142</v>
      </c>
    </row>
    <row r="2" spans="2:4" ht="15.75" customHeight="1" thickBot="1" x14ac:dyDescent="0.4"/>
    <row r="3" spans="2:4" x14ac:dyDescent="0.35">
      <c r="B3" s="21"/>
      <c r="C3" s="161" t="s">
        <v>6</v>
      </c>
      <c r="D3" s="162"/>
    </row>
    <row r="4" spans="2:4" ht="26.5" thickBot="1" x14ac:dyDescent="0.4">
      <c r="B4" s="22"/>
      <c r="C4" s="80" t="s">
        <v>72</v>
      </c>
      <c r="D4" s="18" t="s">
        <v>8</v>
      </c>
    </row>
    <row r="5" spans="2:4" x14ac:dyDescent="0.35">
      <c r="B5" s="71" t="s">
        <v>140</v>
      </c>
      <c r="C5" s="85">
        <v>82.9</v>
      </c>
      <c r="D5" s="54">
        <v>2232569</v>
      </c>
    </row>
    <row r="6" spans="2:4" x14ac:dyDescent="0.35">
      <c r="B6" s="71" t="s">
        <v>141</v>
      </c>
      <c r="C6" s="85">
        <v>13.6</v>
      </c>
      <c r="D6" s="54">
        <v>366271</v>
      </c>
    </row>
    <row r="7" spans="2:4" ht="15" thickBot="1" x14ac:dyDescent="0.4">
      <c r="B7" s="76" t="s">
        <v>61</v>
      </c>
      <c r="C7" s="141">
        <v>3.5</v>
      </c>
      <c r="D7" s="56">
        <v>93724</v>
      </c>
    </row>
    <row r="9" spans="2:4" ht="23.25" customHeight="1" x14ac:dyDescent="0.35">
      <c r="B9" s="157" t="s">
        <v>108</v>
      </c>
      <c r="C9" s="157"/>
      <c r="D9" s="157"/>
    </row>
    <row r="10" spans="2:4" ht="13" customHeight="1" x14ac:dyDescent="0.35"/>
  </sheetData>
  <mergeCells count="2">
    <mergeCell ref="C3:D3"/>
    <mergeCell ref="B9:D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3DA77-8826-44D0-9A97-0074937C161C}">
  <dimension ref="A1:G37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4"/>
    <col min="2" max="2" width="16.453125" style="24" customWidth="1"/>
    <col min="3" max="3" width="30.7265625" style="24" customWidth="1"/>
    <col min="4" max="4" width="7.54296875" style="24" customWidth="1"/>
    <col min="5" max="5" width="11.81640625" style="24" customWidth="1"/>
    <col min="6" max="6" width="7.54296875" style="24" customWidth="1"/>
    <col min="7" max="7" width="11.81640625" style="24" customWidth="1"/>
    <col min="8" max="16384" width="11.453125" style="24"/>
  </cols>
  <sheetData>
    <row r="1" spans="1:7" s="40" customFormat="1" ht="15.75" customHeight="1" x14ac:dyDescent="0.35">
      <c r="B1" s="40" t="s">
        <v>143</v>
      </c>
    </row>
    <row r="2" spans="1:7" ht="15.75" customHeight="1" thickBot="1" x14ac:dyDescent="0.4"/>
    <row r="3" spans="1:7" ht="15.65" customHeight="1" x14ac:dyDescent="0.35">
      <c r="A3" s="28"/>
      <c r="B3" s="21"/>
      <c r="C3" s="21"/>
      <c r="D3" s="174" t="s">
        <v>4</v>
      </c>
      <c r="E3" s="174"/>
      <c r="F3" s="174"/>
      <c r="G3" s="174"/>
    </row>
    <row r="4" spans="1:7" x14ac:dyDescent="0.35">
      <c r="A4" s="28"/>
      <c r="B4" s="52"/>
      <c r="C4" s="52"/>
      <c r="D4" s="175" t="s">
        <v>0</v>
      </c>
      <c r="E4" s="176"/>
      <c r="F4" s="175" t="s">
        <v>1</v>
      </c>
      <c r="G4" s="176"/>
    </row>
    <row r="5" spans="1:7" ht="27.75" customHeight="1" thickBot="1" x14ac:dyDescent="0.4">
      <c r="A5" s="28"/>
      <c r="B5" s="22"/>
      <c r="C5" s="22"/>
      <c r="D5" s="142" t="s">
        <v>58</v>
      </c>
      <c r="E5" s="102" t="s">
        <v>57</v>
      </c>
      <c r="F5" s="142" t="s">
        <v>58</v>
      </c>
      <c r="G5" s="102" t="s">
        <v>57</v>
      </c>
    </row>
    <row r="6" spans="1:7" x14ac:dyDescent="0.35">
      <c r="A6" s="28"/>
      <c r="B6" s="167" t="s">
        <v>59</v>
      </c>
      <c r="C6" s="52" t="s">
        <v>51</v>
      </c>
      <c r="D6" s="124">
        <v>19.3</v>
      </c>
      <c r="E6" s="54">
        <v>79270</v>
      </c>
      <c r="F6" s="85">
        <v>15.1</v>
      </c>
      <c r="G6" s="54">
        <v>1965090</v>
      </c>
    </row>
    <row r="7" spans="1:7" x14ac:dyDescent="0.35">
      <c r="A7" s="28"/>
      <c r="B7" s="168"/>
      <c r="C7" s="52" t="s">
        <v>19</v>
      </c>
      <c r="D7" s="85">
        <v>22.2</v>
      </c>
      <c r="E7" s="54">
        <v>91233</v>
      </c>
      <c r="F7" s="85">
        <v>15.8</v>
      </c>
      <c r="G7" s="54">
        <v>2059746</v>
      </c>
    </row>
    <row r="8" spans="1:7" x14ac:dyDescent="0.35">
      <c r="A8" s="28"/>
      <c r="B8" s="71"/>
      <c r="C8" s="52" t="s">
        <v>20</v>
      </c>
      <c r="D8" s="124">
        <v>21</v>
      </c>
      <c r="E8" s="54">
        <v>86386</v>
      </c>
      <c r="F8" s="85">
        <v>21.8</v>
      </c>
      <c r="G8" s="54">
        <v>2839754</v>
      </c>
    </row>
    <row r="9" spans="1:7" x14ac:dyDescent="0.35">
      <c r="A9" s="28"/>
      <c r="B9" s="71"/>
      <c r="C9" s="52" t="s">
        <v>52</v>
      </c>
      <c r="D9" s="124">
        <v>35</v>
      </c>
      <c r="E9" s="54">
        <v>144173</v>
      </c>
      <c r="F9" s="85">
        <v>45.8</v>
      </c>
      <c r="G9" s="54">
        <v>5960145</v>
      </c>
    </row>
    <row r="10" spans="1:7" x14ac:dyDescent="0.35">
      <c r="A10" s="28"/>
      <c r="B10" s="71"/>
      <c r="C10" s="52" t="s">
        <v>2</v>
      </c>
      <c r="D10" s="124" t="s">
        <v>172</v>
      </c>
      <c r="E10" s="54">
        <v>10393</v>
      </c>
      <c r="F10" s="85">
        <v>1.4</v>
      </c>
      <c r="G10" s="54">
        <v>177384</v>
      </c>
    </row>
    <row r="11" spans="1:7" x14ac:dyDescent="0.35">
      <c r="A11" s="28"/>
      <c r="B11" s="98"/>
      <c r="C11" s="103" t="s">
        <v>82</v>
      </c>
      <c r="D11" s="135"/>
      <c r="E11" s="61"/>
      <c r="F11" s="144"/>
      <c r="G11" s="61"/>
    </row>
    <row r="12" spans="1:7" x14ac:dyDescent="0.35">
      <c r="A12" s="28"/>
      <c r="B12" s="168" t="s">
        <v>49</v>
      </c>
      <c r="C12" s="52" t="s">
        <v>27</v>
      </c>
      <c r="D12" s="124">
        <v>74</v>
      </c>
      <c r="E12" s="54">
        <v>304541</v>
      </c>
      <c r="F12" s="85">
        <v>84</v>
      </c>
      <c r="G12" s="54">
        <v>10924955</v>
      </c>
    </row>
    <row r="13" spans="1:7" x14ac:dyDescent="0.35">
      <c r="A13" s="28"/>
      <c r="B13" s="168"/>
      <c r="C13" s="52" t="s">
        <v>28</v>
      </c>
      <c r="D13" s="124">
        <v>22.7</v>
      </c>
      <c r="E13" s="54">
        <v>93281</v>
      </c>
      <c r="F13" s="85">
        <v>15</v>
      </c>
      <c r="G13" s="54">
        <v>1953678</v>
      </c>
    </row>
    <row r="14" spans="1:7" x14ac:dyDescent="0.35">
      <c r="A14" s="28"/>
      <c r="B14" s="71"/>
      <c r="C14" s="52" t="s">
        <v>2</v>
      </c>
      <c r="D14" s="124" t="s">
        <v>173</v>
      </c>
      <c r="E14" s="54">
        <v>13634</v>
      </c>
      <c r="F14" s="85">
        <v>0.9</v>
      </c>
      <c r="G14" s="54">
        <v>123486</v>
      </c>
    </row>
    <row r="15" spans="1:7" x14ac:dyDescent="0.35">
      <c r="A15" s="28"/>
      <c r="B15" s="98"/>
      <c r="C15" s="103" t="s">
        <v>82</v>
      </c>
      <c r="D15" s="135"/>
      <c r="E15" s="61"/>
      <c r="F15" s="144"/>
      <c r="G15" s="61"/>
    </row>
    <row r="16" spans="1:7" x14ac:dyDescent="0.35">
      <c r="A16" s="28"/>
      <c r="B16" s="168" t="s">
        <v>50</v>
      </c>
      <c r="C16" s="52" t="s">
        <v>53</v>
      </c>
      <c r="D16" s="124">
        <v>70.599999999999994</v>
      </c>
      <c r="E16" s="54">
        <v>290329</v>
      </c>
      <c r="F16" s="85">
        <v>65.5</v>
      </c>
      <c r="G16" s="54">
        <v>8522619</v>
      </c>
    </row>
    <row r="17" spans="1:7" x14ac:dyDescent="0.35">
      <c r="A17" s="28"/>
      <c r="B17" s="168"/>
      <c r="C17" s="52" t="s">
        <v>54</v>
      </c>
      <c r="D17" s="124" t="s">
        <v>174</v>
      </c>
      <c r="E17" s="54">
        <v>20100</v>
      </c>
      <c r="F17" s="85">
        <v>2.9</v>
      </c>
      <c r="G17" s="54">
        <v>379504</v>
      </c>
    </row>
    <row r="18" spans="1:7" x14ac:dyDescent="0.35">
      <c r="A18" s="28"/>
      <c r="B18" s="101"/>
      <c r="C18" s="52" t="s">
        <v>55</v>
      </c>
      <c r="D18" s="124">
        <v>21.1</v>
      </c>
      <c r="E18" s="54">
        <v>86919</v>
      </c>
      <c r="F18" s="85">
        <v>28</v>
      </c>
      <c r="G18" s="54">
        <v>3636216</v>
      </c>
    </row>
    <row r="19" spans="1:7" ht="26" x14ac:dyDescent="0.35">
      <c r="A19" s="28"/>
      <c r="B19" s="101"/>
      <c r="C19" s="62" t="s">
        <v>56</v>
      </c>
      <c r="D19" s="124" t="s">
        <v>175</v>
      </c>
      <c r="E19" s="54">
        <v>14108</v>
      </c>
      <c r="F19" s="85">
        <v>3.6</v>
      </c>
      <c r="G19" s="54">
        <v>463780</v>
      </c>
    </row>
    <row r="20" spans="1:7" ht="15" thickBot="1" x14ac:dyDescent="0.4">
      <c r="A20" s="28"/>
      <c r="B20" s="76"/>
      <c r="C20" s="65" t="s">
        <v>83</v>
      </c>
      <c r="D20" s="143"/>
      <c r="E20" s="56"/>
      <c r="F20" s="145"/>
      <c r="G20" s="56"/>
    </row>
    <row r="22" spans="1:7" ht="24" customHeight="1" x14ac:dyDescent="0.35">
      <c r="B22" s="157" t="s">
        <v>156</v>
      </c>
      <c r="C22" s="157"/>
      <c r="D22" s="157"/>
      <c r="E22" s="157"/>
      <c r="F22" s="157"/>
      <c r="G22" s="157"/>
    </row>
    <row r="26" spans="1:7" ht="15.65" customHeight="1" x14ac:dyDescent="0.35">
      <c r="A26" s="28"/>
      <c r="B26" s="29"/>
    </row>
    <row r="27" spans="1:7" x14ac:dyDescent="0.35">
      <c r="A27" s="28"/>
      <c r="B27" s="29"/>
    </row>
    <row r="28" spans="1:7" x14ac:dyDescent="0.35">
      <c r="A28" s="28"/>
      <c r="B28" s="29"/>
    </row>
    <row r="29" spans="1:7" ht="15.65" customHeight="1" x14ac:dyDescent="0.35">
      <c r="A29" s="28"/>
      <c r="B29" s="29"/>
    </row>
    <row r="30" spans="1:7" x14ac:dyDescent="0.35">
      <c r="A30" s="28"/>
      <c r="B30" s="29"/>
    </row>
    <row r="31" spans="1:7" x14ac:dyDescent="0.35">
      <c r="A31" s="28"/>
      <c r="B31" s="29"/>
    </row>
    <row r="32" spans="1:7" x14ac:dyDescent="0.35">
      <c r="A32" s="28"/>
      <c r="B32" s="29"/>
    </row>
    <row r="33" spans="1:2" x14ac:dyDescent="0.35">
      <c r="A33" s="28"/>
      <c r="B33" s="29"/>
    </row>
    <row r="34" spans="1:2" ht="15.65" customHeight="1" x14ac:dyDescent="0.35">
      <c r="A34" s="28"/>
      <c r="B34" s="29"/>
    </row>
    <row r="35" spans="1:2" x14ac:dyDescent="0.35">
      <c r="A35" s="28"/>
      <c r="B35" s="29"/>
    </row>
    <row r="36" spans="1:2" ht="15.65" customHeight="1" x14ac:dyDescent="0.35"/>
    <row r="37" spans="1:2" ht="15.65" customHeight="1" x14ac:dyDescent="0.35"/>
  </sheetData>
  <mergeCells count="7">
    <mergeCell ref="B22:G22"/>
    <mergeCell ref="D3:G3"/>
    <mergeCell ref="D4:E4"/>
    <mergeCell ref="F4:G4"/>
    <mergeCell ref="B16:B17"/>
    <mergeCell ref="B12:B13"/>
    <mergeCell ref="B6:B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78BF3-A94B-4445-A8FC-410ACDFB9ECA}">
  <dimension ref="B1:I25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4"/>
    <col min="2" max="2" width="7.453125" style="24" customWidth="1"/>
    <col min="3" max="3" width="12.1796875" style="24" customWidth="1"/>
    <col min="4" max="4" width="10.81640625" style="24" customWidth="1"/>
    <col min="5" max="5" width="12.1796875" style="24" customWidth="1"/>
    <col min="6" max="6" width="10.81640625" style="24" customWidth="1"/>
    <col min="7" max="8" width="12.1796875" style="24" customWidth="1"/>
    <col min="9" max="9" width="10.81640625" style="24" customWidth="1"/>
    <col min="10" max="16384" width="11.453125" style="24"/>
  </cols>
  <sheetData>
    <row r="1" spans="2:9" s="40" customFormat="1" ht="15.75" customHeight="1" x14ac:dyDescent="0.35">
      <c r="B1" s="25" t="s">
        <v>130</v>
      </c>
    </row>
    <row r="2" spans="2:9" s="39" customFormat="1" ht="15.75" customHeight="1" thickBot="1" x14ac:dyDescent="0.4"/>
    <row r="3" spans="2:9" ht="26" x14ac:dyDescent="0.35">
      <c r="B3" s="21"/>
      <c r="C3" s="155" t="s">
        <v>4</v>
      </c>
      <c r="D3" s="156"/>
      <c r="E3" s="154" t="s">
        <v>5</v>
      </c>
      <c r="F3" s="154"/>
      <c r="G3" s="113" t="s">
        <v>6</v>
      </c>
      <c r="H3" s="16" t="s">
        <v>7</v>
      </c>
      <c r="I3" s="158" t="s">
        <v>8</v>
      </c>
    </row>
    <row r="4" spans="2:9" ht="26.5" thickBot="1" x14ac:dyDescent="0.4">
      <c r="B4" s="22"/>
      <c r="C4" s="80" t="s">
        <v>72</v>
      </c>
      <c r="D4" s="81" t="s">
        <v>8</v>
      </c>
      <c r="E4" s="17" t="s">
        <v>73</v>
      </c>
      <c r="F4" s="18" t="s">
        <v>8</v>
      </c>
      <c r="G4" s="114" t="s">
        <v>74</v>
      </c>
      <c r="H4" s="19" t="s">
        <v>75</v>
      </c>
      <c r="I4" s="159"/>
    </row>
    <row r="5" spans="2:9" x14ac:dyDescent="0.35">
      <c r="B5" s="160" t="s">
        <v>115</v>
      </c>
      <c r="C5" s="160"/>
      <c r="D5" s="160"/>
      <c r="E5" s="160"/>
      <c r="F5" s="160"/>
      <c r="G5" s="160"/>
      <c r="H5" s="160"/>
      <c r="I5" s="160"/>
    </row>
    <row r="6" spans="2:9" x14ac:dyDescent="0.35">
      <c r="B6" s="20" t="s">
        <v>0</v>
      </c>
      <c r="C6" s="90">
        <v>3</v>
      </c>
      <c r="D6" s="88">
        <v>411456</v>
      </c>
      <c r="E6" s="41">
        <v>19.2</v>
      </c>
      <c r="F6" s="42">
        <v>2377412</v>
      </c>
      <c r="G6" s="115">
        <v>13.8</v>
      </c>
      <c r="H6" s="43">
        <v>12.7</v>
      </c>
      <c r="I6" s="42">
        <v>2692564</v>
      </c>
    </row>
    <row r="7" spans="2:9" x14ac:dyDescent="0.35">
      <c r="B7" s="20" t="s">
        <v>86</v>
      </c>
      <c r="C7" s="96" t="s">
        <v>118</v>
      </c>
      <c r="D7" s="97"/>
      <c r="E7" s="67" t="s">
        <v>119</v>
      </c>
      <c r="F7" s="67"/>
      <c r="G7" s="116" t="s">
        <v>120</v>
      </c>
      <c r="H7" s="68" t="s">
        <v>121</v>
      </c>
      <c r="I7" s="42"/>
    </row>
    <row r="8" spans="2:9" x14ac:dyDescent="0.35">
      <c r="B8" s="20" t="s">
        <v>1</v>
      </c>
      <c r="C8" s="91">
        <v>95</v>
      </c>
      <c r="D8" s="84"/>
      <c r="E8" s="44">
        <v>78.2</v>
      </c>
      <c r="F8" s="45"/>
      <c r="G8" s="117">
        <v>83.7</v>
      </c>
      <c r="H8" s="46">
        <v>85</v>
      </c>
      <c r="I8" s="45"/>
    </row>
    <row r="9" spans="2:9" x14ac:dyDescent="0.35">
      <c r="B9" s="20" t="s">
        <v>2</v>
      </c>
      <c r="C9" s="91">
        <v>1.9</v>
      </c>
      <c r="D9" s="84"/>
      <c r="E9" s="44">
        <v>2.6</v>
      </c>
      <c r="F9" s="45"/>
      <c r="G9" s="117">
        <v>2.5</v>
      </c>
      <c r="H9" s="46">
        <v>2.2999999999999998</v>
      </c>
      <c r="I9" s="45"/>
    </row>
    <row r="10" spans="2:9" ht="15" thickBot="1" x14ac:dyDescent="0.4">
      <c r="B10" s="70" t="s">
        <v>3</v>
      </c>
      <c r="C10" s="92">
        <v>100</v>
      </c>
      <c r="D10" s="89"/>
      <c r="E10" s="47">
        <v>100</v>
      </c>
      <c r="F10" s="48"/>
      <c r="G10" s="118">
        <v>100</v>
      </c>
      <c r="H10" s="49">
        <v>100</v>
      </c>
      <c r="I10" s="48"/>
    </row>
    <row r="11" spans="2:9" x14ac:dyDescent="0.35">
      <c r="B11" s="160" t="s">
        <v>116</v>
      </c>
      <c r="C11" s="160"/>
      <c r="D11" s="160"/>
      <c r="E11" s="160"/>
      <c r="F11" s="160"/>
      <c r="G11" s="160"/>
      <c r="H11" s="160"/>
      <c r="I11" s="160"/>
    </row>
    <row r="12" spans="2:9" x14ac:dyDescent="0.35">
      <c r="B12" s="20" t="s">
        <v>0</v>
      </c>
      <c r="C12" s="90">
        <v>1.9</v>
      </c>
      <c r="D12" s="88">
        <v>266512</v>
      </c>
      <c r="E12" s="41">
        <v>6.4</v>
      </c>
      <c r="F12" s="42">
        <v>794968</v>
      </c>
      <c r="G12" s="115">
        <v>5.3</v>
      </c>
      <c r="H12" s="43">
        <v>4.9000000000000004</v>
      </c>
      <c r="I12" s="42">
        <v>1037399</v>
      </c>
    </row>
    <row r="13" spans="2:9" x14ac:dyDescent="0.35">
      <c r="B13" s="20" t="s">
        <v>86</v>
      </c>
      <c r="C13" s="96" t="s">
        <v>122</v>
      </c>
      <c r="D13" s="97"/>
      <c r="E13" s="67" t="s">
        <v>123</v>
      </c>
      <c r="F13" s="67"/>
      <c r="G13" s="116" t="s">
        <v>124</v>
      </c>
      <c r="H13" s="68" t="s">
        <v>125</v>
      </c>
      <c r="I13" s="42"/>
    </row>
    <row r="14" spans="2:9" x14ac:dyDescent="0.35">
      <c r="B14" s="20" t="s">
        <v>1</v>
      </c>
      <c r="C14" s="91">
        <v>96.1</v>
      </c>
      <c r="D14" s="84"/>
      <c r="E14" s="44">
        <v>90.6</v>
      </c>
      <c r="F14" s="45"/>
      <c r="G14" s="117">
        <v>91.9</v>
      </c>
      <c r="H14" s="46">
        <v>92.5</v>
      </c>
      <c r="I14" s="45"/>
    </row>
    <row r="15" spans="2:9" x14ac:dyDescent="0.35">
      <c r="B15" s="20" t="s">
        <v>2</v>
      </c>
      <c r="C15" s="91">
        <v>2</v>
      </c>
      <c r="D15" s="84"/>
      <c r="E15" s="44">
        <v>2.9</v>
      </c>
      <c r="F15" s="45"/>
      <c r="G15" s="117">
        <v>2.8</v>
      </c>
      <c r="H15" s="46">
        <v>2.6</v>
      </c>
      <c r="I15" s="45"/>
    </row>
    <row r="16" spans="2:9" ht="15" thickBot="1" x14ac:dyDescent="0.4">
      <c r="B16" s="70" t="s">
        <v>3</v>
      </c>
      <c r="C16" s="92">
        <v>100</v>
      </c>
      <c r="D16" s="89"/>
      <c r="E16" s="47">
        <v>100</v>
      </c>
      <c r="F16" s="48"/>
      <c r="G16" s="118">
        <v>100</v>
      </c>
      <c r="H16" s="49">
        <v>100</v>
      </c>
      <c r="I16" s="48"/>
    </row>
    <row r="17" spans="2:9" x14ac:dyDescent="0.35">
      <c r="B17" s="160" t="s">
        <v>117</v>
      </c>
      <c r="C17" s="160"/>
      <c r="D17" s="160"/>
      <c r="E17" s="160"/>
      <c r="F17" s="160"/>
      <c r="G17" s="160"/>
      <c r="H17" s="160"/>
      <c r="I17" s="160"/>
    </row>
    <row r="18" spans="2:9" x14ac:dyDescent="0.35">
      <c r="B18" s="20" t="s">
        <v>0</v>
      </c>
      <c r="C18" s="90">
        <v>1.4</v>
      </c>
      <c r="D18" s="88">
        <v>197951</v>
      </c>
      <c r="E18" s="41">
        <v>3.3</v>
      </c>
      <c r="F18" s="42">
        <v>403420</v>
      </c>
      <c r="G18" s="115">
        <v>3.1</v>
      </c>
      <c r="H18" s="43">
        <v>2.8</v>
      </c>
      <c r="I18" s="42">
        <v>595318</v>
      </c>
    </row>
    <row r="19" spans="2:9" x14ac:dyDescent="0.35">
      <c r="B19" s="20" t="s">
        <v>86</v>
      </c>
      <c r="C19" s="96" t="s">
        <v>126</v>
      </c>
      <c r="D19" s="97"/>
      <c r="E19" s="67" t="s">
        <v>127</v>
      </c>
      <c r="F19" s="67"/>
      <c r="G19" s="116" t="s">
        <v>128</v>
      </c>
      <c r="H19" s="68" t="s">
        <v>129</v>
      </c>
      <c r="I19" s="42"/>
    </row>
    <row r="20" spans="2:9" x14ac:dyDescent="0.35">
      <c r="B20" s="20" t="s">
        <v>1</v>
      </c>
      <c r="C20" s="91">
        <v>96.6</v>
      </c>
      <c r="D20" s="84"/>
      <c r="E20" s="44">
        <v>93.7</v>
      </c>
      <c r="F20" s="45"/>
      <c r="G20" s="117">
        <v>94</v>
      </c>
      <c r="H20" s="46">
        <v>94.5</v>
      </c>
      <c r="I20" s="45">
        <v>96.6</v>
      </c>
    </row>
    <row r="21" spans="2:9" x14ac:dyDescent="0.35">
      <c r="B21" s="20" t="s">
        <v>2</v>
      </c>
      <c r="C21" s="91">
        <v>2</v>
      </c>
      <c r="D21" s="84"/>
      <c r="E21" s="44">
        <v>3.1</v>
      </c>
      <c r="F21" s="45"/>
      <c r="G21" s="117">
        <v>2.9</v>
      </c>
      <c r="H21" s="46">
        <v>2.7</v>
      </c>
      <c r="I21" s="45">
        <v>2</v>
      </c>
    </row>
    <row r="22" spans="2:9" ht="15" thickBot="1" x14ac:dyDescent="0.4">
      <c r="B22" s="70" t="s">
        <v>3</v>
      </c>
      <c r="C22" s="92">
        <v>100</v>
      </c>
      <c r="D22" s="89"/>
      <c r="E22" s="47">
        <v>100</v>
      </c>
      <c r="F22" s="48"/>
      <c r="G22" s="118">
        <v>100</v>
      </c>
      <c r="H22" s="49">
        <v>100</v>
      </c>
      <c r="I22" s="48">
        <v>100</v>
      </c>
    </row>
    <row r="24" spans="2:9" ht="36" customHeight="1" x14ac:dyDescent="0.35">
      <c r="B24" s="157" t="s">
        <v>70</v>
      </c>
      <c r="C24" s="157"/>
      <c r="D24" s="157"/>
      <c r="E24" s="157"/>
      <c r="F24" s="157"/>
      <c r="G24" s="157"/>
      <c r="H24" s="157"/>
      <c r="I24" s="157"/>
    </row>
    <row r="25" spans="2:9" ht="12" customHeight="1" x14ac:dyDescent="0.35">
      <c r="B25" s="15" t="s">
        <v>71</v>
      </c>
      <c r="C25" s="23"/>
      <c r="D25" s="23"/>
      <c r="E25" s="23"/>
      <c r="F25" s="23"/>
      <c r="G25" s="23"/>
      <c r="H25" s="23"/>
      <c r="I25" s="23"/>
    </row>
  </sheetData>
  <mergeCells count="7">
    <mergeCell ref="E3:F3"/>
    <mergeCell ref="C3:D3"/>
    <mergeCell ref="B24:I24"/>
    <mergeCell ref="I3:I4"/>
    <mergeCell ref="B5:I5"/>
    <mergeCell ref="B11:I11"/>
    <mergeCell ref="B17:I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FD839-9901-449C-926B-F2AF6E75662D}">
  <dimension ref="B1:G25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4" customWidth="1"/>
    <col min="2" max="2" width="8" style="24" customWidth="1"/>
    <col min="3" max="3" width="7.54296875" style="24" customWidth="1"/>
    <col min="4" max="4" width="11.1796875" style="24" customWidth="1"/>
    <col min="5" max="5" width="25.453125" style="24" bestFit="1" customWidth="1"/>
    <col min="6" max="6" width="7.54296875" style="24" customWidth="1"/>
    <col min="7" max="7" width="11.1796875" style="24" customWidth="1"/>
    <col min="8" max="16384" width="11.453125" style="24"/>
  </cols>
  <sheetData>
    <row r="1" spans="2:7" s="40" customFormat="1" ht="15.75" customHeight="1" x14ac:dyDescent="0.35">
      <c r="B1" s="40" t="s">
        <v>131</v>
      </c>
    </row>
    <row r="2" spans="2:7" s="39" customFormat="1" ht="15.75" customHeight="1" thickBot="1" x14ac:dyDescent="0.4"/>
    <row r="3" spans="2:7" ht="15" customHeight="1" x14ac:dyDescent="0.35">
      <c r="B3" s="50"/>
      <c r="C3" s="161" t="s">
        <v>4</v>
      </c>
      <c r="D3" s="162"/>
      <c r="E3" s="120"/>
      <c r="F3" s="161" t="s">
        <v>5</v>
      </c>
      <c r="G3" s="162"/>
    </row>
    <row r="4" spans="2:7" ht="26.5" thickBot="1" x14ac:dyDescent="0.4">
      <c r="B4" s="51"/>
      <c r="C4" s="80" t="s">
        <v>72</v>
      </c>
      <c r="D4" s="18" t="s">
        <v>8</v>
      </c>
      <c r="E4" s="121"/>
      <c r="F4" s="80" t="s">
        <v>73</v>
      </c>
      <c r="G4" s="18" t="s">
        <v>8</v>
      </c>
    </row>
    <row r="5" spans="2:7" ht="15" customHeight="1" x14ac:dyDescent="0.35">
      <c r="B5" s="69" t="s">
        <v>10</v>
      </c>
      <c r="C5" s="85">
        <v>98.9</v>
      </c>
      <c r="D5" s="54">
        <v>407068</v>
      </c>
      <c r="E5" s="122" t="s">
        <v>12</v>
      </c>
      <c r="F5" s="85">
        <v>97</v>
      </c>
      <c r="G5" s="54">
        <v>2305811</v>
      </c>
    </row>
    <row r="6" spans="2:7" ht="15" customHeight="1" x14ac:dyDescent="0.35">
      <c r="B6" s="69" t="s">
        <v>11</v>
      </c>
      <c r="C6" s="124" t="s">
        <v>157</v>
      </c>
      <c r="D6" s="126" t="s">
        <v>157</v>
      </c>
      <c r="E6" s="152" t="s">
        <v>13</v>
      </c>
      <c r="F6" s="124">
        <v>1.6</v>
      </c>
      <c r="G6" s="126">
        <v>39129</v>
      </c>
    </row>
    <row r="7" spans="2:7" ht="15" customHeight="1" x14ac:dyDescent="0.35">
      <c r="B7" s="69" t="s">
        <v>2</v>
      </c>
      <c r="C7" s="124" t="s">
        <v>157</v>
      </c>
      <c r="D7" s="126" t="s">
        <v>157</v>
      </c>
      <c r="E7" s="152" t="s">
        <v>76</v>
      </c>
      <c r="F7" s="124" t="s">
        <v>157</v>
      </c>
      <c r="G7" s="126" t="s">
        <v>157</v>
      </c>
    </row>
    <row r="8" spans="2:7" ht="15" customHeight="1" x14ac:dyDescent="0.35">
      <c r="B8" s="69" t="s">
        <v>3</v>
      </c>
      <c r="C8" s="124">
        <v>100</v>
      </c>
      <c r="D8" s="126">
        <v>411456</v>
      </c>
      <c r="E8" s="152" t="s">
        <v>2</v>
      </c>
      <c r="F8" s="124">
        <v>1.4</v>
      </c>
      <c r="G8" s="126">
        <v>32472</v>
      </c>
    </row>
    <row r="9" spans="2:7" ht="15" customHeight="1" thickBot="1" x14ac:dyDescent="0.4">
      <c r="B9" s="51"/>
      <c r="C9" s="119"/>
      <c r="D9" s="55"/>
      <c r="E9" s="123" t="s">
        <v>3</v>
      </c>
      <c r="F9" s="125">
        <v>100</v>
      </c>
      <c r="G9" s="56">
        <v>2377412</v>
      </c>
    </row>
    <row r="10" spans="2:7" ht="15" customHeight="1" x14ac:dyDescent="0.35">
      <c r="B10" s="37"/>
      <c r="E10" s="26"/>
      <c r="F10" s="27"/>
      <c r="G10" s="26"/>
    </row>
    <row r="11" spans="2:7" ht="24" customHeight="1" x14ac:dyDescent="0.35">
      <c r="B11" s="157" t="s">
        <v>187</v>
      </c>
      <c r="C11" s="157"/>
      <c r="D11" s="157"/>
      <c r="E11" s="157"/>
      <c r="F11" s="157"/>
      <c r="G11" s="157"/>
    </row>
    <row r="12" spans="2:7" ht="12" customHeight="1" x14ac:dyDescent="0.35">
      <c r="B12" s="15" t="s">
        <v>155</v>
      </c>
    </row>
    <row r="13" spans="2:7" ht="15" customHeight="1" x14ac:dyDescent="0.35"/>
    <row r="14" spans="2:7" ht="15" customHeight="1" x14ac:dyDescent="0.35"/>
    <row r="15" spans="2:7" ht="15" customHeight="1" x14ac:dyDescent="0.35"/>
    <row r="18" spans="2:2" ht="15.65" customHeight="1" x14ac:dyDescent="0.35">
      <c r="B18" s="37"/>
    </row>
    <row r="19" spans="2:2" x14ac:dyDescent="0.35">
      <c r="B19" s="37"/>
    </row>
    <row r="20" spans="2:2" x14ac:dyDescent="0.35">
      <c r="B20" s="37"/>
    </row>
    <row r="21" spans="2:2" ht="15.65" customHeight="1" x14ac:dyDescent="0.35">
      <c r="B21" s="37"/>
    </row>
    <row r="22" spans="2:2" x14ac:dyDescent="0.35">
      <c r="B22" s="37"/>
    </row>
    <row r="23" spans="2:2" x14ac:dyDescent="0.35">
      <c r="B23" s="37"/>
    </row>
    <row r="24" spans="2:2" x14ac:dyDescent="0.35">
      <c r="B24" s="37"/>
    </row>
    <row r="25" spans="2:2" x14ac:dyDescent="0.35">
      <c r="B25" s="37"/>
    </row>
  </sheetData>
  <mergeCells count="3">
    <mergeCell ref="C3:D3"/>
    <mergeCell ref="F3:G3"/>
    <mergeCell ref="B11:G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BD783-13A9-4BE1-B48F-8FBB62B53068}">
  <dimension ref="B1:H14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4"/>
    <col min="2" max="2" width="31.453125" style="24" customWidth="1"/>
    <col min="3" max="3" width="7.26953125" style="24" customWidth="1"/>
    <col min="4" max="4" width="10.81640625" style="24" customWidth="1"/>
    <col min="5" max="5" width="7.26953125" style="24" customWidth="1"/>
    <col min="6" max="6" width="10.81640625" style="24" customWidth="1"/>
    <col min="7" max="7" width="7.26953125" style="24" customWidth="1"/>
    <col min="8" max="8" width="10.81640625" style="24" customWidth="1"/>
    <col min="9" max="16384" width="11.453125" style="24"/>
  </cols>
  <sheetData>
    <row r="1" spans="2:8" s="40" customFormat="1" ht="15.75" customHeight="1" x14ac:dyDescent="0.35">
      <c r="B1" s="40" t="s">
        <v>132</v>
      </c>
    </row>
    <row r="2" spans="2:8" ht="15.75" customHeight="1" thickBot="1" x14ac:dyDescent="0.4"/>
    <row r="3" spans="2:8" ht="15.65" customHeight="1" x14ac:dyDescent="0.35">
      <c r="B3" s="38"/>
      <c r="C3" s="161" t="s">
        <v>4</v>
      </c>
      <c r="D3" s="163"/>
      <c r="E3" s="161" t="s">
        <v>5</v>
      </c>
      <c r="F3" s="163"/>
      <c r="G3" s="154" t="s">
        <v>6</v>
      </c>
      <c r="H3" s="154"/>
    </row>
    <row r="4" spans="2:8" ht="26.5" thickBot="1" x14ac:dyDescent="0.4">
      <c r="B4" s="22"/>
      <c r="C4" s="80" t="s">
        <v>72</v>
      </c>
      <c r="D4" s="81" t="s">
        <v>8</v>
      </c>
      <c r="E4" s="80" t="s">
        <v>73</v>
      </c>
      <c r="F4" s="81" t="s">
        <v>8</v>
      </c>
      <c r="G4" s="17" t="s">
        <v>74</v>
      </c>
      <c r="H4" s="18" t="s">
        <v>8</v>
      </c>
    </row>
    <row r="5" spans="2:8" x14ac:dyDescent="0.35">
      <c r="B5" s="87" t="s">
        <v>94</v>
      </c>
      <c r="C5" s="85">
        <v>48.1</v>
      </c>
      <c r="D5" s="82">
        <v>197951</v>
      </c>
      <c r="E5" s="85">
        <v>17</v>
      </c>
      <c r="F5" s="82">
        <v>403420</v>
      </c>
      <c r="G5" s="53">
        <v>22.1</v>
      </c>
      <c r="H5" s="54">
        <v>595318</v>
      </c>
    </row>
    <row r="6" spans="2:8" x14ac:dyDescent="0.35">
      <c r="B6" s="87" t="s">
        <v>105</v>
      </c>
      <c r="C6" s="85">
        <v>16.7</v>
      </c>
      <c r="D6" s="82">
        <v>68560</v>
      </c>
      <c r="E6" s="85">
        <v>16.5</v>
      </c>
      <c r="F6" s="82">
        <v>391548</v>
      </c>
      <c r="G6" s="53">
        <v>16.399999999999999</v>
      </c>
      <c r="H6" s="54">
        <v>442081</v>
      </c>
    </row>
    <row r="7" spans="2:8" x14ac:dyDescent="0.35">
      <c r="B7" s="87" t="s">
        <v>92</v>
      </c>
      <c r="C7" s="124">
        <v>11.8</v>
      </c>
      <c r="D7" s="82">
        <v>48417</v>
      </c>
      <c r="E7" s="85">
        <v>17.399999999999999</v>
      </c>
      <c r="F7" s="82">
        <v>412783</v>
      </c>
      <c r="G7" s="53">
        <v>16.5</v>
      </c>
      <c r="H7" s="54">
        <v>443814</v>
      </c>
    </row>
    <row r="8" spans="2:8" x14ac:dyDescent="0.35">
      <c r="B8" s="87" t="s">
        <v>93</v>
      </c>
      <c r="C8" s="124" t="s">
        <v>158</v>
      </c>
      <c r="D8" s="133">
        <v>32558</v>
      </c>
      <c r="E8" s="124">
        <v>15.2</v>
      </c>
      <c r="F8" s="82">
        <v>360479</v>
      </c>
      <c r="G8" s="53">
        <v>13.9</v>
      </c>
      <c r="H8" s="54">
        <v>372992</v>
      </c>
    </row>
    <row r="9" spans="2:8" x14ac:dyDescent="0.35">
      <c r="B9" s="87" t="s">
        <v>9</v>
      </c>
      <c r="C9" s="124">
        <v>9.4</v>
      </c>
      <c r="D9" s="133">
        <v>38664</v>
      </c>
      <c r="E9" s="124">
        <v>32.9</v>
      </c>
      <c r="F9" s="82">
        <v>781575</v>
      </c>
      <c r="G9" s="53">
        <v>29.4</v>
      </c>
      <c r="H9" s="54">
        <v>790403</v>
      </c>
    </row>
    <row r="10" spans="2:8" x14ac:dyDescent="0.35">
      <c r="B10" s="71" t="s">
        <v>2</v>
      </c>
      <c r="C10" s="124" t="s">
        <v>159</v>
      </c>
      <c r="D10" s="133">
        <v>25306</v>
      </c>
      <c r="E10" s="124" t="s">
        <v>160</v>
      </c>
      <c r="F10" s="82">
        <v>27607</v>
      </c>
      <c r="G10" s="148">
        <v>1.8</v>
      </c>
      <c r="H10" s="54">
        <v>47955</v>
      </c>
    </row>
    <row r="11" spans="2:8" ht="15" thickBot="1" x14ac:dyDescent="0.4">
      <c r="B11" s="72" t="s">
        <v>3</v>
      </c>
      <c r="C11" s="93">
        <v>100</v>
      </c>
      <c r="D11" s="89">
        <v>411456</v>
      </c>
      <c r="E11" s="93">
        <v>100</v>
      </c>
      <c r="F11" s="94">
        <v>2377412</v>
      </c>
      <c r="G11" s="58">
        <v>100</v>
      </c>
      <c r="H11" s="57">
        <v>2692564</v>
      </c>
    </row>
    <row r="13" spans="2:8" ht="36" customHeight="1" x14ac:dyDescent="0.35">
      <c r="B13" s="157" t="s">
        <v>114</v>
      </c>
      <c r="C13" s="157"/>
      <c r="D13" s="157"/>
      <c r="E13" s="157"/>
      <c r="F13" s="157"/>
      <c r="G13" s="157"/>
      <c r="H13" s="157"/>
    </row>
    <row r="14" spans="2:8" ht="24" customHeight="1" x14ac:dyDescent="0.35">
      <c r="B14" s="157" t="s">
        <v>156</v>
      </c>
      <c r="C14" s="157"/>
      <c r="D14" s="157"/>
      <c r="E14" s="157"/>
      <c r="F14" s="157"/>
      <c r="G14" s="157"/>
      <c r="H14" s="157"/>
    </row>
  </sheetData>
  <mergeCells count="5">
    <mergeCell ref="C3:D3"/>
    <mergeCell ref="E3:F3"/>
    <mergeCell ref="G3:H3"/>
    <mergeCell ref="B13:H13"/>
    <mergeCell ref="B14:H1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29CAA-B347-4EC9-9516-B646C5B4CD42}">
  <dimension ref="B1:H14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4"/>
    <col min="2" max="2" width="13.7265625" style="24" customWidth="1"/>
    <col min="3" max="3" width="7.453125" style="24" customWidth="1"/>
    <col min="4" max="4" width="11.453125" style="24"/>
    <col min="5" max="5" width="7.453125" style="24" customWidth="1"/>
    <col min="6" max="6" width="11.453125" style="24"/>
    <col min="7" max="7" width="7.453125" style="24" customWidth="1"/>
    <col min="8" max="16384" width="11.453125" style="24"/>
  </cols>
  <sheetData>
    <row r="1" spans="2:8" s="40" customFormat="1" ht="15.75" customHeight="1" x14ac:dyDescent="0.35">
      <c r="B1" s="40" t="s">
        <v>134</v>
      </c>
    </row>
    <row r="2" spans="2:8" s="39" customFormat="1" ht="15.75" customHeight="1" thickBot="1" x14ac:dyDescent="0.4"/>
    <row r="3" spans="2:8" ht="15.65" customHeight="1" x14ac:dyDescent="0.35">
      <c r="B3" s="38"/>
      <c r="C3" s="161" t="s">
        <v>4</v>
      </c>
      <c r="D3" s="162"/>
      <c r="E3" s="161" t="s">
        <v>5</v>
      </c>
      <c r="F3" s="162"/>
      <c r="G3" s="155" t="s">
        <v>6</v>
      </c>
      <c r="H3" s="154"/>
    </row>
    <row r="4" spans="2:8" ht="26.5" thickBot="1" x14ac:dyDescent="0.4">
      <c r="B4" s="22"/>
      <c r="C4" s="80" t="s">
        <v>72</v>
      </c>
      <c r="D4" s="18" t="s">
        <v>8</v>
      </c>
      <c r="E4" s="80" t="s">
        <v>73</v>
      </c>
      <c r="F4" s="18" t="s">
        <v>8</v>
      </c>
      <c r="G4" s="80" t="s">
        <v>74</v>
      </c>
      <c r="H4" s="18" t="s">
        <v>8</v>
      </c>
    </row>
    <row r="5" spans="2:8" x14ac:dyDescent="0.35">
      <c r="B5" s="71" t="s">
        <v>14</v>
      </c>
      <c r="C5" s="85">
        <v>25.8</v>
      </c>
      <c r="D5" s="54">
        <v>106064</v>
      </c>
      <c r="E5" s="85">
        <v>19.5</v>
      </c>
      <c r="F5" s="54">
        <v>462823</v>
      </c>
      <c r="G5" s="85">
        <v>19.8</v>
      </c>
      <c r="H5" s="54">
        <v>533799</v>
      </c>
    </row>
    <row r="6" spans="2:8" x14ac:dyDescent="0.35">
      <c r="B6" s="71" t="s">
        <v>15</v>
      </c>
      <c r="C6" s="85">
        <v>65.3</v>
      </c>
      <c r="D6" s="54">
        <v>268885</v>
      </c>
      <c r="E6" s="85">
        <v>78.099999999999994</v>
      </c>
      <c r="F6" s="54">
        <v>1855796</v>
      </c>
      <c r="G6" s="85">
        <v>76.900000000000006</v>
      </c>
      <c r="H6" s="54">
        <v>2071058</v>
      </c>
    </row>
    <row r="7" spans="2:8" x14ac:dyDescent="0.35">
      <c r="B7" s="71" t="s">
        <v>2</v>
      </c>
      <c r="C7" s="124">
        <v>8.9</v>
      </c>
      <c r="D7" s="54">
        <v>36507</v>
      </c>
      <c r="E7" s="124">
        <v>2.5</v>
      </c>
      <c r="F7" s="54">
        <v>58793</v>
      </c>
      <c r="G7" s="85">
        <v>3.3</v>
      </c>
      <c r="H7" s="54">
        <v>87707</v>
      </c>
    </row>
    <row r="8" spans="2:8" ht="15" thickBot="1" x14ac:dyDescent="0.4">
      <c r="B8" s="72" t="s">
        <v>3</v>
      </c>
      <c r="C8" s="93">
        <v>100</v>
      </c>
      <c r="D8" s="48">
        <v>411456</v>
      </c>
      <c r="E8" s="93">
        <v>100</v>
      </c>
      <c r="F8" s="57">
        <v>2377412</v>
      </c>
      <c r="G8" s="95">
        <v>100</v>
      </c>
      <c r="H8" s="57">
        <v>2692564</v>
      </c>
    </row>
    <row r="10" spans="2:8" ht="36" customHeight="1" x14ac:dyDescent="0.35">
      <c r="B10" s="157" t="s">
        <v>133</v>
      </c>
      <c r="C10" s="157"/>
      <c r="D10" s="157"/>
      <c r="E10" s="157"/>
      <c r="F10" s="157"/>
      <c r="G10" s="157"/>
      <c r="H10" s="157"/>
    </row>
    <row r="14" spans="2:8" ht="15.65" customHeight="1" x14ac:dyDescent="0.35"/>
  </sheetData>
  <mergeCells count="4">
    <mergeCell ref="C3:D3"/>
    <mergeCell ref="E3:F3"/>
    <mergeCell ref="G3:H3"/>
    <mergeCell ref="B10:H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08A5D-1CB9-46B0-A465-07352ED815B5}">
  <dimension ref="B1:I16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4"/>
    <col min="2" max="2" width="27.1796875" style="24" customWidth="1"/>
    <col min="3" max="3" width="7.453125" style="24" customWidth="1"/>
    <col min="4" max="4" width="10.7265625" style="24" customWidth="1"/>
    <col min="5" max="5" width="7.453125" style="24" customWidth="1"/>
    <col min="6" max="6" width="10.7265625" style="24" customWidth="1"/>
    <col min="7" max="16384" width="11.453125" style="24"/>
  </cols>
  <sheetData>
    <row r="1" spans="2:9" s="40" customFormat="1" ht="15.75" customHeight="1" x14ac:dyDescent="0.35">
      <c r="B1" s="40" t="s">
        <v>135</v>
      </c>
    </row>
    <row r="2" spans="2:9" s="39" customFormat="1" ht="15.75" customHeight="1" thickBot="1" x14ac:dyDescent="0.4"/>
    <row r="3" spans="2:9" ht="15.65" customHeight="1" x14ac:dyDescent="0.35">
      <c r="B3" s="38"/>
      <c r="C3" s="161" t="s">
        <v>4</v>
      </c>
      <c r="D3" s="163"/>
      <c r="E3" s="161" t="s">
        <v>5</v>
      </c>
      <c r="F3" s="162"/>
    </row>
    <row r="4" spans="2:9" ht="26.5" thickBot="1" x14ac:dyDescent="0.4">
      <c r="B4" s="22"/>
      <c r="C4" s="80" t="s">
        <v>72</v>
      </c>
      <c r="D4" s="81" t="s">
        <v>8</v>
      </c>
      <c r="E4" s="80" t="s">
        <v>73</v>
      </c>
      <c r="F4" s="18" t="s">
        <v>8</v>
      </c>
    </row>
    <row r="5" spans="2:9" x14ac:dyDescent="0.35">
      <c r="B5" s="87" t="s">
        <v>95</v>
      </c>
      <c r="C5" s="124">
        <v>15.9</v>
      </c>
      <c r="D5" s="133">
        <v>42752</v>
      </c>
      <c r="E5" s="124">
        <v>8.6999999999999993</v>
      </c>
      <c r="F5" s="126">
        <v>161552</v>
      </c>
    </row>
    <row r="6" spans="2:9" x14ac:dyDescent="0.35">
      <c r="B6" s="87" t="s">
        <v>96</v>
      </c>
      <c r="C6" s="124" t="s">
        <v>161</v>
      </c>
      <c r="D6" s="133">
        <v>14510</v>
      </c>
      <c r="E6" s="124">
        <v>10.6</v>
      </c>
      <c r="F6" s="126">
        <v>197366</v>
      </c>
    </row>
    <row r="7" spans="2:9" x14ac:dyDescent="0.35">
      <c r="B7" s="87" t="s">
        <v>98</v>
      </c>
      <c r="C7" s="124" t="s">
        <v>162</v>
      </c>
      <c r="D7" s="133">
        <v>34799</v>
      </c>
      <c r="E7" s="124">
        <v>16.8</v>
      </c>
      <c r="F7" s="126">
        <v>312452</v>
      </c>
    </row>
    <row r="8" spans="2:9" x14ac:dyDescent="0.35">
      <c r="B8" s="87" t="s">
        <v>99</v>
      </c>
      <c r="C8" s="124">
        <v>13.5</v>
      </c>
      <c r="D8" s="133">
        <v>36244</v>
      </c>
      <c r="E8" s="124">
        <v>24.9</v>
      </c>
      <c r="F8" s="126">
        <v>461185</v>
      </c>
    </row>
    <row r="9" spans="2:9" x14ac:dyDescent="0.35">
      <c r="B9" s="87" t="s">
        <v>100</v>
      </c>
      <c r="C9" s="124">
        <v>17.100000000000001</v>
      </c>
      <c r="D9" s="133">
        <v>46104</v>
      </c>
      <c r="E9" s="124">
        <v>16.600000000000001</v>
      </c>
      <c r="F9" s="126">
        <v>308229</v>
      </c>
      <c r="G9" s="31"/>
      <c r="H9" s="31"/>
      <c r="I9" s="31"/>
    </row>
    <row r="10" spans="2:9" x14ac:dyDescent="0.35">
      <c r="B10" s="87" t="s">
        <v>101</v>
      </c>
      <c r="C10" s="124">
        <v>14.9</v>
      </c>
      <c r="D10" s="133">
        <v>40183</v>
      </c>
      <c r="E10" s="124">
        <v>14.1</v>
      </c>
      <c r="F10" s="126">
        <v>262536</v>
      </c>
      <c r="G10" s="31"/>
    </row>
    <row r="11" spans="2:9" x14ac:dyDescent="0.35">
      <c r="B11" s="87" t="s">
        <v>97</v>
      </c>
      <c r="C11" s="124" t="s">
        <v>163</v>
      </c>
      <c r="D11" s="133">
        <v>37107</v>
      </c>
      <c r="E11" s="124">
        <v>7.2</v>
      </c>
      <c r="F11" s="126">
        <v>133612</v>
      </c>
    </row>
    <row r="12" spans="2:9" x14ac:dyDescent="0.35">
      <c r="B12" s="71" t="s">
        <v>2</v>
      </c>
      <c r="C12" s="124" t="s">
        <v>164</v>
      </c>
      <c r="D12" s="133">
        <v>17186</v>
      </c>
      <c r="E12" s="124" t="s">
        <v>165</v>
      </c>
      <c r="F12" s="126">
        <v>18864</v>
      </c>
    </row>
    <row r="13" spans="2:9" ht="15" thickBot="1" x14ac:dyDescent="0.4">
      <c r="B13" s="72" t="s">
        <v>3</v>
      </c>
      <c r="C13" s="93">
        <v>100</v>
      </c>
      <c r="D13" s="89">
        <v>268885</v>
      </c>
      <c r="E13" s="93">
        <v>100</v>
      </c>
      <c r="F13" s="57">
        <v>1855796</v>
      </c>
    </row>
    <row r="15" spans="2:9" ht="36" customHeight="1" x14ac:dyDescent="0.35">
      <c r="B15" s="157" t="s">
        <v>113</v>
      </c>
      <c r="C15" s="157"/>
      <c r="D15" s="157"/>
      <c r="E15" s="157"/>
      <c r="F15" s="157"/>
    </row>
    <row r="16" spans="2:9" ht="36" customHeight="1" x14ac:dyDescent="0.35">
      <c r="B16" s="157" t="s">
        <v>156</v>
      </c>
      <c r="C16" s="157"/>
      <c r="D16" s="157"/>
      <c r="E16" s="157"/>
      <c r="F16" s="157"/>
    </row>
  </sheetData>
  <mergeCells count="4">
    <mergeCell ref="C3:D3"/>
    <mergeCell ref="E3:F3"/>
    <mergeCell ref="B15:F15"/>
    <mergeCell ref="B16:F1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3E242-E78E-4ED6-AE04-7C2F20044BA5}">
  <dimension ref="B1:H20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4"/>
    <col min="2" max="2" width="25" style="24" customWidth="1"/>
    <col min="3" max="3" width="6.81640625" style="24" customWidth="1"/>
    <col min="4" max="4" width="9.81640625" style="24" customWidth="1"/>
    <col min="5" max="5" width="6.81640625" style="24" customWidth="1"/>
    <col min="6" max="6" width="9.81640625" style="24" customWidth="1"/>
    <col min="7" max="7" width="6.81640625" style="24" customWidth="1"/>
    <col min="8" max="8" width="9.81640625" style="24" customWidth="1"/>
    <col min="9" max="16384" width="11.453125" style="24"/>
  </cols>
  <sheetData>
    <row r="1" spans="2:8" s="40" customFormat="1" ht="15.75" customHeight="1" x14ac:dyDescent="0.35">
      <c r="B1" s="40" t="s">
        <v>176</v>
      </c>
    </row>
    <row r="2" spans="2:8" s="39" customFormat="1" ht="15.75" customHeight="1" thickBot="1" x14ac:dyDescent="0.4"/>
    <row r="3" spans="2:8" ht="15.65" customHeight="1" x14ac:dyDescent="0.35">
      <c r="B3" s="38"/>
      <c r="C3" s="161" t="s">
        <v>4</v>
      </c>
      <c r="D3" s="163"/>
      <c r="E3" s="161" t="s">
        <v>5</v>
      </c>
      <c r="F3" s="163"/>
      <c r="G3" s="162" t="s">
        <v>6</v>
      </c>
      <c r="H3" s="162"/>
    </row>
    <row r="4" spans="2:8" ht="26.5" thickBot="1" x14ac:dyDescent="0.4">
      <c r="B4" s="22"/>
      <c r="C4" s="80" t="s">
        <v>72</v>
      </c>
      <c r="D4" s="81" t="s">
        <v>8</v>
      </c>
      <c r="E4" s="80" t="s">
        <v>73</v>
      </c>
      <c r="F4" s="81" t="s">
        <v>8</v>
      </c>
      <c r="G4" s="17" t="s">
        <v>74</v>
      </c>
      <c r="H4" s="18" t="s">
        <v>8</v>
      </c>
    </row>
    <row r="5" spans="2:8" ht="15.65" customHeight="1" x14ac:dyDescent="0.35">
      <c r="B5" s="71" t="s">
        <v>17</v>
      </c>
      <c r="C5" s="124" t="s">
        <v>166</v>
      </c>
      <c r="D5" s="82">
        <v>30874</v>
      </c>
      <c r="E5" s="85">
        <v>22.8</v>
      </c>
      <c r="F5" s="82">
        <v>242100</v>
      </c>
      <c r="G5" s="53">
        <v>18.8</v>
      </c>
      <c r="H5" s="54">
        <v>262009</v>
      </c>
    </row>
    <row r="6" spans="2:8" x14ac:dyDescent="0.35">
      <c r="B6" s="71" t="s">
        <v>18</v>
      </c>
      <c r="C6" s="124">
        <v>4.4000000000000004</v>
      </c>
      <c r="D6" s="82">
        <v>78719</v>
      </c>
      <c r="E6" s="85">
        <v>25.6</v>
      </c>
      <c r="F6" s="82">
        <v>479872</v>
      </c>
      <c r="G6" s="53">
        <v>22</v>
      </c>
      <c r="H6" s="54">
        <v>533850</v>
      </c>
    </row>
    <row r="7" spans="2:8" x14ac:dyDescent="0.35">
      <c r="B7" s="71" t="s">
        <v>19</v>
      </c>
      <c r="C7" s="124">
        <v>3.7</v>
      </c>
      <c r="D7" s="82">
        <v>94274</v>
      </c>
      <c r="E7" s="85">
        <v>22.6</v>
      </c>
      <c r="F7" s="82">
        <v>520401</v>
      </c>
      <c r="G7" s="53">
        <v>18.399999999999999</v>
      </c>
      <c r="H7" s="54">
        <v>579345</v>
      </c>
    </row>
    <row r="8" spans="2:8" x14ac:dyDescent="0.35">
      <c r="B8" s="71" t="s">
        <v>20</v>
      </c>
      <c r="C8" s="124">
        <v>3.1</v>
      </c>
      <c r="D8" s="82">
        <v>93791</v>
      </c>
      <c r="E8" s="85">
        <v>20.399999999999999</v>
      </c>
      <c r="F8" s="82">
        <v>500869</v>
      </c>
      <c r="G8" s="53">
        <v>15.5</v>
      </c>
      <c r="H8" s="54">
        <v>585997</v>
      </c>
    </row>
    <row r="9" spans="2:8" x14ac:dyDescent="0.35">
      <c r="B9" s="71" t="s">
        <v>21</v>
      </c>
      <c r="C9" s="124">
        <v>2</v>
      </c>
      <c r="D9" s="82">
        <v>50080</v>
      </c>
      <c r="E9" s="85">
        <v>20.100000000000001</v>
      </c>
      <c r="F9" s="82">
        <v>360557</v>
      </c>
      <c r="G9" s="53">
        <v>12.1</v>
      </c>
      <c r="H9" s="54">
        <v>402803</v>
      </c>
    </row>
    <row r="10" spans="2:8" x14ac:dyDescent="0.35">
      <c r="B10" s="71" t="s">
        <v>22</v>
      </c>
      <c r="C10" s="124">
        <v>2.2000000000000002</v>
      </c>
      <c r="D10" s="82">
        <v>38752</v>
      </c>
      <c r="E10" s="85">
        <v>13.8</v>
      </c>
      <c r="F10" s="82">
        <v>159912</v>
      </c>
      <c r="G10" s="53">
        <v>7.4</v>
      </c>
      <c r="H10" s="54">
        <v>192574</v>
      </c>
    </row>
    <row r="11" spans="2:8" x14ac:dyDescent="0.35">
      <c r="B11" s="73" t="s">
        <v>23</v>
      </c>
      <c r="C11" s="153" t="s">
        <v>167</v>
      </c>
      <c r="D11" s="86">
        <v>24965</v>
      </c>
      <c r="E11" s="83">
        <v>6.6</v>
      </c>
      <c r="F11" s="86">
        <v>113701</v>
      </c>
      <c r="G11" s="60">
        <v>4.8</v>
      </c>
      <c r="H11" s="59">
        <v>135986</v>
      </c>
    </row>
    <row r="12" spans="2:8" ht="15" customHeight="1" thickBot="1" x14ac:dyDescent="0.4">
      <c r="B12" s="104" t="s">
        <v>68</v>
      </c>
      <c r="C12" s="105"/>
      <c r="D12" s="106" t="s">
        <v>82</v>
      </c>
      <c r="E12" s="105"/>
      <c r="F12" s="106" t="s">
        <v>69</v>
      </c>
      <c r="G12" s="107"/>
      <c r="H12" s="108" t="s">
        <v>69</v>
      </c>
    </row>
    <row r="13" spans="2:8" x14ac:dyDescent="0.35">
      <c r="C13" s="27"/>
      <c r="E13" s="27"/>
    </row>
    <row r="14" spans="2:8" ht="36" customHeight="1" x14ac:dyDescent="0.35">
      <c r="B14" s="157" t="s">
        <v>183</v>
      </c>
      <c r="C14" s="157"/>
      <c r="D14" s="157"/>
      <c r="E14" s="157"/>
      <c r="F14" s="157"/>
      <c r="G14" s="157"/>
      <c r="H14" s="157"/>
    </row>
    <row r="15" spans="2:8" ht="24" customHeight="1" x14ac:dyDescent="0.35">
      <c r="B15" s="157" t="s">
        <v>156</v>
      </c>
      <c r="C15" s="157"/>
      <c r="D15" s="157"/>
      <c r="E15" s="157"/>
      <c r="F15" s="157"/>
      <c r="G15" s="157"/>
      <c r="H15" s="157"/>
    </row>
    <row r="17" ht="15.65" customHeight="1" x14ac:dyDescent="0.35"/>
    <row r="20" ht="15.65" customHeight="1" x14ac:dyDescent="0.35"/>
  </sheetData>
  <mergeCells count="5">
    <mergeCell ref="E3:F3"/>
    <mergeCell ref="G3:H3"/>
    <mergeCell ref="B14:H14"/>
    <mergeCell ref="C3:D3"/>
    <mergeCell ref="B15:H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D8993-4D0D-4C82-A488-BA9CE06CFAFF}">
  <dimension ref="A1:K25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4"/>
    <col min="2" max="2" width="11.81640625" style="24" customWidth="1"/>
    <col min="3" max="3" width="26.7265625" style="24" customWidth="1"/>
    <col min="4" max="4" width="7.1796875" style="24" customWidth="1"/>
    <col min="5" max="5" width="10.453125" style="24" customWidth="1"/>
    <col min="6" max="6" width="7.1796875" style="24" customWidth="1"/>
    <col min="7" max="7" width="10.453125" style="24" customWidth="1"/>
    <col min="8" max="8" width="7.1796875" style="24" customWidth="1"/>
    <col min="9" max="9" width="10.453125" style="24" customWidth="1"/>
    <col min="10" max="16384" width="11.453125" style="24"/>
  </cols>
  <sheetData>
    <row r="1" spans="1:9" s="40" customFormat="1" ht="15.75" customHeight="1" x14ac:dyDescent="0.35">
      <c r="B1" s="40" t="s">
        <v>177</v>
      </c>
    </row>
    <row r="2" spans="1:9" ht="15.75" customHeight="1" thickBot="1" x14ac:dyDescent="0.4">
      <c r="A2" s="36"/>
      <c r="B2" s="36"/>
    </row>
    <row r="3" spans="1:9" ht="15.65" customHeight="1" x14ac:dyDescent="0.35">
      <c r="A3" s="36"/>
      <c r="B3" s="38"/>
      <c r="C3" s="38"/>
      <c r="D3" s="161" t="s">
        <v>4</v>
      </c>
      <c r="E3" s="162"/>
      <c r="F3" s="161" t="s">
        <v>5</v>
      </c>
      <c r="G3" s="162"/>
      <c r="H3" s="161" t="s">
        <v>6</v>
      </c>
      <c r="I3" s="162"/>
    </row>
    <row r="4" spans="1:9" ht="26.5" thickBot="1" x14ac:dyDescent="0.4">
      <c r="A4" s="36"/>
      <c r="B4" s="22"/>
      <c r="C4" s="22"/>
      <c r="D4" s="80" t="s">
        <v>72</v>
      </c>
      <c r="E4" s="81" t="s">
        <v>8</v>
      </c>
      <c r="F4" s="80" t="s">
        <v>73</v>
      </c>
      <c r="G4" s="81" t="s">
        <v>8</v>
      </c>
      <c r="H4" s="80" t="s">
        <v>74</v>
      </c>
      <c r="I4" s="81" t="s">
        <v>8</v>
      </c>
    </row>
    <row r="5" spans="1:9" x14ac:dyDescent="0.35">
      <c r="B5" s="164" t="s">
        <v>77</v>
      </c>
      <c r="C5" s="146" t="s">
        <v>24</v>
      </c>
      <c r="D5" s="85">
        <v>2.4</v>
      </c>
      <c r="E5" s="54">
        <v>37697</v>
      </c>
      <c r="F5" s="85">
        <v>16.2</v>
      </c>
      <c r="G5" s="54">
        <v>231401</v>
      </c>
      <c r="H5" s="85">
        <v>9.6999999999999993</v>
      </c>
      <c r="I5" s="54">
        <v>259537</v>
      </c>
    </row>
    <row r="6" spans="1:9" x14ac:dyDescent="0.35">
      <c r="A6" s="36"/>
      <c r="B6" s="165"/>
      <c r="C6" s="147" t="s">
        <v>80</v>
      </c>
      <c r="D6" s="85">
        <v>2.9</v>
      </c>
      <c r="E6" s="54">
        <v>97464</v>
      </c>
      <c r="F6" s="85">
        <v>18.899999999999999</v>
      </c>
      <c r="G6" s="54">
        <v>546182</v>
      </c>
      <c r="H6" s="85">
        <v>12</v>
      </c>
      <c r="I6" s="54">
        <v>623053</v>
      </c>
    </row>
    <row r="7" spans="1:9" x14ac:dyDescent="0.35">
      <c r="A7" s="36"/>
      <c r="B7" s="134"/>
      <c r="C7" s="147" t="s">
        <v>81</v>
      </c>
      <c r="D7" s="85">
        <v>2.8</v>
      </c>
      <c r="E7" s="54">
        <v>75612</v>
      </c>
      <c r="F7" s="85">
        <v>21.4</v>
      </c>
      <c r="G7" s="54">
        <v>516854</v>
      </c>
      <c r="H7" s="85">
        <v>15.5</v>
      </c>
      <c r="I7" s="54">
        <v>581737</v>
      </c>
    </row>
    <row r="8" spans="1:9" x14ac:dyDescent="0.35">
      <c r="A8" s="36"/>
      <c r="B8" s="134"/>
      <c r="C8" s="147" t="s">
        <v>25</v>
      </c>
      <c r="D8" s="85">
        <v>3.6</v>
      </c>
      <c r="E8" s="54">
        <v>57412</v>
      </c>
      <c r="F8" s="85">
        <v>21.1</v>
      </c>
      <c r="G8" s="54">
        <v>312817</v>
      </c>
      <c r="H8" s="85">
        <v>16.8</v>
      </c>
      <c r="I8" s="54">
        <v>351996</v>
      </c>
    </row>
    <row r="9" spans="1:9" x14ac:dyDescent="0.35">
      <c r="A9" s="36"/>
      <c r="B9" s="134"/>
      <c r="C9" s="147" t="s">
        <v>26</v>
      </c>
      <c r="D9" s="85">
        <v>3.2</v>
      </c>
      <c r="E9" s="54">
        <v>135480</v>
      </c>
      <c r="F9" s="85">
        <v>18.100000000000001</v>
      </c>
      <c r="G9" s="54">
        <v>703409</v>
      </c>
      <c r="H9" s="85">
        <v>14.8</v>
      </c>
      <c r="I9" s="54">
        <v>801700</v>
      </c>
    </row>
    <row r="10" spans="1:9" ht="15.65" customHeight="1" x14ac:dyDescent="0.35">
      <c r="A10" s="36"/>
      <c r="B10" s="131"/>
      <c r="C10" s="129" t="s">
        <v>68</v>
      </c>
      <c r="D10" s="127"/>
      <c r="E10" s="64" t="s">
        <v>84</v>
      </c>
      <c r="F10" s="127"/>
      <c r="G10" s="64" t="s">
        <v>83</v>
      </c>
      <c r="H10" s="127"/>
      <c r="I10" s="64" t="s">
        <v>69</v>
      </c>
    </row>
    <row r="11" spans="1:9" x14ac:dyDescent="0.35">
      <c r="A11" s="36"/>
      <c r="B11" s="166" t="s">
        <v>78</v>
      </c>
      <c r="C11" s="147" t="s">
        <v>27</v>
      </c>
      <c r="D11" s="85">
        <v>2.7</v>
      </c>
      <c r="E11" s="54">
        <v>301351</v>
      </c>
      <c r="F11" s="85">
        <v>18.3</v>
      </c>
      <c r="G11" s="54">
        <v>1790930</v>
      </c>
      <c r="H11" s="85">
        <v>12.9</v>
      </c>
      <c r="I11" s="54">
        <v>2021347</v>
      </c>
    </row>
    <row r="12" spans="1:9" ht="15.65" customHeight="1" x14ac:dyDescent="0.35">
      <c r="A12" s="36"/>
      <c r="B12" s="165"/>
      <c r="C12" s="147" t="s">
        <v>28</v>
      </c>
      <c r="D12" s="85">
        <v>4.0999999999999996</v>
      </c>
      <c r="E12" s="54">
        <v>110105</v>
      </c>
      <c r="F12" s="85">
        <v>22.5</v>
      </c>
      <c r="G12" s="54">
        <v>586482</v>
      </c>
      <c r="H12" s="85">
        <v>17.2</v>
      </c>
      <c r="I12" s="54">
        <v>671216</v>
      </c>
    </row>
    <row r="13" spans="1:9" x14ac:dyDescent="0.35">
      <c r="A13" s="36"/>
      <c r="B13" s="131"/>
      <c r="C13" s="129" t="s">
        <v>68</v>
      </c>
      <c r="D13" s="127"/>
      <c r="E13" s="64" t="s">
        <v>83</v>
      </c>
      <c r="F13" s="127"/>
      <c r="G13" s="64" t="s">
        <v>136</v>
      </c>
      <c r="H13" s="127"/>
      <c r="I13" s="64" t="s">
        <v>69</v>
      </c>
    </row>
    <row r="14" spans="1:9" x14ac:dyDescent="0.35">
      <c r="A14" s="36"/>
      <c r="B14" s="166" t="s">
        <v>79</v>
      </c>
      <c r="C14" s="147" t="s">
        <v>152</v>
      </c>
      <c r="D14" s="85">
        <v>3.3</v>
      </c>
      <c r="E14" s="54">
        <v>242010</v>
      </c>
      <c r="F14" s="85">
        <v>19.600000000000001</v>
      </c>
      <c r="G14" s="54">
        <v>1419886</v>
      </c>
      <c r="H14" s="85">
        <v>14.9</v>
      </c>
      <c r="I14" s="54">
        <v>1604815</v>
      </c>
    </row>
    <row r="15" spans="1:9" x14ac:dyDescent="0.35">
      <c r="B15" s="165"/>
      <c r="C15" s="147" t="s">
        <v>153</v>
      </c>
      <c r="D15" s="85">
        <v>2.7</v>
      </c>
      <c r="E15" s="54">
        <v>123561</v>
      </c>
      <c r="F15" s="85">
        <v>19.100000000000001</v>
      </c>
      <c r="G15" s="54">
        <v>723029</v>
      </c>
      <c r="H15" s="85">
        <v>13.1</v>
      </c>
      <c r="I15" s="54">
        <v>816154</v>
      </c>
    </row>
    <row r="16" spans="1:9" x14ac:dyDescent="0.35">
      <c r="B16" s="77"/>
      <c r="C16" s="147" t="s">
        <v>154</v>
      </c>
      <c r="D16" s="85">
        <v>2.5</v>
      </c>
      <c r="E16" s="54">
        <v>45885</v>
      </c>
      <c r="F16" s="85">
        <v>17.2</v>
      </c>
      <c r="G16" s="54">
        <v>234497</v>
      </c>
      <c r="H16" s="85">
        <v>10.8</v>
      </c>
      <c r="I16" s="54">
        <v>271594</v>
      </c>
    </row>
    <row r="17" spans="1:11" ht="15" thickBot="1" x14ac:dyDescent="0.4">
      <c r="B17" s="132"/>
      <c r="C17" s="130" t="s">
        <v>68</v>
      </c>
      <c r="D17" s="128"/>
      <c r="E17" s="66" t="s">
        <v>84</v>
      </c>
      <c r="F17" s="128"/>
      <c r="G17" s="66" t="s">
        <v>84</v>
      </c>
      <c r="H17" s="128"/>
      <c r="I17" s="66" t="s">
        <v>69</v>
      </c>
    </row>
    <row r="18" spans="1:11" x14ac:dyDescent="0.35">
      <c r="A18" s="36"/>
      <c r="B18" s="36"/>
    </row>
    <row r="19" spans="1:11" ht="36" customHeight="1" x14ac:dyDescent="0.35">
      <c r="B19" s="157" t="s">
        <v>184</v>
      </c>
      <c r="C19" s="157"/>
      <c r="D19" s="157"/>
      <c r="E19" s="157"/>
      <c r="F19" s="157"/>
      <c r="G19" s="157"/>
      <c r="H19" s="157"/>
      <c r="I19" s="157"/>
    </row>
    <row r="20" spans="1:11" ht="12" customHeight="1" x14ac:dyDescent="0.35">
      <c r="B20" s="15" t="s">
        <v>85</v>
      </c>
      <c r="C20" s="23"/>
      <c r="D20" s="23"/>
      <c r="E20" s="23"/>
      <c r="F20" s="23"/>
      <c r="G20" s="23"/>
      <c r="H20" s="23"/>
      <c r="I20" s="23"/>
      <c r="J20" s="23"/>
      <c r="K20" s="23"/>
    </row>
    <row r="21" spans="1:11" ht="15.65" customHeight="1" x14ac:dyDescent="0.35">
      <c r="A21" s="36"/>
      <c r="B21" s="36"/>
    </row>
    <row r="22" spans="1:11" x14ac:dyDescent="0.35">
      <c r="A22" s="36"/>
      <c r="B22" s="36"/>
    </row>
    <row r="23" spans="1:11" x14ac:dyDescent="0.35">
      <c r="A23" s="36"/>
      <c r="B23" s="36"/>
    </row>
    <row r="24" spans="1:11" x14ac:dyDescent="0.35">
      <c r="A24" s="36"/>
      <c r="B24" s="36"/>
    </row>
    <row r="25" spans="1:11" x14ac:dyDescent="0.35">
      <c r="A25" s="36"/>
      <c r="B25" s="36"/>
    </row>
  </sheetData>
  <mergeCells count="7">
    <mergeCell ref="F3:G3"/>
    <mergeCell ref="H3:I3"/>
    <mergeCell ref="B19:I19"/>
    <mergeCell ref="D3:E3"/>
    <mergeCell ref="B5:B6"/>
    <mergeCell ref="B11:B12"/>
    <mergeCell ref="B14:B1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0C838-A55B-43B7-933F-B86C9D9C2B95}">
  <dimension ref="A1:G20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4"/>
    <col min="2" max="2" width="16.453125" style="24" customWidth="1"/>
    <col min="3" max="3" width="38.453125" style="24" customWidth="1"/>
    <col min="4" max="4" width="6.7265625" style="24" customWidth="1"/>
    <col min="5" max="5" width="11" style="24" customWidth="1"/>
    <col min="6" max="6" width="6.7265625" style="24" customWidth="1"/>
    <col min="7" max="7" width="11" style="24" customWidth="1"/>
    <col min="8" max="16384" width="11.453125" style="24"/>
  </cols>
  <sheetData>
    <row r="1" spans="1:7" s="40" customFormat="1" ht="15.75" customHeight="1" x14ac:dyDescent="0.35">
      <c r="B1" s="40" t="s">
        <v>181</v>
      </c>
    </row>
    <row r="2" spans="1:7" ht="15.75" customHeight="1" thickBot="1" x14ac:dyDescent="0.4">
      <c r="A2" s="35"/>
    </row>
    <row r="3" spans="1:7" x14ac:dyDescent="0.35">
      <c r="A3" s="35"/>
      <c r="B3" s="38"/>
      <c r="C3" s="38"/>
      <c r="D3" s="161" t="s">
        <v>5</v>
      </c>
      <c r="E3" s="162"/>
      <c r="F3" s="161" t="s">
        <v>6</v>
      </c>
      <c r="G3" s="162"/>
    </row>
    <row r="4" spans="1:7" ht="26.5" thickBot="1" x14ac:dyDescent="0.4">
      <c r="A4" s="35"/>
      <c r="B4" s="22"/>
      <c r="C4" s="22"/>
      <c r="D4" s="80" t="s">
        <v>72</v>
      </c>
      <c r="E4" s="81" t="s">
        <v>8</v>
      </c>
      <c r="F4" s="80" t="s">
        <v>73</v>
      </c>
      <c r="G4" s="18" t="s">
        <v>8</v>
      </c>
    </row>
    <row r="5" spans="1:7" x14ac:dyDescent="0.35">
      <c r="A5" s="35"/>
      <c r="B5" s="167" t="s">
        <v>29</v>
      </c>
      <c r="C5" s="52" t="s">
        <v>30</v>
      </c>
      <c r="D5" s="85">
        <v>20</v>
      </c>
      <c r="E5" s="54">
        <v>1211159</v>
      </c>
      <c r="F5" s="85">
        <v>16.100000000000001</v>
      </c>
      <c r="G5" s="54">
        <v>1367049</v>
      </c>
    </row>
    <row r="6" spans="1:7" x14ac:dyDescent="0.35">
      <c r="A6" s="35"/>
      <c r="B6" s="168"/>
      <c r="C6" s="52" t="s">
        <v>40</v>
      </c>
      <c r="D6" s="85">
        <v>21.2</v>
      </c>
      <c r="E6" s="54">
        <v>142712</v>
      </c>
      <c r="F6" s="85">
        <v>16.100000000000001</v>
      </c>
      <c r="G6" s="54">
        <v>169640</v>
      </c>
    </row>
    <row r="7" spans="1:7" x14ac:dyDescent="0.35">
      <c r="A7" s="35"/>
      <c r="B7" s="77"/>
      <c r="C7" s="52" t="s">
        <v>31</v>
      </c>
      <c r="D7" s="85">
        <v>27.3</v>
      </c>
      <c r="E7" s="54">
        <v>276884</v>
      </c>
      <c r="F7" s="85">
        <v>19.3</v>
      </c>
      <c r="G7" s="54">
        <v>307034</v>
      </c>
    </row>
    <row r="8" spans="1:7" x14ac:dyDescent="0.35">
      <c r="A8" s="35"/>
      <c r="B8" s="77"/>
      <c r="C8" s="52" t="s">
        <v>32</v>
      </c>
      <c r="D8" s="85">
        <v>8.8000000000000007</v>
      </c>
      <c r="E8" s="54">
        <v>165427</v>
      </c>
      <c r="F8" s="85">
        <v>5.7</v>
      </c>
      <c r="G8" s="54">
        <v>200304</v>
      </c>
    </row>
    <row r="9" spans="1:7" x14ac:dyDescent="0.35">
      <c r="A9" s="35"/>
      <c r="B9" s="77"/>
      <c r="C9" s="52" t="s">
        <v>33</v>
      </c>
      <c r="D9" s="85">
        <v>15.2</v>
      </c>
      <c r="E9" s="54">
        <v>137447</v>
      </c>
      <c r="F9" s="85">
        <v>11.3</v>
      </c>
      <c r="G9" s="54">
        <v>143923</v>
      </c>
    </row>
    <row r="10" spans="1:7" x14ac:dyDescent="0.35">
      <c r="A10" s="35"/>
      <c r="B10" s="77"/>
      <c r="C10" s="52" t="s">
        <v>34</v>
      </c>
      <c r="D10" s="85">
        <v>23</v>
      </c>
      <c r="E10" s="54">
        <v>174571</v>
      </c>
      <c r="F10" s="85">
        <v>18.7</v>
      </c>
      <c r="G10" s="54">
        <v>183404</v>
      </c>
    </row>
    <row r="11" spans="1:7" x14ac:dyDescent="0.35">
      <c r="A11" s="35"/>
      <c r="B11" s="77"/>
      <c r="C11" s="52" t="s">
        <v>41</v>
      </c>
      <c r="D11" s="85">
        <v>21</v>
      </c>
      <c r="E11" s="54">
        <v>146785</v>
      </c>
      <c r="F11" s="85">
        <v>9.4</v>
      </c>
      <c r="G11" s="54">
        <v>187080</v>
      </c>
    </row>
    <row r="12" spans="1:7" x14ac:dyDescent="0.35">
      <c r="A12" s="36"/>
      <c r="B12" s="131"/>
      <c r="C12" s="63" t="s">
        <v>68</v>
      </c>
      <c r="D12" s="127"/>
      <c r="E12" s="64" t="s">
        <v>69</v>
      </c>
      <c r="F12" s="127"/>
      <c r="G12" s="64" t="s">
        <v>69</v>
      </c>
    </row>
    <row r="13" spans="1:7" x14ac:dyDescent="0.35">
      <c r="A13" s="35"/>
      <c r="B13" s="169" t="s">
        <v>104</v>
      </c>
      <c r="C13" s="52" t="s">
        <v>102</v>
      </c>
      <c r="D13" s="85">
        <v>24.9</v>
      </c>
      <c r="E13" s="54">
        <v>285421</v>
      </c>
      <c r="F13" s="85">
        <v>20.6</v>
      </c>
      <c r="G13" s="54">
        <v>292169</v>
      </c>
    </row>
    <row r="14" spans="1:7" x14ac:dyDescent="0.35">
      <c r="A14" s="35"/>
      <c r="B14" s="168"/>
      <c r="C14" s="52" t="s">
        <v>42</v>
      </c>
      <c r="D14" s="85">
        <v>20.9</v>
      </c>
      <c r="E14" s="54">
        <v>1132045</v>
      </c>
      <c r="F14" s="85">
        <v>15.1</v>
      </c>
      <c r="G14" s="54">
        <v>1305436</v>
      </c>
    </row>
    <row r="15" spans="1:7" x14ac:dyDescent="0.35">
      <c r="A15" s="35"/>
      <c r="B15" s="77"/>
      <c r="C15" s="109" t="s">
        <v>60</v>
      </c>
      <c r="D15" s="85">
        <v>18.600000000000001</v>
      </c>
      <c r="E15" s="54">
        <v>358971</v>
      </c>
      <c r="F15" s="85">
        <v>14.4</v>
      </c>
      <c r="G15" s="54">
        <v>428229</v>
      </c>
    </row>
    <row r="16" spans="1:7" ht="15" thickBot="1" x14ac:dyDescent="0.4">
      <c r="A16" s="36"/>
      <c r="B16" s="132"/>
      <c r="C16" s="65" t="s">
        <v>68</v>
      </c>
      <c r="D16" s="128"/>
      <c r="E16" s="110" t="s">
        <v>83</v>
      </c>
      <c r="F16" s="128"/>
      <c r="G16" s="110" t="s">
        <v>83</v>
      </c>
    </row>
    <row r="18" spans="1:7" ht="24" customHeight="1" x14ac:dyDescent="0.35">
      <c r="B18" s="157" t="s">
        <v>185</v>
      </c>
      <c r="C18" s="157"/>
      <c r="D18" s="157"/>
      <c r="E18" s="157"/>
      <c r="F18" s="157"/>
      <c r="G18" s="157"/>
    </row>
    <row r="19" spans="1:7" x14ac:dyDescent="0.35">
      <c r="A19" s="35"/>
    </row>
    <row r="20" spans="1:7" x14ac:dyDescent="0.35">
      <c r="A20" s="35"/>
    </row>
  </sheetData>
  <mergeCells count="5">
    <mergeCell ref="D3:E3"/>
    <mergeCell ref="F3:G3"/>
    <mergeCell ref="B18:G18"/>
    <mergeCell ref="B5:B6"/>
    <mergeCell ref="B13:B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</vt:i4>
      </vt:variant>
    </vt:vector>
  </HeadingPairs>
  <TitlesOfParts>
    <vt:vector size="18" baseType="lpstr">
      <vt:lpstr>Índice</vt:lpstr>
      <vt:lpstr>T.3.1</vt:lpstr>
      <vt:lpstr>T.3.2</vt:lpstr>
      <vt:lpstr>T.3.3</vt:lpstr>
      <vt:lpstr>T.3.4</vt:lpstr>
      <vt:lpstr>T.3.5</vt:lpstr>
      <vt:lpstr>T.3.6</vt:lpstr>
      <vt:lpstr>T.3.7</vt:lpstr>
      <vt:lpstr>T.3.8</vt:lpstr>
      <vt:lpstr>T.3.9</vt:lpstr>
      <vt:lpstr>T.3.10</vt:lpstr>
      <vt:lpstr>T.3.11</vt:lpstr>
      <vt:lpstr>T.3.12</vt:lpstr>
      <vt:lpstr>T.3.13</vt:lpstr>
      <vt:lpstr>T.3.14</vt:lpstr>
      <vt:lpstr>T.3.15</vt:lpstr>
      <vt:lpstr>T.3.16</vt:lpstr>
      <vt:lpstr>T.3.3!_Hlk213952653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2025-12-02T06:12:39Z</dcterms:created>
  <dcterms:modified xsi:type="dcterms:W3CDTF">2025-12-02T06:12:43Z</dcterms:modified>
</cp:coreProperties>
</file>