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5F091C5E-541B-4CD9-8D29-5FEC5C3FB9AB}" xr6:coauthVersionLast="47" xr6:coauthVersionMax="47" xr10:uidLastSave="{00000000-0000-0000-0000-000000000000}"/>
  <bookViews>
    <workbookView xWindow="-120" yWindow="-120" windowWidth="29040" windowHeight="15840" tabRatio="806" xr2:uid="{F5D989CA-6499-4C84-8BEC-E1F90E663863}"/>
  </bookViews>
  <sheets>
    <sheet name="Índice" sheetId="26" r:id="rId1"/>
    <sheet name="T.16.1" sheetId="2" r:id="rId2"/>
    <sheet name="T.16.2" sheetId="97" r:id="rId3"/>
    <sheet name="T.16.3" sheetId="98" r:id="rId4"/>
    <sheet name="T.16.4" sheetId="4" r:id="rId5"/>
    <sheet name="T.16.5" sheetId="57" r:id="rId6"/>
    <sheet name="T.16.6" sheetId="99" r:id="rId7"/>
    <sheet name="T.16.7" sheetId="11" r:id="rId8"/>
    <sheet name="T.16.8" sheetId="102" r:id="rId9"/>
    <sheet name="T.16.9" sheetId="12" r:id="rId10"/>
    <sheet name="T.16.10" sheetId="104" r:id="rId11"/>
    <sheet name="T.16.11" sheetId="15" r:id="rId12"/>
    <sheet name="T.16.12" sheetId="105" r:id="rId13"/>
    <sheet name="T.16.13" sheetId="13" r:id="rId14"/>
    <sheet name="T.16.14" sheetId="25" r:id="rId15"/>
    <sheet name="T.16.15" sheetId="106" r:id="rId16"/>
    <sheet name="T.16.16" sheetId="60" r:id="rId17"/>
    <sheet name="T.16.17" sheetId="107" r:id="rId18"/>
    <sheet name="T.16.18" sheetId="108" r:id="rId19"/>
    <sheet name="T.16.19" sheetId="64" r:id="rId20"/>
    <sheet name="T.16.20" sheetId="65" r:id="rId21"/>
    <sheet name="T.16.21" sheetId="66" r:id="rId22"/>
    <sheet name="T.16.22" sheetId="67" r:id="rId23"/>
    <sheet name="T.16.23" sheetId="110" r:id="rId24"/>
    <sheet name="T.16.24" sheetId="111" r:id="rId25"/>
    <sheet name="T.16.25" sheetId="112" r:id="rId26"/>
    <sheet name="T.16.26" sheetId="115" r:id="rId27"/>
    <sheet name="T.16.27" sheetId="116" r:id="rId28"/>
    <sheet name="T.16.28" sheetId="117" r:id="rId29"/>
    <sheet name="T.16.29" sheetId="118" r:id="rId30"/>
    <sheet name="T.16.30" sheetId="119" r:id="rId31"/>
    <sheet name="T.16.31" sheetId="120" r:id="rId32"/>
    <sheet name="T.16.32" sheetId="121" r:id="rId33"/>
    <sheet name="T.16.33" sheetId="122" r:id="rId34"/>
    <sheet name="T.16.34" sheetId="123" r:id="rId35"/>
    <sheet name="T.16.35" sheetId="124" r:id="rId36"/>
    <sheet name="T.16.36" sheetId="125" r:id="rId37"/>
    <sheet name="T.16.37" sheetId="126" r:id="rId38"/>
    <sheet name="T.16.38" sheetId="127" r:id="rId39"/>
    <sheet name="T.16.39" sheetId="128" r:id="rId40"/>
    <sheet name="T.16.40" sheetId="129" r:id="rId41"/>
    <sheet name="T.16.41" sheetId="130" r:id="rId42"/>
    <sheet name="T.16.42" sheetId="131" r:id="rId43"/>
    <sheet name="T.16.43" sheetId="133" r:id="rId44"/>
    <sheet name="T.16.44" sheetId="135" r:id="rId45"/>
    <sheet name="T.16.45" sheetId="136" r:id="rId46"/>
    <sheet name="T.16.46" sheetId="74" r:id="rId47"/>
    <sheet name="T.16.47" sheetId="138" r:id="rId48"/>
    <sheet name="T.16.48" sheetId="30" r:id="rId49"/>
    <sheet name="T.16.49" sheetId="33" r:id="rId50"/>
    <sheet name="T.16.50" sheetId="75" r:id="rId51"/>
    <sheet name="T.16.51" sheetId="139" r:id="rId52"/>
    <sheet name="T.16.52" sheetId="76" r:id="rId53"/>
    <sheet name="T.16.53" sheetId="140" r:id="rId54"/>
    <sheet name="T.16.54" sheetId="141" r:id="rId55"/>
    <sheet name="T.16.55" sheetId="142" r:id="rId56"/>
    <sheet name="T.16.56" sheetId="143" r:id="rId57"/>
    <sheet name="T.16.57" sheetId="144" r:id="rId58"/>
    <sheet name="T.16.58" sheetId="145" r:id="rId59"/>
    <sheet name="T.16.59" sheetId="81" r:id="rId60"/>
    <sheet name="T.16.60" sheetId="146" r:id="rId61"/>
    <sheet name="T.16.61" sheetId="147" r:id="rId62"/>
    <sheet name="T.16.62" sheetId="148" r:id="rId63"/>
    <sheet name="T.16.63" sheetId="149" r:id="rId64"/>
    <sheet name="T.16.64" sheetId="150" r:id="rId65"/>
    <sheet name="T.16.65" sheetId="152" r:id="rId66"/>
    <sheet name="T.16.66" sheetId="151" r:id="rId67"/>
    <sheet name="T.16.67" sheetId="153" r:id="rId68"/>
    <sheet name="T.16.68" sheetId="160" r:id="rId69"/>
    <sheet name="T.16.69" sheetId="156" r:id="rId70"/>
    <sheet name="T.16.70" sheetId="157" r:id="rId71"/>
    <sheet name="T.16.71" sheetId="158" r:id="rId72"/>
    <sheet name="T.16.72" sheetId="159" r:id="rId73"/>
  </sheets>
  <definedNames>
    <definedName name="_Hlk210131739" localSheetId="2">'T.16.2'!$H$6</definedName>
    <definedName name="_Hlk210131739" localSheetId="47">'T.16.47'!$H$6</definedName>
    <definedName name="_Hlk213952523" localSheetId="7">'T.16.7'!$B$16</definedName>
    <definedName name="_Hlk213952653" localSheetId="4">'T.16.4'!$B$17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4" i="26" l="1"/>
  <c r="B74" i="26"/>
  <c r="B75" i="26"/>
  <c r="C73" i="26"/>
  <c r="C75" i="26"/>
  <c r="B73" i="26"/>
  <c r="B72" i="26"/>
  <c r="B71" i="26"/>
  <c r="B70" i="26"/>
  <c r="B69" i="26"/>
  <c r="B68" i="26"/>
  <c r="B67" i="26"/>
  <c r="B66" i="26"/>
  <c r="B65" i="26"/>
  <c r="B64" i="26"/>
  <c r="B63" i="26"/>
  <c r="B62" i="26"/>
  <c r="B61" i="26"/>
  <c r="B60" i="26"/>
  <c r="B59" i="26"/>
  <c r="B58" i="26"/>
  <c r="B57" i="26"/>
  <c r="B56" i="26"/>
  <c r="B55" i="26"/>
  <c r="B54" i="26"/>
  <c r="B53" i="26"/>
  <c r="B52" i="26"/>
  <c r="B51" i="26"/>
  <c r="B50" i="26"/>
  <c r="B49" i="26"/>
  <c r="B48" i="26"/>
  <c r="B47" i="26"/>
  <c r="B46" i="26"/>
  <c r="B45" i="26"/>
  <c r="B44" i="26"/>
  <c r="B43" i="26"/>
  <c r="B42" i="26"/>
  <c r="B41" i="26"/>
  <c r="B40" i="26"/>
  <c r="B39" i="26"/>
  <c r="B38" i="26"/>
  <c r="B37" i="26"/>
  <c r="B36" i="26"/>
  <c r="B35" i="26"/>
  <c r="B34" i="26"/>
  <c r="C78" i="26"/>
  <c r="B78" i="26"/>
  <c r="C77" i="26"/>
  <c r="B77" i="26"/>
  <c r="C76" i="26"/>
  <c r="B76" i="26"/>
  <c r="C72" i="26"/>
  <c r="C71" i="26"/>
  <c r="C70" i="26"/>
  <c r="C69" i="26"/>
  <c r="C68" i="26"/>
  <c r="C67" i="26"/>
  <c r="C66" i="26"/>
  <c r="C65" i="26"/>
  <c r="C64" i="26"/>
  <c r="C63" i="26"/>
  <c r="C62" i="26"/>
  <c r="C61" i="26"/>
  <c r="C60" i="26"/>
  <c r="C59" i="26"/>
  <c r="C58" i="26"/>
  <c r="C57" i="26"/>
  <c r="C56" i="26"/>
  <c r="C55" i="26"/>
  <c r="C54" i="26"/>
  <c r="C53" i="26"/>
  <c r="C52" i="26"/>
  <c r="C51" i="26"/>
  <c r="C50" i="26"/>
  <c r="C49" i="26"/>
  <c r="C48" i="26"/>
  <c r="C47" i="26"/>
  <c r="C46" i="26"/>
  <c r="C45" i="26"/>
  <c r="C44" i="26"/>
  <c r="C34" i="26"/>
  <c r="C43" i="26"/>
  <c r="C42" i="26"/>
  <c r="C41" i="26"/>
  <c r="C40" i="26"/>
  <c r="C39" i="26"/>
  <c r="C38" i="26"/>
  <c r="C37" i="26"/>
  <c r="C36" i="26"/>
  <c r="C35" i="26"/>
  <c r="B33" i="26"/>
  <c r="B32" i="26"/>
  <c r="B31" i="26"/>
  <c r="B30" i="26"/>
  <c r="B29" i="26"/>
  <c r="B28" i="26"/>
  <c r="B27" i="26"/>
  <c r="B26" i="26"/>
  <c r="C33" i="26"/>
  <c r="C32" i="26"/>
  <c r="C31" i="26"/>
  <c r="C30" i="26"/>
  <c r="C29" i="26"/>
  <c r="C28" i="26"/>
  <c r="C27" i="26"/>
  <c r="C26" i="26"/>
  <c r="B25" i="26"/>
  <c r="B24" i="26"/>
  <c r="B23" i="26"/>
  <c r="B22" i="26"/>
  <c r="B21" i="26"/>
  <c r="B20" i="26"/>
  <c r="B19" i="26"/>
  <c r="B18" i="26"/>
  <c r="B17" i="26"/>
  <c r="C25" i="26"/>
  <c r="C24" i="26"/>
  <c r="C23" i="26"/>
  <c r="C22" i="26"/>
  <c r="C21" i="26"/>
  <c r="C20" i="26"/>
  <c r="C19" i="26"/>
  <c r="C18" i="26"/>
  <c r="C17" i="26"/>
  <c r="B16" i="26"/>
  <c r="B15" i="26"/>
  <c r="B14" i="26"/>
  <c r="B13" i="26"/>
  <c r="B12" i="26"/>
  <c r="B11" i="26"/>
  <c r="B10" i="26"/>
  <c r="B9" i="26"/>
  <c r="C16" i="26"/>
  <c r="C15" i="26"/>
  <c r="C14" i="26"/>
  <c r="C13" i="26"/>
  <c r="C12" i="26"/>
  <c r="C11" i="26"/>
  <c r="C10" i="26"/>
  <c r="C9" i="26"/>
  <c r="B8" i="26"/>
  <c r="C8" i="26"/>
  <c r="C7" i="26" l="1"/>
  <c r="B7" i="26"/>
</calcChain>
</file>

<file path=xl/sharedStrings.xml><?xml version="1.0" encoding="utf-8"?>
<sst xmlns="http://schemas.openxmlformats.org/spreadsheetml/2006/main" count="2163" uniqueCount="593">
  <si>
    <t>Sí</t>
  </si>
  <si>
    <t>No</t>
  </si>
  <si>
    <t>NC</t>
  </si>
  <si>
    <t>Total</t>
  </si>
  <si>
    <t>Número de mujeres</t>
  </si>
  <si>
    <t>18-24</t>
  </si>
  <si>
    <t>25-34</t>
  </si>
  <si>
    <t>35-44</t>
  </si>
  <si>
    <t>45-54</t>
  </si>
  <si>
    <t>55-64</t>
  </si>
  <si>
    <t>65-74</t>
  </si>
  <si>
    <t>75+</t>
  </si>
  <si>
    <t>Estudios primarios o inferiores</t>
  </si>
  <si>
    <t>FP de grado superior</t>
  </si>
  <si>
    <t>Estudios universitarios</t>
  </si>
  <si>
    <t>Situación laboral actual</t>
  </si>
  <si>
    <t>Trabaja por cuenta ajena</t>
  </si>
  <si>
    <t>Parada</t>
  </si>
  <si>
    <t>Jubilada</t>
  </si>
  <si>
    <t>Pensionista</t>
  </si>
  <si>
    <t>Estudiante</t>
  </si>
  <si>
    <t>No tiene limitaciones</t>
  </si>
  <si>
    <t>Ligeramente limitada</t>
  </si>
  <si>
    <t>Gravemente limitada</t>
  </si>
  <si>
    <t>Trabaja por cuenta propia o en negocio familiar</t>
  </si>
  <si>
    <t>Trabajo doméstico no remunerado</t>
  </si>
  <si>
    <t>901-3.000 €</t>
  </si>
  <si>
    <t>Más de 3.000 €</t>
  </si>
  <si>
    <t>CAWI</t>
  </si>
  <si>
    <t>CASI</t>
  </si>
  <si>
    <t>CAPI</t>
  </si>
  <si>
    <t>Diferencias significativas (X2)</t>
  </si>
  <si>
    <t>p&lt;0,001</t>
  </si>
  <si>
    <t>IC= Intervalo de confianza</t>
  </si>
  <si>
    <t>%¹</t>
  </si>
  <si>
    <t>%²</t>
  </si>
  <si>
    <t>%³</t>
  </si>
  <si>
    <t>Nivel de formación</t>
  </si>
  <si>
    <t>Estudios secundarios (1.ª etapa)</t>
  </si>
  <si>
    <t>Estudios secundarios (2.ª etapa)</t>
  </si>
  <si>
    <t>p&lt;0,01</t>
  </si>
  <si>
    <t>p&lt;0,05</t>
  </si>
  <si>
    <t>ns</t>
  </si>
  <si>
    <t>ns= no significativo</t>
  </si>
  <si>
    <t>IC 95%</t>
  </si>
  <si>
    <t>Limitaciones en la actividad</t>
  </si>
  <si>
    <t>Moderadamente limitada</t>
  </si>
  <si>
    <t>Hasta 900 €</t>
  </si>
  <si>
    <t>1.</t>
  </si>
  <si>
    <t>2.</t>
  </si>
  <si>
    <t>3.</t>
  </si>
  <si>
    <t>4.</t>
  </si>
  <si>
    <t>5.</t>
  </si>
  <si>
    <t>6.</t>
  </si>
  <si>
    <t>7.</t>
  </si>
  <si>
    <t>8.</t>
  </si>
  <si>
    <t>Cortes, rasguños, moratones o dolores</t>
  </si>
  <si>
    <t>Lesiones en sus ojos u oídos, esguinces, luxaciones o quemaduras</t>
  </si>
  <si>
    <t>Heridas profundas, fracturas de huesos, dientes rotos, lesiones internas o cualquier otra lesión similar</t>
  </si>
  <si>
    <t>Alguna otra lesión de tipo físico</t>
  </si>
  <si>
    <t>Ingresos netos del hogar</t>
  </si>
  <si>
    <t>No, pero debería haberla recibido</t>
  </si>
  <si>
    <t>No, no la necesité</t>
  </si>
  <si>
    <t>Sí, tuve que permanecer en el hospital</t>
  </si>
  <si>
    <t>* Pregunta de respuesta múltiple.</t>
  </si>
  <si>
    <t>Secuelas físicas</t>
  </si>
  <si>
    <t>Secuelas psicológicas</t>
  </si>
  <si>
    <t>Secuelas físicas y psicológicas</t>
  </si>
  <si>
    <t>MACROENCUESTA DE VIOLENCIA CONTRA LA MUJER 2024</t>
  </si>
  <si>
    <t>Muy bueno</t>
  </si>
  <si>
    <t>Bueno</t>
  </si>
  <si>
    <t>Regular</t>
  </si>
  <si>
    <t>Malo</t>
  </si>
  <si>
    <t>Muy malo</t>
  </si>
  <si>
    <t>%¹ columna</t>
  </si>
  <si>
    <t>%² columna</t>
  </si>
  <si>
    <t>En los últimos doce meses, ¿diría Ud. que su estado de salud ha sido muy bueno, bueno, regular, malo o muy malo?</t>
  </si>
  <si>
    <t>De los siguientes síntomas, ¿cuáles de ellos ha tenido Ud., con cierta frecuencia, durante los últimos doce meses?*</t>
  </si>
  <si>
    <t>Insomnio, falta de sueño+++</t>
  </si>
  <si>
    <t>Fatiga permanente+++</t>
  </si>
  <si>
    <t>Cambios de ánimo+++</t>
  </si>
  <si>
    <t>Irritabilidad+++</t>
  </si>
  <si>
    <t>Tristeza porque pensaba que no valía nada+++</t>
  </si>
  <si>
    <t>Ganas de llorar sin motivos+++</t>
  </si>
  <si>
    <t>Ansiedad o angustia+++</t>
  </si>
  <si>
    <t>En los últimos doce meses…*</t>
  </si>
  <si>
    <t>Se ha visto obligada a quedarse algún día en la cama por motivos de salud+++</t>
  </si>
  <si>
    <t>Ha acudido a un centro de salud, o médico general por motivos de su propia salud+++</t>
  </si>
  <si>
    <t>Ha utilizado algún servicio de urgencias por algún problema o enfermedad suyo+++</t>
  </si>
  <si>
    <t>Ha visitado para sí misma a un psicólogo/a, psicoterapeuta o psiquiatra+++</t>
  </si>
  <si>
    <t>* Para cada ítem solo se muestra el porcentaje de las que responden “sí” sobre el total. No se muestran los porcentajes de “no” y “NC”.</t>
  </si>
  <si>
    <t>Durante los últimos doce meses, ¿ha consumido alguno de los siguientes medicamentos, con o sin receta médica?*</t>
  </si>
  <si>
    <t>Tranquilizantes o sedantes+++</t>
  </si>
  <si>
    <t xml:space="preserve">Antidepresivos+++ </t>
  </si>
  <si>
    <t xml:space="preserve">Analgésicos+++ </t>
  </si>
  <si>
    <t>A lo largo de la vida</t>
  </si>
  <si>
    <t>Últimos 4 años</t>
  </si>
  <si>
    <t>Últimos 12 meses</t>
  </si>
  <si>
    <t>Infancia</t>
  </si>
  <si>
    <t>Antes de los 15 años</t>
  </si>
  <si>
    <t>Antes y después de los 15 años</t>
  </si>
  <si>
    <t>Después de los 15 años</t>
  </si>
  <si>
    <t>Menos de 6 años</t>
  </si>
  <si>
    <t>6 -10 años</t>
  </si>
  <si>
    <t>11 -15 años</t>
  </si>
  <si>
    <t>16-17</t>
  </si>
  <si>
    <t>Área densamente poblada</t>
  </si>
  <si>
    <t>Área poblada nivel intermedio</t>
  </si>
  <si>
    <t>Área poco poblada</t>
  </si>
  <si>
    <t xml:space="preserve">Grado de urbanización </t>
  </si>
  <si>
    <t>Discapacidad reconocida</t>
  </si>
  <si>
    <t>Una vez</t>
  </si>
  <si>
    <t>Más de una vez</t>
  </si>
  <si>
    <t>Diariamente (todos los días o casi todos los días)</t>
  </si>
  <si>
    <t>Semanalmente (al menos una o más veces por semana)</t>
  </si>
  <si>
    <t>Mensualmente (al menos una o más veces al mes)</t>
  </si>
  <si>
    <t>Anualmente (al menos una o más veces al año)</t>
  </si>
  <si>
    <t>Menos de una vez al año, rara vez, de forma aislada</t>
  </si>
  <si>
    <t>Solo en períodos particulares (navidades, vacaciones de verano, curso escolar, etc.)</t>
  </si>
  <si>
    <t>Solo una persona</t>
  </si>
  <si>
    <t>Al menos en una ocasión participó más de una persona (varias personas)</t>
  </si>
  <si>
    <t>Solo hombres</t>
  </si>
  <si>
    <t>Solo mujeres</t>
  </si>
  <si>
    <t>Tanto hombres como mujeres</t>
  </si>
  <si>
    <t>9.</t>
  </si>
  <si>
    <t>11.</t>
  </si>
  <si>
    <t>12.</t>
  </si>
  <si>
    <t>10.</t>
  </si>
  <si>
    <t>Hermano/hermanastro</t>
  </si>
  <si>
    <t>Otro familiar masculino</t>
  </si>
  <si>
    <t>Relación esporádica/puntual de tipo afectivo-sexual (hombre)</t>
  </si>
  <si>
    <t>Compañero de clase</t>
  </si>
  <si>
    <t>Profesor/maestro</t>
  </si>
  <si>
    <t>Vecino</t>
  </si>
  <si>
    <t>Hombre conocido, hombre a quien conocía de vista</t>
  </si>
  <si>
    <t xml:space="preserve"> Hombre desconocido</t>
  </si>
  <si>
    <t>Otro familiar femenino</t>
  </si>
  <si>
    <t>Amiga</t>
  </si>
  <si>
    <t>Relación esporádica/puntual de tipo afectivo-sexual (mujer)</t>
  </si>
  <si>
    <t>Compañera de clase</t>
  </si>
  <si>
    <t>Profesora</t>
  </si>
  <si>
    <t>Vecina</t>
  </si>
  <si>
    <t>Mujer conocida, mujer a quien conocía de vista</t>
  </si>
  <si>
    <t>Mujer desconocida</t>
  </si>
  <si>
    <t>Padre/pareja de la madre</t>
  </si>
  <si>
    <t>Hombre del trabajo (por ejemplo, un compañero, jefe o cliente)</t>
  </si>
  <si>
    <t>Mujer del trabajo (por ejemplo, una compañera, jefa o clienta)</t>
  </si>
  <si>
    <t>Su madre/pareja del padre</t>
  </si>
  <si>
    <t>Su hermana/hermanastra</t>
  </si>
  <si>
    <t>Familiar hombre</t>
  </si>
  <si>
    <t>Familiar mujer</t>
  </si>
  <si>
    <t>Amigo o conocido (hombre)</t>
  </si>
  <si>
    <t>Amiga o conocida (mujer)</t>
  </si>
  <si>
    <t>Desconocido (hombre)</t>
  </si>
  <si>
    <t>Desconocida (mujer)</t>
  </si>
  <si>
    <t>En un centro educativo, como escuelas o universidades</t>
  </si>
  <si>
    <t>En el transporte público</t>
  </si>
  <si>
    <t>En el lugar de trabajo</t>
  </si>
  <si>
    <t>En tiendas, hoteles, cine, teatro, etc.</t>
  </si>
  <si>
    <t xml:space="preserve">En eventos o entornos deportivos </t>
  </si>
  <si>
    <t>En otros lugares</t>
  </si>
  <si>
    <t>No, ninguno de los episodios sucedió tras haber conocido o interactuado online de forma previa con la persona agresora</t>
  </si>
  <si>
    <t>Denunció la propia mujer</t>
  </si>
  <si>
    <t>Denunció otra persona o institución</t>
  </si>
  <si>
    <t>Ayuda formal</t>
  </si>
  <si>
    <t>Ayuda informal</t>
  </si>
  <si>
    <t>Servicios sociales</t>
  </si>
  <si>
    <t>Consecuencias psicológicas</t>
  </si>
  <si>
    <t>Depresión</t>
  </si>
  <si>
    <t>Pérdida de autoestima</t>
  </si>
  <si>
    <t>Ansiedad/fobias/ataques de pánico</t>
  </si>
  <si>
    <t>Desesperación, sensación de impotencia</t>
  </si>
  <si>
    <t>Problemas de concentración, falta de memoria</t>
  </si>
  <si>
    <t>Problemas de sueño o alimentación</t>
  </si>
  <si>
    <t>Dolor recurrente en algunas partes de su cuerpo</t>
  </si>
  <si>
    <t>Autolesionarse/pensamientos o intentos de suicidio</t>
  </si>
  <si>
    <t>* Para cada síntoma solo se muestra el porcentaje de las que responden que lo han tenido (sí) sobre el total. No se muestran los porcentajes de “No” y “NC”.</t>
  </si>
  <si>
    <t>En los últimos 4 años</t>
  </si>
  <si>
    <t>En los últimos 12 meses</t>
  </si>
  <si>
    <t>1. Porcentaje sobre el total de mujeres residentes en España de 16 o más años.</t>
  </si>
  <si>
    <t>1. Porcentaje sobre el total de mujeres en cada grupo de edad.</t>
  </si>
  <si>
    <t>1. Porcentaje sobre el total de mujeres en cada categoría de cada variable.</t>
  </si>
  <si>
    <t>1. Porcentaje sobre el total de mujeres en cada categoría.</t>
  </si>
  <si>
    <t>Capítulo 16. Violencia sexual fuera del ámbito la pareja</t>
  </si>
  <si>
    <t>Tabla 16.1 Prevalencia de la violencia sexual fuera del ámbito de la pareja a lo largo de la vida, en los últimos 4 años, en los últimos 12 meses y en la infancia</t>
  </si>
  <si>
    <t>(13,8 - 15,2)</t>
  </si>
  <si>
    <t>(3,1 - 3,8)</t>
  </si>
  <si>
    <t>(1,7 - 2,2)</t>
  </si>
  <si>
    <t>(6,9 - 8,0)</t>
  </si>
  <si>
    <t>Intentos de violación</t>
  </si>
  <si>
    <t>Otras formas de violencia sexual</t>
  </si>
  <si>
    <t>(2,8 - 3,5)</t>
  </si>
  <si>
    <t>(0,7 - 1,1)</t>
  </si>
  <si>
    <t>(0,4 - 0,6)</t>
  </si>
  <si>
    <t>(1,0 - 1,4)</t>
  </si>
  <si>
    <t>(2,9 - 3,6)</t>
  </si>
  <si>
    <t>(0,6 - 0,9)</t>
  </si>
  <si>
    <t>(0,2 - 0,5)</t>
  </si>
  <si>
    <t>(1,0 - 1,5)</t>
  </si>
  <si>
    <t>(12,0 - 13,3)</t>
  </si>
  <si>
    <t>(2,3 - 2,9)</t>
  </si>
  <si>
    <t>(1,2 - 1,7)</t>
  </si>
  <si>
    <t>(6,2 - 7,1)</t>
  </si>
  <si>
    <t>Intentos violación</t>
  </si>
  <si>
    <t>Hace más de 15 años</t>
  </si>
  <si>
    <t>1. Porcentaje sobre el total de mujeres que han sufrido una violación fuera de la pareja; 2. Porcentaje sobre el total de mujeres que han sufrido un intento de violación fuera de la pareja; 3. Porcentaje sobre el total de mujeres que han sufrido otras formas de violencia sexual fuera de la pareja distintas de la violación y de los intentos de violación.</t>
  </si>
  <si>
    <t>Tabla 16.4 Prevalencia de cada tipo de acto de violencia sexual fuera de la pareja a lo largo de la vida, en los últimos 4 años, y en los últimos 12 meses</t>
  </si>
  <si>
    <t>La ha obligado a mantener relaciones sexuales cuando era incapaz de rechazarlas debido a que usted estaba bajo la influencia del alcohol o las drogas</t>
  </si>
  <si>
    <t>Ha mantenido relaciones sexuales sin desearlo porque tenía miedo de lo que esa persona le podría hacer si se negaba</t>
  </si>
  <si>
    <t>La ha obligado a mantener relaciones sexuales cuando Ud. no quería</t>
  </si>
  <si>
    <t>Ha intentado obligarle a tener relaciones sexuales contra su voluntad sin conseguirlo</t>
  </si>
  <si>
    <t>Le ha tocado sus genitales, pechos, culo, o labios o le ha realizado algún otro tocamiento de tipo sexual cuando usted no quería</t>
  </si>
  <si>
    <t>Le ha hecho posar desnuda delante de cualquier persona o en fotografías, vídeos o una webcam cuando usted no quería hacerlo.</t>
  </si>
  <si>
    <t>Le ha insistido, amenazado o coaccionado para que usted realizase un acto sexual online contra su voluntad (por ejemplo, a través de una webcam)</t>
  </si>
  <si>
    <t>La ha obligado a mantener relaciones sexuales amenazándole, sujetándola o haciéndole daño de alguna manera</t>
  </si>
  <si>
    <t>Le ha hecho alguna vez tocarle sus partes íntimas -genitales o pecho- o la ha obligado a realizarle algún otro tocamiento de tipo sexual cuando usted no quería</t>
  </si>
  <si>
    <t>La ha obligado a realizar alguna otra práctica de tipo sexual que no se haya mencionado ya</t>
  </si>
  <si>
    <t>1. Porcentaje sobre el total de mujeres que han sufrido una violación fuera de la pareja; 2. Porcentaje sobre el total de mujeres que han sufrido un intento de violación fuera de la pareja; 3. Porcentaje sobre el total de mujeres que han sufrido otras formas de violencia sexual fuera de la pareja distintas de la violación y de los intentos de violación; 4. Porcentaje sobre el total de mujeres residentes en España de 16 o más años.</t>
  </si>
  <si>
    <t>*  Algunas pequeñas diferencias en las sumas de estas categorías con el total mostrado en la Tabla 16.2 son debidas a la existencia de casos de no respuesta en las preguntas sobre si los distintos ítems ocurrieron antes o después de los 15 años.</t>
  </si>
  <si>
    <t>%⁴</t>
  </si>
  <si>
    <t>*  Algunas pequeñas diferencias en las sumas de estas categorías con el total mostrado en la Tabla 16.2 son debidas a la existencia de casos de no respuesta en la pregunta sobre la edad a la que ocurrió el primer episodio.</t>
  </si>
  <si>
    <t>1. Porcentaje sobre el total de mujeres que han sufrido una violación fuera de la pareja antes de los 15 años; 2. Porcentaje sobre el total de mujeres que han sufrido un intento de violación fuera de la pareja antes de los 15 años; 3. Porcentaje sobre el total de mujeres que han sufrido otras formas de violencia sexual fuera de la pareja distintas de la violación y de los intentos de violación antes de los 15 años; 4. Porcentaje sobre el total de mujeres residentes en España de 16 o más años.</t>
  </si>
  <si>
    <t>País de nacimiento</t>
  </si>
  <si>
    <t>España</t>
  </si>
  <si>
    <t>Otro país</t>
  </si>
  <si>
    <t>No tiene grado de discapacidad o es inferior a 33%</t>
  </si>
  <si>
    <t>Mayor o igual a 33%</t>
  </si>
  <si>
    <t>VSx1¹</t>
  </si>
  <si>
    <t>VSx2²</t>
  </si>
  <si>
    <t>VSx3³</t>
  </si>
  <si>
    <r>
      <t>1. Porcentaje sobre el total de mujeres que han sufrido una violación fuera de la pareja; 2.</t>
    </r>
    <r>
      <rPr>
        <sz val="8"/>
        <color theme="1"/>
        <rFont val="Aptos Narrow"/>
        <family val="2"/>
      </rPr>
      <t> </t>
    </r>
    <r>
      <rPr>
        <i/>
        <sz val="8"/>
        <color theme="1"/>
        <rFont val="Calibri"/>
        <family val="2"/>
        <scheme val="minor"/>
      </rPr>
      <t>Porcentaje sobre el total de mujeres que han sufrido un intento de violación fuera de la pareja; 3. Porcentaje sobre el total de mujeres que han sufrido otras formas de violencia sexual fuera de la pareja distintas de la violación y de los intentos de violación.</t>
    </r>
  </si>
  <si>
    <t>1. Porcentaje sobre el total de mujeres que han sufrido una violación fuera de la pareja más de una vez; 2. Porcentaje sobre el total de mujeres que han sufrido un intento de violación fuera de la pareja más de una vez; 3. Porcentaje sobre el total de mujeres que han sufrido otras formas de violencia sexual fuera de la pareja distintas de la violación y de los intentos de violación más de una vez.</t>
  </si>
  <si>
    <t>Violencia sexual (total)</t>
  </si>
  <si>
    <t>1. Porcentaje sobre el total de mujeres que han sufrido una violación fuera de la pareja; 2. Porcentaje sobre el total de mujeres que han sufrido un intento de violación fuera de la pareja; 3. Porcentaje sobre el total de mujeres que han sufrido otras formas de violencia sexual fuera de la pareja distintas de la violación y de los intentos de violación; 4. Porcentaje sobre el total de mujeres que han sufrido cualquier forma de violencia sexual fuera de la pareja.</t>
  </si>
  <si>
    <t>-</t>
  </si>
  <si>
    <t>1. Porcentaje sobre el total de mujeres que han sufrido una violación fuera de la pareja y han respondido a la pregunta sobre el sexo de la persona agresora; 2. Porcentaje sobre el total de mujeres que han sufrido un intento de violación fuera de la pareja y han respondido a la pregunta sobre el sexo de la persona agresora; 3. Porcentaje sobre el total de mujeres que han sufrido otras formas de violencia sexual fuera de la pareja distintas de la violación y de los intentos de violación y han respondido a la pregunta sobre el sexo de la persona agresora; 4. Porcentaje sobre el total de mujeres residentes en España de 16 o más años.</t>
  </si>
  <si>
    <t>Hombre con cierta autoridad: entrenador/monitor/religioso/ policía/militar/médico/cuidador</t>
  </si>
  <si>
    <t>Mujer con cierta autoridad: entrenadora/monitora/religiosa/ policía/militar/médico/cuidadora</t>
  </si>
  <si>
    <t>Amigo</t>
  </si>
  <si>
    <r>
      <t>1. Porcentaje sobre el total de mujeres que han sufrido una violación fuera de la pareja y han respondido a la pregunta sobre el sexo de la persona agresora; 2.</t>
    </r>
    <r>
      <rPr>
        <sz val="8"/>
        <color theme="1"/>
        <rFont val="Aptos Narrow"/>
        <family val="2"/>
      </rPr>
      <t> </t>
    </r>
    <r>
      <rPr>
        <i/>
        <sz val="8"/>
        <color theme="1"/>
        <rFont val="Calibri"/>
        <family val="2"/>
        <scheme val="minor"/>
      </rPr>
      <t>Porcentaje sobre el total de mujeres que han sufrido un intento de violación fuera de la pareja y han respondido a la pregunta sobre el sexo de la persona agresora; 3. Porcentaje sobre el total de mujeres que han sufrido otras formas de violencia sexual fuera de la pareja distintas de la violación y de los intentos de violación y han respondido a la pregunta sobre el sexo de la persona agresora; 4. Porcentaje sobre el total de mujeres residentes en España de 16 o más años.</t>
    </r>
  </si>
  <si>
    <t>En zonas abiertas (calles, bosques, parques, etc.)</t>
  </si>
  <si>
    <t>Online (solo para otras formas de violencia sexual)</t>
  </si>
  <si>
    <t>1.1. En la casa donde vivía la entrevistada</t>
  </si>
  <si>
    <t>1.2. En la casa de la persona agresora</t>
  </si>
  <si>
    <t>1.3. En la casa de otra persona</t>
  </si>
  <si>
    <t xml:space="preserve">En una casa </t>
  </si>
  <si>
    <t>En sitios de fiesta (interiores o al aire libre)</t>
  </si>
  <si>
    <t>7.1. En discotecas, bares, cafeterías, pubs, etc.</t>
  </si>
  <si>
    <t>7.2. En entornos festivos al aire libre</t>
  </si>
  <si>
    <t>En sitios oficiales</t>
  </si>
  <si>
    <t>En España</t>
  </si>
  <si>
    <t>En el extranjero</t>
  </si>
  <si>
    <t>Tanto en España como en el extranjero</t>
  </si>
  <si>
    <t>%⁵</t>
  </si>
  <si>
    <t>%⁶</t>
  </si>
  <si>
    <t>1. Porcentaje sobre el total de mujeres que han sufrido una violación fuera de la pareja y han nacido en España; 2. Porcentaje sobre el total de mujeres que han sufrido una violación fuera de la pareja y han nacido en el extranjero; 3. Porcentaje sobre el total de mujeres que han sufrido un intento de violación fuera de la pareja y han nacido en España; Porcentaje sobre el total de mujeres que han sufrido un intento de violación fuera de la pareja y han nacido en el extranjero; 5. Porcentaje sobre el total de mujeres que han sufrido otras formas de violencia sexual fuera de la pareja distintas de la violación y de los intentos de violación y han nacido en España; 6. Porcentaje sobre el total de mujeres que han sufrido otras formas de violencia sexual fuera de la pareja distintas de la violación y de los intentos de violación y han nacido en el extranjero.</t>
  </si>
  <si>
    <t>(7,0 - 13,5)</t>
  </si>
  <si>
    <t>(5,8 - 11,8)</t>
  </si>
  <si>
    <t>(3,1 - 5,2)</t>
  </si>
  <si>
    <t>(3,9 - 6,1)</t>
  </si>
  <si>
    <t>1. Porcentaje sobre el total de mujeres que han sufrido cualquier forma de violencia sexual fuera de la pareja y la han denunciado.</t>
  </si>
  <si>
    <t>Hace más de 1 año y hasta 4 años</t>
  </si>
  <si>
    <t>Hace más de 4 años y hasta 10 años</t>
  </si>
  <si>
    <t>Hace más de 10 años y hasta 15 años</t>
  </si>
  <si>
    <t>Muy o bastante satisfecha</t>
  </si>
  <si>
    <t>Ni satisfecha ni insatisfecha</t>
  </si>
  <si>
    <t>Muy o bastante insatisfecha</t>
  </si>
  <si>
    <t>1. Porcentaje sobre el total de mujeres que han sufrido una violación fuera de la pareja y la han denunciado; 2. Porcentaje sobre el total de mujeres que han sufrido un intento de violación fuera de la pareja y lo han denunciado; 3. Porcentaje sobre el total de mujeres que han sufrido otras formas de violencia sexual fuera de la pareja distintas de la violación y de los intentos de violación y lo han denunciado.</t>
  </si>
  <si>
    <t>13.</t>
  </si>
  <si>
    <t>Le dio muy poca importancia/no lo consideró suficientemente grave/no lo consideró necesario/no lo consideró violencia</t>
  </si>
  <si>
    <t>Por miedo al agresor, por temor a las represalias</t>
  </si>
  <si>
    <t>Por vergüenza, apuro, no quería que nadie lo supiera</t>
  </si>
  <si>
    <t>Pensó que era su culpa</t>
  </si>
  <si>
    <t>Temor a que no la creyeran</t>
  </si>
  <si>
    <t>Era menor, era una niña</t>
  </si>
  <si>
    <t>Carecía de recursos económicos propios</t>
  </si>
  <si>
    <t>Fue a otro lugar para obtener ayuda</t>
  </si>
  <si>
    <t>Otra persona la disuadió de denunciar</t>
  </si>
  <si>
    <t>Eran otros tiempos, otra época y no se hablaba de estas cosas</t>
  </si>
  <si>
    <t>Sucedió en otro país en el que estas cosas no se cuentan a la policía</t>
  </si>
  <si>
    <t>Otros motivos</t>
  </si>
  <si>
    <t>1. Porcentaje sobre el total de mujeres que han sufrido una violación fuera de la pareja y no han denunciado ellas mismas ni en la policía ni en el juzgado; 2. Porcentaje sobre el total de mujeres que han sufrido un intento de violación fuera de la pareja y no han denunciado ellas mismas ni en la policía ni en el juzgado; 3. Porcentaje sobre el total de mujeres que han sufrido otras formas de violencia sexual fuera de la pareja distintas de la violación y de los intentos de violación y no han denunciado ellas mismas ni en la policía ni en el juzgado.</t>
  </si>
  <si>
    <t>(24,7 - 34,6)</t>
  </si>
  <si>
    <t>(15,3 - 23,9)</t>
  </si>
  <si>
    <t>(9,0 - 12,3)</t>
  </si>
  <si>
    <t>(11,4 - 14,8)</t>
  </si>
  <si>
    <t>(14,4 - 22,8)</t>
  </si>
  <si>
    <t>(7,7 - 14,4)</t>
  </si>
  <si>
    <t>(4,7 - 7,2)</t>
  </si>
  <si>
    <t>(6,0 - 8,7)</t>
  </si>
  <si>
    <t>(17,8 - 26,8)</t>
  </si>
  <si>
    <t>(9,8 - 17,2)</t>
  </si>
  <si>
    <t>(5,8 - 8,5)</t>
  </si>
  <si>
    <t>(7,5 - 10,4)</t>
  </si>
  <si>
    <t>Psicólogo/a/Psiquiatra</t>
  </si>
  <si>
    <t>Médico/a, centro de salud u otra institución que brinde atención sanitaria</t>
  </si>
  <si>
    <t>Farmacia, farmacéutico/a</t>
  </si>
  <si>
    <t>Servicios legales/abogado/a</t>
  </si>
  <si>
    <t>ONG/Organización de mujeres</t>
  </si>
  <si>
    <t>Iglesia/Organización religiosa</t>
  </si>
  <si>
    <t>Otro servicio/ Organización</t>
  </si>
  <si>
    <t>016</t>
  </si>
  <si>
    <t>1. Porcentaje sobre el total de mujeres que han sufrido una violación fuera de la pareja y han contactado con cada servicio; 2. Porcentaje sobre el total de mujeres que han sufrido un intento de violación fuera de la pareja y han contactado con cada servicio; 3. Porcentaje sobre el total de mujeres que han sufrido otras formas de violencia sexual fuera de la pareja distintas de la violación y de los intentos de violación, y han contactado con cada servicio.</t>
  </si>
  <si>
    <t>Por desconocimiento/no se le ocurrió</t>
  </si>
  <si>
    <t>Por desconocimiento/no se le ocurrió/no sabía lo que la policía podía hacer</t>
  </si>
  <si>
    <t>No se lo podía permitir a nivel económico</t>
  </si>
  <si>
    <t>Otra persona se lo impidió o la disuadió</t>
  </si>
  <si>
    <t>14.</t>
  </si>
  <si>
    <t>No sabía a dónde ir</t>
  </si>
  <si>
    <t>Estos servicios quedaban demasiado lejos o era difícil acceder a ellos</t>
  </si>
  <si>
    <t>Sucedió cuando estaba en otro país en el que estos servicios no existían</t>
  </si>
  <si>
    <r>
      <t>1. Porcentaje sobre el total de mujeres que han sufrido una violación fuera de la pareja y no han buscado ayuda formal; 2.</t>
    </r>
    <r>
      <rPr>
        <sz val="8"/>
        <color theme="1"/>
        <rFont val="Aptos Narrow"/>
        <family val="2"/>
      </rPr>
      <t> </t>
    </r>
    <r>
      <rPr>
        <i/>
        <sz val="8"/>
        <color theme="1"/>
        <rFont val="Calibri"/>
        <family val="2"/>
        <scheme val="minor"/>
      </rPr>
      <t>Porcentaje sobre el total de mujeres que han sufrido un intento de violación fuera de la pareja y no han buscado ayuda formal; 3. Porcentaje sobre el total de mujeres que han sufrido otras formas de violencia sexual fuera de la pareja distintas de la violación y de los intentos de violación y no han buscado ayuda formal.</t>
    </r>
  </si>
  <si>
    <t>(51,8 - 62,5)</t>
  </si>
  <si>
    <t>(57,7 - 68,2)</t>
  </si>
  <si>
    <t>(60,7 - 65,9)</t>
  </si>
  <si>
    <t>(62,1 - 66,9)</t>
  </si>
  <si>
    <t>Su madre</t>
  </si>
  <si>
    <t>Su padre</t>
  </si>
  <si>
    <t>Su hermana</t>
  </si>
  <si>
    <t>Su hermano</t>
  </si>
  <si>
    <t>Su cónyuge/pareja</t>
  </si>
  <si>
    <t>Otro miembro femenino de su familia</t>
  </si>
  <si>
    <t>Otro miembro masculino de su familia</t>
  </si>
  <si>
    <t>Una amiga</t>
  </si>
  <si>
    <t>Un amigo</t>
  </si>
  <si>
    <t>Una profesora o tutora</t>
  </si>
  <si>
    <t>Un profesor o tutor</t>
  </si>
  <si>
    <t>Otra mujer</t>
  </si>
  <si>
    <t>Otro hombre</t>
  </si>
  <si>
    <t>Una vecina/compañera de trabajo</t>
  </si>
  <si>
    <t>Un vecino/compañero de trabajo</t>
  </si>
  <si>
    <t>1. Porcentaje sobre el total de mujeres que han sufrido una violación fuera de la pareja y se lo han contado a cada persona del entorno; 2. Porcentaje sobre el total de mujeres que han sufrido un intento de violación fuera de la pareja y se lo han contado a cada persona del entorno; 3. Porcentaje sobre el total de mujeres que han sufrido otras formas de violencia sexual fuera de la pareja distintas de la violación y de los intentos de violación y se lo han contado a cada persona del entorno.</t>
  </si>
  <si>
    <t>1. Porcentaje sobre el total de mujeres que han sufrido una violación fuera de la pareja y han recibido apoyo y consuelo por parte de alguna de las personas del entorno a las que han contado lo sucedido; 2. Porcentaje sobre el total de mujeres que han sufrido un intento de violación fuera de la pareja y han recibido apoyo y consuelo por parte de alguna de las personas del entorno a las que han contado lo sucedido; 3. Porcentaje sobre el total de mujeres que han sufrido otras formas de violencia sexual fuera de la pareja distintas de la violación y han recibido apoyo y consuelo por parte de alguna de las personas del entorno a las que han contado lo sucedido.</t>
  </si>
  <si>
    <t>(58,2 - 68,6)</t>
  </si>
  <si>
    <t>(62,2 - 72,3)</t>
  </si>
  <si>
    <t>(63,1 - 68,2)</t>
  </si>
  <si>
    <t>(64,6 - 69,4)</t>
  </si>
  <si>
    <t>16-24</t>
  </si>
  <si>
    <t>Denuncia</t>
  </si>
  <si>
    <t>1. Porcentaje sobre mujeres que han sufrido violencia sexual fuera de la pareja en cada grupo de edad.</t>
  </si>
  <si>
    <t>1. Porcentaje sobre mujeres que han sufrido violencia sexual fuera de la pareja en cada categoría de cada variable.</t>
  </si>
  <si>
    <t>Lesiones a lo largo de la vida</t>
  </si>
  <si>
    <t>Lesiones en los últimos 4 años</t>
  </si>
  <si>
    <t>Lesiones en los últimos 12 meses</t>
  </si>
  <si>
    <t>1. Porcentaje sobre el total de mujeres que han sufrido violencia sexual fuera de la pareja a lo largo de la vida; 2. Porcentaje sobre el total de mujeres residentes en España de 16 o más años.</t>
  </si>
  <si>
    <t>(10,1 - 13,3)</t>
  </si>
  <si>
    <t>(1,4 - 1,9)</t>
  </si>
  <si>
    <t>(1,5 - 3,0)</t>
  </si>
  <si>
    <t>(0,2 - 0,4)</t>
  </si>
  <si>
    <t>(0,3 - 1,2)</t>
  </si>
  <si>
    <t>(0,0 - 0,2)</t>
  </si>
  <si>
    <t>(28,8 - 39,0)</t>
  </si>
  <si>
    <t>(5,3 - 11,2)</t>
  </si>
  <si>
    <t>(1,2 - 4,7)</t>
  </si>
  <si>
    <t>(15,7 - 24,4)</t>
  </si>
  <si>
    <t>(2,0 - 6,1)</t>
  </si>
  <si>
    <t>(5,1 - 7,8)</t>
  </si>
  <si>
    <t>(0,9 - 2,1)</t>
  </si>
  <si>
    <t>(0,1 - 0,8)</t>
  </si>
  <si>
    <t>1. Porcentaje sobre el total de mujeres que han sufrido violaciones/intentos de violación/otras formas de violencia sexual fuera de la pareja a lo largo de la vida.</t>
  </si>
  <si>
    <t>Aborto involuntario</t>
  </si>
  <si>
    <t>Lesiones en los genitales</t>
  </si>
  <si>
    <t>Infección de transmisión sexual (de forma temporal o crónica) como VIH, hepatitis, gonorrea, clamidia, sífilis, etc.</t>
  </si>
  <si>
    <t>Algún daño físico permanente (cicatrices, pérdida de visión o audición, problemas respiratorios crónicos, etc.)</t>
  </si>
  <si>
    <t>Sí, me atendió alguien de los servicios médicos, pero no tuve que permanecer en el hospital</t>
  </si>
  <si>
    <t>(51,3 - 56,4)</t>
  </si>
  <si>
    <t>(7,2 - 8,3)</t>
  </si>
  <si>
    <r>
      <t>1. Porcentaje sobre el total de mujeres que han sufrido violencia sexual fuera de la pareja a lo largo de la vida; 2.</t>
    </r>
    <r>
      <rPr>
        <sz val="8"/>
        <color theme="1"/>
        <rFont val="Aptos Narrow"/>
        <family val="2"/>
      </rPr>
      <t> </t>
    </r>
    <r>
      <rPr>
        <i/>
        <sz val="8"/>
        <color theme="1"/>
        <rFont val="Calibri"/>
        <family val="2"/>
        <scheme val="minor"/>
      </rPr>
      <t>Porcentaje sobre el total de mujeres residentes en España de 16 o más años.</t>
    </r>
  </si>
  <si>
    <t>(72,2 - 81,4)</t>
  </si>
  <si>
    <t>(64,0 - 74,0)</t>
  </si>
  <si>
    <t>(47,5 - 52,9)</t>
  </si>
  <si>
    <t>(17,1 - 26,0)</t>
  </si>
  <si>
    <t>(14,8 - 23,3)</t>
  </si>
  <si>
    <t>(5,5 - 8,2)</t>
  </si>
  <si>
    <t>(1,1 - 1,5)</t>
  </si>
  <si>
    <t>1. Porcentaje sobre el total de mujeres que han sufrido una violación fuera de la pareja; 2. Porcentaje sobre el total de mujeres que han sufrido un intento de violación fuera de la pareja; 3. Porcentaje sobre el total de mujeres que han sufrido otras formas de violencia sexual fuera de la pareja distintas de la violación y de los intentos de violación; 4. Porcentaje sobre el total de mujeres que han sufrido cualquier forma de violencia sexual fuera de la pareja; 5. Porcentaje sobre el total de mujeres residentes en España de 16 o más años.</t>
  </si>
  <si>
    <t>Medicamentos</t>
  </si>
  <si>
    <t>Alcohol</t>
  </si>
  <si>
    <t>Drogas</t>
  </si>
  <si>
    <t>(9,1 - 23,1)</t>
  </si>
  <si>
    <t>(6,0 - 17,8)</t>
  </si>
  <si>
    <t>(5,6 - 11,8)</t>
  </si>
  <si>
    <t>(7,5 - 13,9)</t>
  </si>
  <si>
    <t>En ese momento no trabajaba/   no estudiaba</t>
  </si>
  <si>
    <t>(11,5 - 19,3)</t>
  </si>
  <si>
    <t>(6,3 - 12,6)</t>
  </si>
  <si>
    <t>(3,3 - 5,5)</t>
  </si>
  <si>
    <t>(5,0 - 7,4)</t>
  </si>
  <si>
    <t>(43,4 - 55,3)</t>
  </si>
  <si>
    <t>(35,5 - 48,0)</t>
  </si>
  <si>
    <t>(28,4 - 35,5)</t>
  </si>
  <si>
    <t>(33,0 - 39,6)</t>
  </si>
  <si>
    <t>(2,6 - 3,2)</t>
  </si>
  <si>
    <t>NO ha sufrido VSx fuera de la pareja</t>
  </si>
  <si>
    <t>%³ columna</t>
  </si>
  <si>
    <t>%⁴ columna</t>
  </si>
  <si>
    <t>%⁵ columna</t>
  </si>
  <si>
    <t>VSx (total) fuera de la pareja</t>
  </si>
  <si>
    <t>1. Porcentaje sobre el total de mujeres que han sufrido una violación fuera de la pareja; 2. Porcentaje sobre el total de mujeres que han sufrido un intento de violación fuera de la pareja; 3. Porcentaje sobre el total de mujeres que han sufrido otras formas de violencia sexual fuera de la pareja distintas de la violación y de los intentos de violación; 4. Porcentaje sobre el total de mujeres que han sufrido cualquier forma de violencia sexual fuera de la pareja; 5. Porcentaje sobre el total de mujeres que no han sufrido violencia sexual fuera de la pareja.</t>
  </si>
  <si>
    <r>
      <rPr>
        <b/>
        <i/>
        <sz val="8"/>
        <color theme="1"/>
        <rFont val="Calibri"/>
        <family val="2"/>
        <scheme val="minor"/>
      </rPr>
      <t>p&lt;0,001.</t>
    </r>
    <r>
      <rPr>
        <i/>
        <sz val="8"/>
        <color theme="1"/>
        <rFont val="Calibri"/>
        <family val="2"/>
        <scheme val="minor"/>
      </rPr>
      <t xml:space="preserve"> El contraste X2 se ha hecho entre las que han sufrido cualquier tipo de violencia sexual fuera de la pareja y las que no han sufrido ningún tipo de violencia sexual fuera de la pareja.</t>
    </r>
  </si>
  <si>
    <r>
      <t xml:space="preserve">+++ p&lt;0,001, </t>
    </r>
    <r>
      <rPr>
        <i/>
        <sz val="8"/>
        <color theme="1"/>
        <rFont val="Calibri"/>
        <family val="2"/>
        <scheme val="minor"/>
      </rPr>
      <t>ns= no significativo. Los contrastes X2 se han hecho entre las que han sufrido cualquier tipo de violencia sexual fuera de la pareja y las que no han sufrido ningún tipo de violencia sexual fuera de la pareja</t>
    </r>
  </si>
  <si>
    <t xml:space="preserve">Ha ingresado como paciente en un hospital al menos durante una noche (excluyendo partos o cesáreas)ns </t>
  </si>
  <si>
    <r>
      <t>p&lt;0,001</t>
    </r>
    <r>
      <rPr>
        <i/>
        <sz val="8"/>
        <color theme="1"/>
        <rFont val="Calibri"/>
        <family val="2"/>
        <scheme val="minor"/>
      </rPr>
      <t>. El contraste X2 se ha hecho entre las que han sufrido cualquier tipo de violencia sexual fuera de la pareja y las que no han sufrido ningún tipo de violencia sexual fuera de la pareja</t>
    </r>
  </si>
  <si>
    <r>
      <t>+++ p&lt;0,001</t>
    </r>
    <r>
      <rPr>
        <i/>
        <sz val="8"/>
        <color theme="1"/>
        <rFont val="Calibri"/>
        <family val="2"/>
        <scheme val="minor"/>
      </rPr>
      <t>. Los contrastes X2 se han hecho entre las que han sufrido cualquier tipo de violencia sexual fuera de la pareja y las que no han sufrido ningún tipo de violencia sexual fuera de la pareja</t>
    </r>
  </si>
  <si>
    <t>(96,4 - 99,3)</t>
  </si>
  <si>
    <t>(97,7 - 99,8)</t>
  </si>
  <si>
    <t>(94,7 - 96,8)</t>
  </si>
  <si>
    <t>Agresores hombres</t>
  </si>
  <si>
    <t>1. Porcentaje sobre el total de mujeres que han sufrido una violación fuera de la pareja; 2. Porcentajes sobre el total de mujeres residentes en España de 16 o más años; 3. Porcentaje sobre el total de mujeres que han sufrido un intento de violación fuera de la pareja; 4. Porcentaje sobre el total de mujeres que han sufrido otras formas de violencia sexual fuera de la pareja distintas de la violación y de los intentos de violación.</t>
  </si>
  <si>
    <t>¨4,2</t>
  </si>
  <si>
    <t>¨4,5</t>
  </si>
  <si>
    <t>¨3,8</t>
  </si>
  <si>
    <t>¨4,7</t>
  </si>
  <si>
    <t>¨4,9</t>
  </si>
  <si>
    <t>.</t>
  </si>
  <si>
    <t>¨0,8</t>
  </si>
  <si>
    <t>¨0,7</t>
  </si>
  <si>
    <t>¨0,4</t>
  </si>
  <si>
    <t>¨3,0</t>
  </si>
  <si>
    <t>¨5,3</t>
  </si>
  <si>
    <t>¨1,7</t>
  </si>
  <si>
    <t>¨2,3</t>
  </si>
  <si>
    <t>Sí, algunos o todos los episodios sucedieron tras haber conocido o interactuado online de forma previa con la persona agresora</t>
  </si>
  <si>
    <t>1. Porcentaje sobre el total de mujeres que han sufrido una violación fuera de la pareja y tienen secuelas como consecuencia; 2. Porcentaje sobre el total de mujeres que han sufrido un intento de violación fuera de la pareja y tienen secuelas como consecuencia; 3. Porcentaje sobre el total de mujeres que han sufrido otras formas de violencia sexual fuera de la pareja distintas de la violación y de los intentos de violación y tienen secuelas como consecuencia.</t>
  </si>
  <si>
    <r>
      <t>1. Porcentaje sobre el total de mujeres que han sufrido una violación fuera de la pareja; 2. Porcentaje sobre el total de mujeres que han sufrido un intento de violación fuera de la pareja; 3. Porcentaje sobre el total de mujeres que han sufrido otras formas de violencia sexual fuera de la pareja distintas de la violación y de los intentos de violación; 4.</t>
    </r>
    <r>
      <rPr>
        <sz val="8"/>
        <color theme="1"/>
        <rFont val="Aptos Narrow"/>
        <family val="2"/>
      </rPr>
      <t> </t>
    </r>
    <r>
      <rPr>
        <i/>
        <sz val="8"/>
        <color theme="1"/>
        <rFont val="Calibri"/>
        <family val="2"/>
        <scheme val="minor"/>
      </rPr>
      <t>Porcentaje sobre el total de mujeres que han sufrido cualquier forma de violencia sexual fuera de la pareja; 5. Porcentaje sobre el total de mujeres que no han sufrido violencia sexual fuera de la pareja.</t>
    </r>
  </si>
  <si>
    <t>El símbolo '.' debe interpretarse como dato que no se proporciona por muestra insuficiente (inferior a 6).</t>
  </si>
  <si>
    <t>El símbolo '¨' debe interpretarse como “dato con un número de observaciones muestrales de entre 6 y 19” por lo que ha de ser tomado con precaución, ya que puede estar afectado de un elevado error de muestreo.</t>
  </si>
  <si>
    <t xml:space="preserve">El símbolo '.' debe interpretarse como dato que no se proporciona por muestra insuficiente (inferior a 6). </t>
  </si>
  <si>
    <t>El símbolo '-' debe interpretarse como dato que no se recoge para esa clasificación de la tabla.</t>
  </si>
  <si>
    <t>¨0,1</t>
  </si>
  <si>
    <t>¨0,3</t>
  </si>
  <si>
    <t>¨0,5</t>
  </si>
  <si>
    <t>¨0,6</t>
  </si>
  <si>
    <t>¨2,6</t>
  </si>
  <si>
    <t>¨0,9</t>
  </si>
  <si>
    <t>¨1,1</t>
  </si>
  <si>
    <t>¨4,0</t>
  </si>
  <si>
    <t>¨2,5</t>
  </si>
  <si>
    <t>¨2,9</t>
  </si>
  <si>
    <t>¨2,1</t>
  </si>
  <si>
    <t>¨1,8</t>
  </si>
  <si>
    <t>¨4,6</t>
  </si>
  <si>
    <t>¨2,8</t>
  </si>
  <si>
    <t>¨3,9</t>
  </si>
  <si>
    <t>¨10,6</t>
  </si>
  <si>
    <t>¨9,1</t>
  </si>
  <si>
    <t>¨8,8</t>
  </si>
  <si>
    <t>¨5,6</t>
  </si>
  <si>
    <t>¨8,0</t>
  </si>
  <si>
    <t>¨2,4</t>
  </si>
  <si>
    <t>¨1,2</t>
  </si>
  <si>
    <t>¨0,0</t>
  </si>
  <si>
    <t>¨1,0</t>
  </si>
  <si>
    <t>¨3,7</t>
  </si>
  <si>
    <t>¨4,8</t>
  </si>
  <si>
    <t>¨3,2</t>
  </si>
  <si>
    <t>¨4,1</t>
  </si>
  <si>
    <t>¨3,5</t>
  </si>
  <si>
    <t>¨2,7</t>
  </si>
  <si>
    <t>¨7,8</t>
  </si>
  <si>
    <t>¨5,9</t>
  </si>
  <si>
    <t>¨17,1</t>
  </si>
  <si>
    <t>¨6,3</t>
  </si>
  <si>
    <t>¨31,2</t>
  </si>
  <si>
    <t>¨29,6</t>
  </si>
  <si>
    <t>¨22,1</t>
  </si>
  <si>
    <t>¨9,9</t>
  </si>
  <si>
    <t>¨58,3</t>
  </si>
  <si>
    <t>¨23,9</t>
  </si>
  <si>
    <t>¨28,7</t>
  </si>
  <si>
    <t>¨19,0</t>
  </si>
  <si>
    <t>¨18,1</t>
  </si>
  <si>
    <t>¨17,2</t>
  </si>
  <si>
    <t>¨1,5</t>
  </si>
  <si>
    <t>¨3,6</t>
  </si>
  <si>
    <t>¨4,3</t>
  </si>
  <si>
    <t>¨2,2</t>
  </si>
  <si>
    <t>¨19,2</t>
  </si>
  <si>
    <t>¨17,6</t>
  </si>
  <si>
    <t>¨14,2</t>
  </si>
  <si>
    <t>¨8,3</t>
  </si>
  <si>
    <t>¨51,4</t>
  </si>
  <si>
    <t>¨31,4</t>
  </si>
  <si>
    <t>¨25,5</t>
  </si>
  <si>
    <t>¨12,1</t>
  </si>
  <si>
    <t>¨5,2</t>
  </si>
  <si>
    <t>¨3,3</t>
  </si>
  <si>
    <t>¨1,3</t>
  </si>
  <si>
    <t>¨5,0</t>
  </si>
  <si>
    <t>¨1,6</t>
  </si>
  <si>
    <t>¨2,0</t>
  </si>
  <si>
    <t>¨3,4</t>
  </si>
  <si>
    <t>¨6,2</t>
  </si>
  <si>
    <t>¨9,6</t>
  </si>
  <si>
    <t>¨20,1</t>
  </si>
  <si>
    <t>¨5,1</t>
  </si>
  <si>
    <t>¨10,5</t>
  </si>
  <si>
    <t>¨7,3</t>
  </si>
  <si>
    <t>¨8,4</t>
  </si>
  <si>
    <t>¨15,4</t>
  </si>
  <si>
    <t>¨7,2</t>
  </si>
  <si>
    <t>¨8,1</t>
  </si>
  <si>
    <t>¨8,9</t>
  </si>
  <si>
    <t>¨9,3</t>
  </si>
  <si>
    <t>¨24,0</t>
  </si>
  <si>
    <t>¨5,7</t>
  </si>
  <si>
    <t>¨1,9</t>
  </si>
  <si>
    <t>¨15,1</t>
  </si>
  <si>
    <t>¨10,9</t>
  </si>
  <si>
    <t>¨7,9</t>
  </si>
  <si>
    <t>¨4,4</t>
  </si>
  <si>
    <t>Ingresos netos de la mujer</t>
  </si>
  <si>
    <t>Tabla 16.2 Prevalencia a lo largo de la vida, en los últimos 4 años, en los últimos 12 meses y en la infancia, de la violación, los intentos de violación y otras formas de violencia sexual fuera del ámbito de la pareja</t>
  </si>
  <si>
    <t xml:space="preserve">Tabla 16.7 Prevalencia de la violencia sexual fuera del ámbito de la pareja a lo largo de la vida y en los 4 años previos a las entrevistas, según la edad de la mujer </t>
  </si>
  <si>
    <t xml:space="preserve">Tabla 16.9 Prevalencia de la violencia sexual fuera del ámbito de la pareja a lo largo de la vida y en los 4 años previos a las entrevistas, según el nivel de formación, el país de nacimiento y el grado de urbanización del municipio de la mujer </t>
  </si>
  <si>
    <t>Tabla 16.11 Prevalencia de la violencia sexual fuera del ámbito de la pareja a lo largo de la vida y en los 4 años previos a las entrevistas, según la situación laboral de la mujer, sus ingresos netos y los ingresos netos del hogar</t>
  </si>
  <si>
    <t>Tabla 16.14 Prevalencia de la violencia sexual fuera del ámbito de la pareja a lo largo de la vida y en los 4 años previos a las entrevistas, según la vía de cumplimentación de la entrevista (CAWI, CASI, CAPI)</t>
  </si>
  <si>
    <t>Tabla 16.3 Distribución de las mujeres víctimas de violencia sexual (violaciones, intentos de violación y otras formas de violencia sexual) fuera de la pareja, según la última vez que tuvo lugar esta violencia</t>
  </si>
  <si>
    <t>Tabla 16.5 Violencia sexual (violaciones, intentos de violación y otras formas de violencia sexual) fuera de la pareja, según si ocurrió antes o después de los 15 años*</t>
  </si>
  <si>
    <t>Tabla 16.6 Violencia sexual (violaciones, intentos de violación y otras formas de violencia sexual) fuera de la pareja en la infancia, según la edad a la que ocurrió el primer episodio*</t>
  </si>
  <si>
    <t xml:space="preserve">Tabla 16.8 Prevalencia de cada tipo de violencia sexual (violaciones, intentos de violación y otras formas de violencia sexual) fuera del ámbito de la pareja a lo largo de la vida, según la edad de la mujer </t>
  </si>
  <si>
    <t xml:space="preserve">Tabla 16.10 Prevalencia de cada tipo de violencia sexual (violaciones, intentos de violación y otras formas de violencia sexual) fuera del ámbito de la pareja a lo largo de la vida, según el nivel de formación, el país de nacimiento y el grado de urbanización del municipio de la mujer </t>
  </si>
  <si>
    <t>Tabla 16.12 Prevalencia de cada tipo de violencia sexual (violaciones, intentos de violación y otras formas de violencia sexual) fuera del ámbito de la pareja a lo largo de la vida, según la situación laboral de la mujer, sus ingresos netos y los ingresos netos del hogar</t>
  </si>
  <si>
    <t>Tabla 16.13 Prevalencia de cada tipo de violencia sexual (violaciones, intentos de violación y otras formas de violencia sexual) fuera del ámbito de la pareja a lo largo de la vida, según el grado de discapacidad y la existencia de limitaciones en la actividad de la mujer</t>
  </si>
  <si>
    <t>Tabla 16.16 Distribución de las mujeres víctimas de cada tipo de violencia sexual (violaciones, intentos de violación, otras formas de violencia sexual) fuera del ámbito de la pareja a lo largo de la vida, según si la violencia ha sucedido una vez o más de una vez</t>
  </si>
  <si>
    <t>Tabla 16.17 Distribución de las mujeres que han sufrido en más de una ocasión cada tipo de violencia sexual (violaciones, intentos de violación, otras formas de violencia sexual) fuera del ámbito de la pareja a lo largo de la vida, según la frecuencia de la violencia</t>
  </si>
  <si>
    <t>Tabla 16.18 Distribución de las mujeres que han sufrido cada tipo de violencia sexual (violaciones, intentos de violación, otras formas de violencia sexual) fuera del ámbito de la pareja a lo largo de la vida, según si en alguna de las agresiones participó más de una persona</t>
  </si>
  <si>
    <t>Tabla 16.19 Distribución de las mujeres que han sufrido cada tipo de violencia sexual (violaciones, intentos de violación, otras formas de violencia sexual) fuera del ámbito de la pareja a lo largo de la vida, según el sexo de la persona agresora</t>
  </si>
  <si>
    <t>Tabla 16.20 Mujeres víctimas de cada tipo de violencia sexual (violaciones, intentos de violación, otras formas de violencia sexual) fuera del ámbito de la pareja a lo largo de la vida, según el vínculo que las une con el agresor (I)*</t>
  </si>
  <si>
    <t>Tabla 16.21 Mujeres víctimas de cada tipo de violencia sexual (violaciones, intentos de violación, otras formas de violencia sexual) fuera del ámbito de la pareja a lo largo de la vida, según el vínculo que las une con el agresor (II)*</t>
  </si>
  <si>
    <t>Tabla 16.22 Mujeres víctimas de cada tipo de violencia sexual (violaciones, intentos de violación, otras formas de violencia sexual) fuera del ámbito de la pareja a lo largo de la vida, según el lugar donde ocurrió esta violencia*</t>
  </si>
  <si>
    <t>Tabla 16.23 Distribución de las mujeres víctimas de cada tipo de violencia sexual (violaciones, intentos de violación, otras formas de violencia sexual) fuera del ámbito de la pareja a lo largo de la vida, según si alguna de las agresiones tuvo lugar tras haber conocido o interactuado online de forma previa con la persona o personas que lo hicieron</t>
  </si>
  <si>
    <t>Tabla 16.24 Distribución de las mujeres víctimas de cada tipo de violencia sexual (violaciones, intentos de violación, otras formas de violencia sexual) fuera del ámbito de la pareja a lo largo de la vida, según el país en el que sucedió la agresión</t>
  </si>
  <si>
    <t>Tabla 16.25 País en el que ocurrió cada tipo de violencia sexual (violaciones, intentos de violación, otras formas de violencia sexual) fuera de la pareja a lo largo de la vida, según el país de nacimiento de la mujer</t>
  </si>
  <si>
    <t>Violaciones</t>
  </si>
  <si>
    <r>
      <t>1. Porcentaje sobre el total de mujeres que han sufrido una violación fuera de la pareja y han tenido lesiones físicas o consecuencias psicológicas derivadas de la violación; 2. Porcentaje sobre el total de mujeres que han sufrido un intento de violación fuera de la pareja y han tenido lesiones físicas o consecuencias psicológicas derivadas del intento de violación; 3.</t>
    </r>
    <r>
      <rPr>
        <sz val="8"/>
        <color theme="1"/>
        <rFont val="Aptos Narrow"/>
        <family val="2"/>
      </rPr>
      <t> </t>
    </r>
    <r>
      <rPr>
        <i/>
        <sz val="8"/>
        <color theme="1"/>
        <rFont val="Calibri"/>
        <family val="2"/>
        <scheme val="minor"/>
      </rPr>
      <t>Porcentaje sobre el total de mujeres que han sufrido otras formas de violencia sexual fuera de la pareja distintas de la violación y de los intentos de violación y han tenido lesiones físicas o consecuencias psicológicas derivadas de esta violencia; 4.</t>
    </r>
    <r>
      <rPr>
        <sz val="8"/>
        <color theme="1"/>
        <rFont val="Aptos Narrow"/>
        <family val="2"/>
      </rPr>
      <t> </t>
    </r>
    <r>
      <rPr>
        <i/>
        <sz val="8"/>
        <color theme="1"/>
        <rFont val="Calibri"/>
        <family val="2"/>
        <scheme val="minor"/>
      </rPr>
      <t>Porcentaje sobre el total de mujeres que han sufrido cualquier forma de violencia sexual fuera de la pareja y han tenido lesiones físicas o consecuencias psicológicas derivadas de la violencia sexual; 5. Porcentaje sobre el total de mujeres residentes en España de 16 o más años.</t>
    </r>
  </si>
  <si>
    <r>
      <t>1. Porcentaje sobre el total de mujeres que han sufrido una violación fuera de la pareja; 2. Porcentaje sobre el total de mujeres que han sufrido un intento de violación fuera de la pareja; 3. Porcentaje sobre el total de mujeres que han sufrido otras formas de violencia sexual fuera de la pareja distintas de la violación y de los intentos de violación; 4. Porcentaje sobre el total de mujeres que han sufrido cualquier forma de violencia sexual fuera de la pareja; 5.</t>
    </r>
    <r>
      <rPr>
        <sz val="8"/>
        <color theme="1"/>
        <rFont val="Aptos Narrow"/>
        <family val="2"/>
      </rPr>
      <t> </t>
    </r>
    <r>
      <rPr>
        <i/>
        <sz val="8"/>
        <color theme="1"/>
        <rFont val="Calibri"/>
        <family val="2"/>
        <scheme val="minor"/>
      </rPr>
      <t>Porcentaje sobre el total de mujeres que no han sufrido violencia sexual fuera de la pareja.</t>
    </r>
  </si>
  <si>
    <t>1. Porcentaje sobre el total de mujeres que han sufrido una violación fuera de la pareja; 2. Porcentaje sobre el total de mujeres que han sufrido un intento de violación fuera de la pareja; 3. Porcentaje sobre el total de mujeres que han sufrido otras formas de violencia sexual fuera de la pareja distintas de la violación y de los intentos de violación; 4. Porcentaje sobre el total de mujeres que han sufrido cualquier forma de violencia sexual fuera de la pareja; 5. Porcentaje sobre el total de mujeres que no han sufrido violencia sexual fuera de la pareja.</t>
  </si>
  <si>
    <t>1. Porcentaje sobre el total de mujeres con discapacidad o limitaciones que han sufrido una violación fuera de la pareja; 2. Porcentaje sobre el total de mujeres con discapacidad o limitaciones que han sufrido un intento de violación fuera de la pareja; 3. Porcentaje sobre el total de mujeres con discapacidad o limitaciones que han sufrido otras formas de violencia sexual fuera de la pareja distintas de la violación y de los intentos de violación; 4. Porcentaje sobre el total de mujeres con discapacidad o limitaciones que han sufrido cualquier forma de violencia sexual fuera de la pareja.</t>
  </si>
  <si>
    <t>Tabla 16.26 Denuncia en la policía o el juzgado de la violencia sexual (total y cada tipo -violaciones, intentos de violación, otras formas de violencia sexual-) fuera del ámbito de la pareja a lo largo de la vida</t>
  </si>
  <si>
    <t>Tabla 16.27 Denuncia de la violencia sexual (total y cada tipo -violaciones, intentos de violación, otras formas de violencia sexual-) fuera de la pareja a lo largo de la vida, interpuesta por la mujer o por otra persona o institución</t>
  </si>
  <si>
    <t>Tabla 16.28 Distribución de la denuncia de la violencia sexual fuera de la pareja, según la última vez que se interpuso la denuncia</t>
  </si>
  <si>
    <t>Tabla 16.29 Satisfacción de las mujeres que han denunciado cada tipo de violencia sexual (violaciones, intentos de violación, otras formas de violencia sexual) fuera de la pareja con la atención recibida por la Policía o la Guardia Civil</t>
  </si>
  <si>
    <t>Tabla 16.30 Motivos para no denunciar la violencia sexual fuera de la pareja*</t>
  </si>
  <si>
    <t>Tabla 16.31 Contacto con servicios de ayuda formal como consecuencia de la violencia sexual (total y cada tipo -violaciones, intentos de violación, otras formas de violencia sexual-) fuera del ámbito de la pareja</t>
  </si>
  <si>
    <t>Tabla 16.32 Contacto con servicios de ayuda formal en los 12 meses previos a las entrevistas como consecuencia de la violencia sexual (total y cada tipo -violaciones, intentos de violación, otras formas de violencia sexual-) fuera del ámbito de la pareja</t>
  </si>
  <si>
    <t>Tabla 16.33 Contacto con servicios de ayuda formal en los 4 años previos a las entrevistas como consecuencia de la violencia sexual (total y cada tipo -violaciones, intentos de violación, otras formas de violencia sexual-) fuera del ámbito de la pareja</t>
  </si>
  <si>
    <t>Tabla 16.34 Contacto con servicios de ayuda formal como consecuencia de la violencia sexual (total y cada tipo -violaciones, intentos de violación, otras formas de violencia sexual-) fuera del ámbito de la pareja, por tipo de servicio contactado</t>
  </si>
  <si>
    <t>Tabla 16.35 Satisfacción con la asistencia recibida de las mujeres que han contactado con servicios de ayuda formal como consecuencia de cada tipo de violencia sexual (violaciones, intentos de violación, otras formas de violencia sexual) fuera del ámbito de la pareja</t>
  </si>
  <si>
    <t>Tabla 16.36 Motivos para no contactar con ningún servicio de ayuda formal como consecuencia de la violencia sexual fuera de la pareja*</t>
  </si>
  <si>
    <t>Tabla 16.37 Personas del entorno a las que la mujer ha contado la violencia sexual (total y cada tipo -violaciones, intentos de violación, otras formas de violencia sexual-) fuera del ámbito de la pareja</t>
  </si>
  <si>
    <t>Tabla 16.38 Personas del entorno a las que la mujer ha contado cada tipo de violencia sexual (violaciones, intentos de violación, otras formas de violencia sexual) fuera del ámbito de la pareja, por tipo de relación con la persona contactada*</t>
  </si>
  <si>
    <t>Tabla 16.39 Personas del entorno a las que la mujer ha contado cada tipo de violencia sexual (violaciones, intentos de violación, otras formas de violencia sexual) fuera del ámbito de la pareja y han reaccionado apoyando y consolando a la mujer</t>
  </si>
  <si>
    <t>Tabla 16.40 Recomendación de las personas del entorno que han apoyado y consolado a la mujer agredida de denunciar cada tipo de violencia sexual (violaciones, intentos de violación, otras formas de violencia sexual) fuera del ámbito de la pareja</t>
  </si>
  <si>
    <t>Tabla 16.41 Distribución de las mujeres víctimas de violencia sexual (total y cada tipo -violaciones, intentos de violación, otras formas de violencia sexual-) fuera del ámbito de la pareja, según si han denunciado y/o buscado ayuda formal o informal como consecuencia de esta violencia</t>
  </si>
  <si>
    <t xml:space="preserve">Tabla 16.42 Denuncia, búsqueda de ayuda formal e informal como consecuencia de la violencia sexual fuera de la pareja, según la edad de la mujer </t>
  </si>
  <si>
    <t xml:space="preserve">Tabla 16.43 Denuncia, búsqueda de ayuda formal e informal como consecuencia de la violencia sexual fuera de la pareja, según el nivel de formación y el país de nacimiento de la mujer </t>
  </si>
  <si>
    <t>Tabla 16.44 Denuncia, búsqueda de ayuda formal e informal como consecuencia de la violencia sexual fuera de la pareja, según la situación laboral de la mujer, sus ingresos netos y los ingresos netos del hogar</t>
  </si>
  <si>
    <t xml:space="preserve">Tabla 16.45 Búsqueda de ayuda formal como consecuencia de la violencia sexual fuera de la pareja, según el grado de discapacidad y la existencia de limitaciones en la actividad de la mujer </t>
  </si>
  <si>
    <t>Tabla 16.46 Lesiones a lo largo de la vida, en los últimos 4 años, y en los últimos 12 meses como consecuencia de la violencia sexual fuera de la pareja</t>
  </si>
  <si>
    <t>Tabla 16.47 Lesiones a lo largo de la vida, en los últimos 4 años, y en los últimos 12 meses como consecuencia de cada tipo de violencia sexual (violaciones, intentos de violación, otras formas de violencia sexual) fuera del ámbito de la pareja</t>
  </si>
  <si>
    <t>Tabla 16.48 Tipos de lesiones físicas como consecuencia de cada tipo de violencia sexual (violaciones, intentos de violación, otras formas de violencia sexual) fuera del ámbito de la pareja</t>
  </si>
  <si>
    <t>Tabla 16.49 Asistencia sanitaria tras los episodios de cada tipo de violencia sexual (violaciones, intentos de violación, otras formas de violencia sexual) fuera de la pareja</t>
  </si>
  <si>
    <t>Tabla 16.55 Discapacidad o limitaciones como consecuencia de los episodios de violencia sexual (total y cada tipo -violaciones, intentos de violación, otras formas de violencia sexual-) fuera del ámbito de la pareja</t>
  </si>
  <si>
    <t>Tabla 16.54 Consumo de sustancias para afrontar los episodios de violencia sexual (total y cada tipo -violaciones, intentos de violación, otras formas de violencia sexual-) fuera de la pareja, por tipo de sustancia*</t>
  </si>
  <si>
    <t>Tabla 16.53 Consumo de sustancias para afrontar los episodios de violencia sexual (total y cada tipo - violaciones, intentos de violación, otras formas de violencia sexual) fuera de la pareja</t>
  </si>
  <si>
    <t>Tabla 16.52 Consecuencias psicológicas de los episodios de cada tipo de violencia sexual (violaciones, intentos de violación, otras formas de violencia sexual) fuera del ámbito de la pareja, por tipo de consecuencia*</t>
  </si>
  <si>
    <t>Tabla 16.51 Consecuencias psicológicas de los episodios de cada tipo de violencia sexual (violaciones, intentos de violación, otras formas de violencia sexual) fuera de la pareja</t>
  </si>
  <si>
    <t>Tabla 16.50 Consecuencias psicológicas de los episodios de violencia sexual fuera de la pareja</t>
  </si>
  <si>
    <t>Tabla 16.60 Síntomas de mala salud que se han tenido con frecuencia en los 12 meses previos a las entrevistas</t>
  </si>
  <si>
    <t>Tabla 16.59 Estado de salud autopercibido en los 12 meses previos a las entrevistas</t>
  </si>
  <si>
    <t>Tabla 16.58 Secuelas físicas y/o psicológicas en la actualidad como consecuencia de la violencia sexual (total y cada tipo - violaciones, intentos de violación, otras formas de violencia sexual) fuera de la pareja, desagregado por tipo de secuela</t>
  </si>
  <si>
    <t>Tabla 16.57 Secuelas físicas y/o psicológicas en la actualidad como consecuencia de los episodios de violencia sexual (total y cada tipo -violaciones, intentos de violación, otras formas de violencia sexual-) fuera de la pareja</t>
  </si>
  <si>
    <t>Tabla 16.56 Absentismo laboral como consecuencia de los episodios de violencia sexual (total y cada tipo -violaciones, intentos de violación, otras formas de violencia sexual-) fuera de la pareja</t>
  </si>
  <si>
    <t>Tabla 16.65 Consumo de medicamentos en los 12 meses previos a las entrevistas</t>
  </si>
  <si>
    <t>Tabla 16.64 Intentos de suicidio alguna vez en la vida</t>
  </si>
  <si>
    <t>Tabla 16.63 Pensamientos de suicidio en los 12 meses previos a las entrevistas</t>
  </si>
  <si>
    <t>Tabla 16.62 Pensamientos de suicidio alguna vez en la vida</t>
  </si>
  <si>
    <t>Tabla 16.61 Asistencia a servicios sanitarios en los 12 meses previos a las entrevistas</t>
  </si>
  <si>
    <t>Tabla 16.72 Se ha evitado estar a solas con alguien conocido en los 12 meses previos a las entrevistas debido a temor o inseguridad</t>
  </si>
  <si>
    <t>Tabla 16.71 Se han evitado determinadas calles o zonas en los 12 meses previos a las entrevistas miedo a ser asaltada, acosada o agredida física o sexualmente</t>
  </si>
  <si>
    <t>Tabla 16.70 Consumo de cocaína, heroína, anfetaminas o speed, éxtasis, alucinógenos, metanfetamina, GHB, setas mágicas o psicodélicas, o inhalables volátiles como pegamento o poppers en los 12 meses previos a las entrevistas</t>
  </si>
  <si>
    <t>Tabla 16.69 Consumo de cannabis, marihuana o hachís en los 12 meses previos a las entrevistas</t>
  </si>
  <si>
    <t>Tabla 16.68 Consumo abusivo de bebidas alcohólicas durante los 12 meses previos a las entrevistas</t>
  </si>
  <si>
    <t>Tabla 16.67 Consumo de bebidas alcohólicas en los 12 meses previos a las entrevistas</t>
  </si>
  <si>
    <t>Tabla 16.66 Consumo de tabaco o cigarrillos electrónicos en los 12 meses previos a las entrevistas</t>
  </si>
  <si>
    <r>
      <t>1. Porcentaje sobre el total de mujeres que han sufrido una violación fuera de la pareja y la han denunciado; 2. Porcentaje sobre el total de mujeres que han sufrido un intento de violación fuera de la pareja y lo han denunciado; 3. Porcentaje sobre el total de mujeres que han sufrido otras formas de violencia sexual fuera de la pareja distintas de la violación y de los intentos de violación y lo han denunciado; 4.</t>
    </r>
    <r>
      <rPr>
        <sz val="8"/>
        <color theme="1"/>
        <rFont val="Aptos Narrow"/>
        <family val="2"/>
      </rPr>
      <t> </t>
    </r>
    <r>
      <rPr>
        <i/>
        <sz val="8"/>
        <color theme="1"/>
        <rFont val="Calibri"/>
        <family val="2"/>
        <scheme val="minor"/>
      </rPr>
      <t>Porcentaje sobre el total de mujeres que han sufrido cualquier forma de violencia sexual fuera de la pareja y la han denunciado.</t>
    </r>
  </si>
  <si>
    <t>VSx= violencia sexual</t>
  </si>
  <si>
    <t>Tabla 16.15 Prevalencia de cada tipo de violencia sexual (violaciones, intentos de violación y otras formas de violencia sexual) fuera del ámbito de la pareja a lo largo de la vida y en los 4 años previos a las entrevistas, según la vía de cumplimentación de la entrevista (CAWI, CASI, CAPI)</t>
  </si>
  <si>
    <t>¨0,2</t>
  </si>
  <si>
    <t>%</t>
  </si>
  <si>
    <t>1. Violaciones; 2. Intentos de violación; 3. Otras formas de violencia sexual.</t>
  </si>
  <si>
    <t>Porcentajes sobre el total de mujeres en cada categoría.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</si>
</sst>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3" x14ac:knownFonts="1">
    <font>
      <sz val="11"/>
      <color theme="1"/>
      <name val="Calibri"/>
      <family val="2"/>
      <scheme val="minor"/>
    </font>
    <font>
      <sz val="10"/>
      <name val="Arial"/>
      <family val="2"/>
    </font>
    <font>
      <sz val="10"/>
      <name val="Arial"/>
      <family val="2"/>
    </font>
    <font>
      <sz val="10"/>
      <color rgb="FF000000"/>
      <name val="Calibri"/>
      <family val="2"/>
      <scheme val="minor"/>
    </font>
    <font>
      <sz val="11"/>
      <name val="Calibri"/>
      <family val="2"/>
      <scheme val="minor"/>
    </font>
    <font>
      <sz val="10"/>
      <color theme="1"/>
      <name val="Calibri"/>
      <family val="2"/>
      <scheme val="minor"/>
    </font>
    <font>
      <b/>
      <sz val="11"/>
      <color theme="3"/>
      <name val="Calibri"/>
      <family val="2"/>
      <scheme val="minor"/>
    </font>
    <font>
      <u/>
      <sz val="11"/>
      <color theme="10"/>
      <name val="Calibri"/>
      <family val="2"/>
      <scheme val="minor"/>
    </font>
    <font>
      <sz val="10"/>
      <name val="Calibri"/>
      <family val="2"/>
      <scheme val="minor"/>
    </font>
    <font>
      <sz val="16"/>
      <color theme="3"/>
      <name val="Calibri"/>
      <family val="2"/>
      <scheme val="minor"/>
    </font>
    <font>
      <sz val="12"/>
      <color theme="3"/>
      <name val="Calibri"/>
      <family val="2"/>
      <scheme val="minor"/>
    </font>
    <font>
      <i/>
      <sz val="11"/>
      <color theme="3"/>
      <name val="Calibri"/>
      <family val="2"/>
      <scheme val="minor"/>
    </font>
    <font>
      <i/>
      <sz val="10"/>
      <color theme="3"/>
      <name val="Calibri"/>
      <family val="2"/>
      <scheme val="minor"/>
    </font>
    <font>
      <b/>
      <sz val="12"/>
      <color theme="3"/>
      <name val="Calibri"/>
      <family val="2"/>
      <scheme val="minor"/>
    </font>
    <font>
      <u/>
      <sz val="10"/>
      <color indexed="12"/>
      <name val="Arial"/>
      <family val="2"/>
    </font>
    <font>
      <sz val="11"/>
      <color theme="3"/>
      <name val="Calibri"/>
      <family val="2"/>
      <scheme val="minor"/>
    </font>
    <font>
      <u/>
      <sz val="10"/>
      <color indexed="12"/>
      <name val="Calibri"/>
      <family val="2"/>
      <scheme val="minor"/>
    </font>
    <font>
      <i/>
      <sz val="8"/>
      <color theme="1"/>
      <name val="Calibri"/>
      <family val="2"/>
      <scheme val="minor"/>
    </font>
    <font>
      <sz val="12"/>
      <color theme="1"/>
      <name val="Calibri"/>
      <family val="2"/>
      <scheme val="minor"/>
    </font>
    <font>
      <b/>
      <sz val="10"/>
      <color rgb="FF000000"/>
      <name val="Calibri"/>
      <family val="2"/>
      <scheme val="minor"/>
    </font>
    <font>
      <sz val="8"/>
      <color theme="1"/>
      <name val="Calibri"/>
      <family val="2"/>
      <scheme val="minor"/>
    </font>
    <font>
      <b/>
      <sz val="12"/>
      <name val="Calibri"/>
      <family val="2"/>
      <scheme val="minor"/>
    </font>
    <font>
      <b/>
      <sz val="12"/>
      <color theme="1"/>
      <name val="Calibri"/>
      <family val="2"/>
      <scheme val="minor"/>
    </font>
    <font>
      <i/>
      <sz val="10"/>
      <color rgb="FF000000"/>
      <name val="Calibri"/>
      <family val="2"/>
      <scheme val="minor"/>
    </font>
    <font>
      <i/>
      <sz val="10"/>
      <name val="Calibri"/>
      <family val="2"/>
      <scheme val="minor"/>
    </font>
    <font>
      <i/>
      <sz val="10"/>
      <color theme="1"/>
      <name val="Calibri"/>
      <family val="2"/>
      <scheme val="minor"/>
    </font>
    <font>
      <b/>
      <sz val="10"/>
      <color theme="1"/>
      <name val="Calibri"/>
      <family val="2"/>
      <scheme val="minor"/>
    </font>
    <font>
      <b/>
      <sz val="10"/>
      <name val="Calibri"/>
      <family val="2"/>
      <scheme val="minor"/>
    </font>
    <font>
      <sz val="8"/>
      <color theme="1"/>
      <name val="Aptos Narrow"/>
      <family val="2"/>
    </font>
    <font>
      <sz val="14"/>
      <color theme="3"/>
      <name val="Calibri"/>
      <family val="2"/>
      <scheme val="minor"/>
    </font>
    <font>
      <i/>
      <sz val="11"/>
      <color rgb="FFFF0000"/>
      <name val="Calibri"/>
      <family val="2"/>
      <scheme val="minor"/>
    </font>
    <font>
      <i/>
      <sz val="8"/>
      <name val="Calibri"/>
      <family val="2"/>
      <scheme val="minor"/>
    </font>
    <font>
      <b/>
      <i/>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48">
    <border>
      <left/>
      <right/>
      <top/>
      <bottom/>
      <diagonal/>
    </border>
    <border>
      <left/>
      <right/>
      <top style="medium">
        <color indexed="64"/>
      </top>
      <bottom/>
      <diagonal/>
    </border>
    <border>
      <left/>
      <right/>
      <top/>
      <bottom style="medium">
        <color indexed="64"/>
      </bottom>
      <diagonal/>
    </border>
    <border>
      <left/>
      <right/>
      <top style="thick">
        <color theme="0" tint="-0.24994659260841701"/>
      </top>
      <bottom/>
      <diagonal/>
    </border>
    <border>
      <left/>
      <right/>
      <top/>
      <bottom style="thick">
        <color theme="0" tint="-0.24994659260841701"/>
      </bottom>
      <diagonal/>
    </border>
    <border>
      <left style="dashed">
        <color theme="0" tint="-0.24994659260841701"/>
      </left>
      <right/>
      <top style="medium">
        <color indexed="64"/>
      </top>
      <bottom/>
      <diagonal/>
    </border>
    <border>
      <left style="dashed">
        <color theme="0" tint="-0.24994659260841701"/>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auto="1"/>
      </bottom>
      <diagonal/>
    </border>
    <border>
      <left/>
      <right/>
      <top style="thin">
        <color auto="1"/>
      </top>
      <bottom/>
      <diagonal/>
    </border>
    <border>
      <left style="thin">
        <color theme="0" tint="-0.14996795556505021"/>
      </left>
      <right/>
      <top style="medium">
        <color indexed="64"/>
      </top>
      <bottom/>
      <diagonal/>
    </border>
    <border>
      <left/>
      <right style="thin">
        <color theme="0" tint="-0.14996795556505021"/>
      </right>
      <top style="medium">
        <color indexed="64"/>
      </top>
      <bottom/>
      <diagonal/>
    </border>
    <border>
      <left style="thin">
        <color theme="0" tint="-0.14996795556505021"/>
      </left>
      <right/>
      <top/>
      <bottom style="medium">
        <color indexed="64"/>
      </bottom>
      <diagonal/>
    </border>
    <border>
      <left/>
      <right style="thin">
        <color theme="0" tint="-0.14996795556505021"/>
      </right>
      <top/>
      <bottom style="medium">
        <color indexed="64"/>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style="medium">
        <color indexed="64"/>
      </top>
      <bottom style="thin">
        <color indexed="64"/>
      </bottom>
      <diagonal/>
    </border>
    <border>
      <left/>
      <right style="thin">
        <color theme="0" tint="-0.14996795556505021"/>
      </right>
      <top style="medium">
        <color indexed="64"/>
      </top>
      <bottom style="thin">
        <color indexed="64"/>
      </bottom>
      <diagonal/>
    </border>
    <border>
      <left style="thin">
        <color theme="0" tint="-0.14996795556505021"/>
      </left>
      <right/>
      <top style="thin">
        <color indexed="64"/>
      </top>
      <bottom style="thin">
        <color indexed="64"/>
      </bottom>
      <diagonal/>
    </border>
    <border>
      <left/>
      <right style="thin">
        <color theme="0" tint="-0.14996795556505021"/>
      </right>
      <top style="thin">
        <color indexed="64"/>
      </top>
      <bottom style="thin">
        <color indexed="64"/>
      </bottom>
      <diagonal/>
    </border>
    <border>
      <left style="thin">
        <color theme="0" tint="-0.14996795556505021"/>
      </left>
      <right/>
      <top style="thin">
        <color indexed="64"/>
      </top>
      <bottom style="medium">
        <color indexed="64"/>
      </bottom>
      <diagonal/>
    </border>
    <border>
      <left/>
      <right style="thin">
        <color theme="0" tint="-0.14996795556505021"/>
      </right>
      <top style="thin">
        <color indexed="64"/>
      </top>
      <bottom style="medium">
        <color indexed="64"/>
      </bottom>
      <diagonal/>
    </border>
    <border>
      <left style="thin">
        <color theme="0" tint="-0.14996795556505021"/>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top/>
      <bottom style="thin">
        <color auto="1"/>
      </bottom>
      <diagonal/>
    </border>
    <border>
      <left/>
      <right/>
      <top style="medium">
        <color indexed="64"/>
      </top>
      <bottom style="medium">
        <color indexed="64"/>
      </bottom>
      <diagonal/>
    </border>
    <border>
      <left style="thin">
        <color theme="0" tint="-0.14996795556505021"/>
      </left>
      <right style="dashed">
        <color theme="0" tint="-0.24994659260841701"/>
      </right>
      <top/>
      <bottom/>
      <diagonal/>
    </border>
    <border>
      <left style="thin">
        <color theme="0" tint="-0.14996795556505021"/>
      </left>
      <right style="dashed">
        <color theme="0" tint="-0.24994659260841701"/>
      </right>
      <top/>
      <bottom style="medium">
        <color indexed="64"/>
      </bottom>
      <diagonal/>
    </border>
    <border>
      <left style="dashed">
        <color theme="0" tint="-0.24994659260841701"/>
      </left>
      <right/>
      <top/>
      <bottom/>
      <diagonal/>
    </border>
    <border>
      <left style="dashed">
        <color theme="0" tint="-0.24994659260841701"/>
      </left>
      <right/>
      <top/>
      <bottom style="thin">
        <color auto="1"/>
      </bottom>
      <diagonal/>
    </border>
    <border>
      <left style="dashed">
        <color theme="0" tint="-0.24994659260841701"/>
      </left>
      <right/>
      <top style="thin">
        <color auto="1"/>
      </top>
      <bottom/>
      <diagonal/>
    </border>
    <border>
      <left/>
      <right style="thin">
        <color theme="0" tint="-0.14996795556505021"/>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theme="0" tint="-0.14996795556505021"/>
      </right>
      <top style="medium">
        <color indexed="64"/>
      </top>
      <bottom/>
      <diagonal/>
    </border>
    <border>
      <left style="thin">
        <color indexed="64"/>
      </left>
      <right style="thin">
        <color theme="0" tint="-0.14996795556505021"/>
      </right>
      <top/>
      <bottom/>
      <diagonal/>
    </border>
    <border>
      <left style="thin">
        <color indexed="64"/>
      </left>
      <right style="thin">
        <color theme="0" tint="-0.14996795556505021"/>
      </right>
      <top/>
      <bottom style="thin">
        <color auto="1"/>
      </bottom>
      <diagonal/>
    </border>
    <border>
      <left style="thin">
        <color indexed="64"/>
      </left>
      <right style="thin">
        <color theme="0" tint="-0.14996795556505021"/>
      </right>
      <top style="thin">
        <color indexed="64"/>
      </top>
      <bottom/>
      <diagonal/>
    </border>
    <border>
      <left style="thin">
        <color indexed="64"/>
      </left>
      <right style="thin">
        <color theme="0" tint="-0.14996795556505021"/>
      </right>
      <top/>
      <bottom style="medium">
        <color indexed="64"/>
      </bottom>
      <diagonal/>
    </border>
    <border>
      <left/>
      <right style="dashed">
        <color theme="0" tint="-0.24994659260841701"/>
      </right>
      <top/>
      <bottom style="medium">
        <color indexed="64"/>
      </bottom>
      <diagonal/>
    </border>
    <border>
      <left/>
      <right/>
      <top style="double">
        <color indexed="64"/>
      </top>
      <bottom style="medium">
        <color indexed="64"/>
      </bottom>
      <diagonal/>
    </border>
    <border>
      <left style="thin">
        <color theme="0" tint="-0.14996795556505021"/>
      </left>
      <right/>
      <top style="double">
        <color indexed="64"/>
      </top>
      <bottom style="medium">
        <color indexed="64"/>
      </bottom>
      <diagonal/>
    </border>
    <border>
      <left style="dashed">
        <color theme="0" tint="-0.24994659260841701"/>
      </left>
      <right/>
      <top style="double">
        <color indexed="64"/>
      </top>
      <bottom style="medium">
        <color indexed="64"/>
      </bottom>
      <diagonal/>
    </border>
  </borders>
  <cellStyleXfs count="7">
    <xf numFmtId="0" fontId="0" fillId="0" borderId="0"/>
    <xf numFmtId="0" fontId="2" fillId="0" borderId="0"/>
    <xf numFmtId="0" fontId="1" fillId="0" borderId="0"/>
    <xf numFmtId="0" fontId="1" fillId="0" borderId="0"/>
    <xf numFmtId="0" fontId="7" fillId="0" borderId="0" applyNumberFormat="0" applyFill="0" applyBorder="0" applyAlignment="0" applyProtection="0"/>
    <xf numFmtId="0" fontId="1" fillId="0" borderId="0"/>
    <xf numFmtId="0" fontId="14" fillId="0" borderId="0" applyNumberFormat="0" applyFill="0" applyBorder="0" applyAlignment="0" applyProtection="0">
      <alignment vertical="top"/>
      <protection locked="0"/>
    </xf>
  </cellStyleXfs>
  <cellXfs count="314">
    <xf numFmtId="0" fontId="0" fillId="0" borderId="0" xfId="0"/>
    <xf numFmtId="0" fontId="8" fillId="2" borderId="0" xfId="5" applyFont="1" applyFill="1" applyAlignment="1">
      <alignment vertical="top"/>
    </xf>
    <xf numFmtId="0" fontId="9" fillId="3" borderId="0" xfId="5" applyFont="1" applyFill="1" applyAlignment="1">
      <alignment vertical="top"/>
    </xf>
    <xf numFmtId="0" fontId="8" fillId="0" borderId="0" xfId="5" applyFont="1" applyAlignment="1">
      <alignment vertical="top"/>
    </xf>
    <xf numFmtId="0" fontId="10" fillId="3" borderId="0" xfId="5" applyFont="1" applyFill="1" applyAlignment="1">
      <alignment vertical="top"/>
    </xf>
    <xf numFmtId="0" fontId="4" fillId="2" borderId="0" xfId="5" applyFont="1" applyFill="1" applyAlignment="1">
      <alignment vertical="top"/>
    </xf>
    <xf numFmtId="0" fontId="6" fillId="2" borderId="0" xfId="5" applyFont="1" applyFill="1" applyAlignment="1">
      <alignment vertical="top"/>
    </xf>
    <xf numFmtId="0" fontId="11" fillId="2" borderId="0" xfId="5" quotePrefix="1" applyFont="1" applyFill="1" applyAlignment="1">
      <alignment vertical="top"/>
    </xf>
    <xf numFmtId="0" fontId="12" fillId="2" borderId="0" xfId="5" quotePrefix="1" applyFont="1" applyFill="1" applyAlignment="1">
      <alignment vertical="top"/>
    </xf>
    <xf numFmtId="0" fontId="13" fillId="2" borderId="0" xfId="5" applyFont="1" applyFill="1" applyAlignment="1">
      <alignment vertical="top"/>
    </xf>
    <xf numFmtId="0" fontId="8" fillId="2" borderId="0" xfId="5" applyFont="1" applyFill="1" applyAlignment="1">
      <alignment vertical="top" wrapText="1"/>
    </xf>
    <xf numFmtId="0" fontId="7" fillId="4" borderId="3" xfId="4" applyFill="1" applyBorder="1" applyAlignment="1" applyProtection="1">
      <alignment horizontal="left" vertical="top" wrapText="1"/>
    </xf>
    <xf numFmtId="0" fontId="15" fillId="4" borderId="3" xfId="6" applyFont="1" applyFill="1" applyBorder="1" applyAlignment="1" applyProtection="1">
      <alignment horizontal="left" vertical="top" wrapText="1"/>
    </xf>
    <xf numFmtId="0" fontId="7" fillId="4" borderId="0" xfId="4" applyFill="1" applyBorder="1" applyAlignment="1" applyProtection="1">
      <alignment horizontal="left" vertical="top" wrapText="1"/>
    </xf>
    <xf numFmtId="0" fontId="15" fillId="4" borderId="0" xfId="6" applyFont="1" applyFill="1" applyBorder="1" applyAlignment="1" applyProtection="1">
      <alignment horizontal="left" vertical="top" wrapText="1"/>
    </xf>
    <xf numFmtId="0" fontId="7" fillId="4" borderId="4" xfId="4" applyFill="1" applyBorder="1" applyAlignment="1" applyProtection="1">
      <alignment horizontal="left" vertical="top" wrapText="1"/>
    </xf>
    <xf numFmtId="0" fontId="15" fillId="4" borderId="4" xfId="6" applyFont="1" applyFill="1" applyBorder="1" applyAlignment="1" applyProtection="1">
      <alignment horizontal="left" vertical="top" wrapText="1"/>
    </xf>
    <xf numFmtId="0" fontId="16" fillId="2" borderId="0" xfId="6" applyFont="1" applyFill="1" applyBorder="1" applyAlignment="1" applyProtection="1">
      <alignment horizontal="left" vertical="top"/>
    </xf>
    <xf numFmtId="0" fontId="17" fillId="0" borderId="0" xfId="0" applyFont="1" applyAlignment="1">
      <alignment vertical="center"/>
    </xf>
    <xf numFmtId="0" fontId="18" fillId="0" borderId="2" xfId="0" applyFont="1" applyBorder="1" applyAlignment="1">
      <alignment vertical="center"/>
    </xf>
    <xf numFmtId="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9" fillId="0" borderId="0" xfId="0" applyFont="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20"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164" fontId="0" fillId="0" borderId="0" xfId="0" applyNumberFormat="1" applyAlignment="1">
      <alignment vertical="center"/>
    </xf>
    <xf numFmtId="0" fontId="8" fillId="0" borderId="0" xfId="3" applyFont="1" applyAlignment="1">
      <alignment vertical="center"/>
    </xf>
    <xf numFmtId="0" fontId="8" fillId="0" borderId="0" xfId="2" applyFont="1" applyAlignment="1">
      <alignment vertical="center"/>
    </xf>
    <xf numFmtId="0" fontId="8" fillId="0" borderId="0" xfId="1" applyFont="1" applyAlignment="1">
      <alignment vertical="center"/>
    </xf>
    <xf numFmtId="0" fontId="3" fillId="0" borderId="1" xfId="0" applyFont="1" applyBorder="1" applyAlignment="1">
      <alignment horizontal="left" vertical="center"/>
    </xf>
    <xf numFmtId="0" fontId="18" fillId="0" borderId="0" xfId="0" applyFont="1" applyAlignment="1">
      <alignment vertical="center"/>
    </xf>
    <xf numFmtId="0" fontId="22" fillId="0" borderId="0" xfId="0" applyFont="1" applyAlignment="1">
      <alignment vertical="center"/>
    </xf>
    <xf numFmtId="3" fontId="3" fillId="0" borderId="7" xfId="0" applyNumberFormat="1" applyFont="1" applyBorder="1" applyAlignment="1">
      <alignment horizontal="right" vertical="center" wrapText="1" indent="1"/>
    </xf>
    <xf numFmtId="3" fontId="3" fillId="0" borderId="8" xfId="0" applyNumberFormat="1" applyFont="1" applyBorder="1" applyAlignment="1">
      <alignment horizontal="right" vertical="center" wrapText="1" indent="1"/>
    </xf>
    <xf numFmtId="3" fontId="3" fillId="0" borderId="9" xfId="0" applyNumberFormat="1" applyFont="1" applyBorder="1" applyAlignment="1">
      <alignment horizontal="right" vertical="center" wrapText="1" indent="1"/>
    </xf>
    <xf numFmtId="0" fontId="5" fillId="0" borderId="0" xfId="0" applyFont="1" applyAlignment="1">
      <alignment vertical="center"/>
    </xf>
    <xf numFmtId="164" fontId="5" fillId="0" borderId="0" xfId="0" applyNumberFormat="1" applyFont="1" applyAlignment="1">
      <alignment horizontal="right" vertical="center" indent="1"/>
    </xf>
    <xf numFmtId="3" fontId="5" fillId="0" borderId="0" xfId="0" applyNumberFormat="1" applyFont="1" applyAlignment="1">
      <alignment horizontal="right" vertical="center" indent="1"/>
    </xf>
    <xf numFmtId="164" fontId="8" fillId="0" borderId="0" xfId="0" applyNumberFormat="1" applyFont="1" applyAlignment="1">
      <alignment horizontal="right" vertical="center" indent="1"/>
    </xf>
    <xf numFmtId="164" fontId="8" fillId="0" borderId="2" xfId="0" applyNumberFormat="1" applyFont="1" applyBorder="1" applyAlignment="1">
      <alignment horizontal="right" vertical="center" indent="1"/>
    </xf>
    <xf numFmtId="3" fontId="3" fillId="0" borderId="2" xfId="0" applyNumberFormat="1" applyFont="1" applyBorder="1" applyAlignment="1">
      <alignment horizontal="right" vertical="center" wrapText="1" indent="1"/>
    </xf>
    <xf numFmtId="3" fontId="8" fillId="0" borderId="0" xfId="0" applyNumberFormat="1" applyFont="1" applyAlignment="1">
      <alignment horizontal="right" vertical="center" indent="1"/>
    </xf>
    <xf numFmtId="3" fontId="3" fillId="0" borderId="0" xfId="0" applyNumberFormat="1" applyFont="1" applyAlignment="1">
      <alignment horizontal="right" vertical="center" wrapText="1" indent="1"/>
    </xf>
    <xf numFmtId="0" fontId="23" fillId="0" borderId="2" xfId="0" applyFont="1" applyBorder="1" applyAlignment="1">
      <alignment horizontal="left" vertical="center" wrapText="1"/>
    </xf>
    <xf numFmtId="3" fontId="23" fillId="0" borderId="2" xfId="0" applyNumberFormat="1" applyFont="1" applyBorder="1" applyAlignment="1">
      <alignment horizontal="right" vertical="center" wrapText="1" indent="1"/>
    </xf>
    <xf numFmtId="165" fontId="23" fillId="0" borderId="2" xfId="0" applyNumberFormat="1" applyFont="1" applyBorder="1" applyAlignment="1">
      <alignment horizontal="right" vertical="center" wrapText="1" indent="1"/>
    </xf>
    <xf numFmtId="0" fontId="24" fillId="0" borderId="10" xfId="1" applyFont="1" applyBorder="1" applyAlignment="1">
      <alignment vertical="center"/>
    </xf>
    <xf numFmtId="3" fontId="25" fillId="0" borderId="10" xfId="0" applyNumberFormat="1" applyFont="1" applyBorder="1" applyAlignment="1">
      <alignment horizontal="right" vertical="center" indent="1"/>
    </xf>
    <xf numFmtId="0" fontId="25" fillId="0" borderId="2" xfId="0" applyFont="1" applyBorder="1" applyAlignment="1">
      <alignment vertical="center"/>
    </xf>
    <xf numFmtId="0" fontId="25" fillId="0" borderId="2" xfId="0" applyFont="1" applyBorder="1" applyAlignment="1">
      <alignment horizontal="right" vertical="center" indent="1"/>
    </xf>
    <xf numFmtId="0" fontId="19" fillId="0" borderId="2" xfId="0" applyFont="1" applyBorder="1" applyAlignment="1">
      <alignment horizontal="left" vertical="center"/>
    </xf>
    <xf numFmtId="0" fontId="26" fillId="0" borderId="0" xfId="0" applyFont="1" applyAlignment="1">
      <alignment vertical="center"/>
    </xf>
    <xf numFmtId="0" fontId="19" fillId="0" borderId="2" xfId="0" applyFont="1" applyBorder="1" applyAlignment="1">
      <alignment horizontal="left" vertical="center" wrapText="1"/>
    </xf>
    <xf numFmtId="0" fontId="19" fillId="0" borderId="0" xfId="0" applyFont="1" applyAlignment="1">
      <alignment horizontal="left" vertical="center" wrapText="1"/>
    </xf>
    <xf numFmtId="0" fontId="27" fillId="0" borderId="0" xfId="1" applyFont="1" applyAlignment="1">
      <alignment vertical="center"/>
    </xf>
    <xf numFmtId="0" fontId="27" fillId="0" borderId="10" xfId="1" applyFont="1" applyBorder="1" applyAlignment="1">
      <alignment vertical="center"/>
    </xf>
    <xf numFmtId="0" fontId="26" fillId="0" borderId="2" xfId="0" applyFont="1" applyBorder="1" applyAlignment="1">
      <alignment vertical="center"/>
    </xf>
    <xf numFmtId="0" fontId="26" fillId="0" borderId="0" xfId="0" applyFont="1" applyAlignment="1">
      <alignment vertical="center" wrapText="1"/>
    </xf>
    <xf numFmtId="0" fontId="29" fillId="3" borderId="0" xfId="5" applyFont="1" applyFill="1" applyAlignment="1">
      <alignment vertical="top"/>
    </xf>
    <xf numFmtId="9" fontId="3" fillId="0" borderId="14" xfId="0" applyNumberFormat="1" applyFont="1" applyBorder="1" applyAlignment="1">
      <alignment horizontal="center" vertical="center" wrapText="1"/>
    </xf>
    <xf numFmtId="0" fontId="3" fillId="0" borderId="15" xfId="0" applyFont="1" applyBorder="1" applyAlignment="1">
      <alignment horizontal="center" vertical="center" wrapText="1"/>
    </xf>
    <xf numFmtId="164" fontId="8" fillId="0" borderId="16" xfId="0" applyNumberFormat="1" applyFont="1" applyBorder="1" applyAlignment="1">
      <alignment horizontal="right" vertical="center" indent="1"/>
    </xf>
    <xf numFmtId="3" fontId="5" fillId="0" borderId="17" xfId="0" applyNumberFormat="1" applyFont="1" applyBorder="1" applyAlignment="1">
      <alignment horizontal="right" vertical="center" indent="1"/>
    </xf>
    <xf numFmtId="165" fontId="3" fillId="0" borderId="16" xfId="0" applyNumberFormat="1" applyFont="1" applyBorder="1" applyAlignment="1">
      <alignment horizontal="right" vertical="center" indent="1"/>
    </xf>
    <xf numFmtId="164" fontId="5" fillId="0" borderId="16" xfId="0" applyNumberFormat="1" applyFont="1" applyBorder="1" applyAlignment="1">
      <alignment horizontal="right" vertical="center" indent="1"/>
    </xf>
    <xf numFmtId="3" fontId="3" fillId="0" borderId="17" xfId="0" applyNumberFormat="1" applyFont="1" applyBorder="1" applyAlignment="1">
      <alignment horizontal="right" vertical="center" wrapText="1" indent="1"/>
    </xf>
    <xf numFmtId="165" fontId="23" fillId="0" borderId="14" xfId="0" applyNumberFormat="1" applyFont="1" applyBorder="1" applyAlignment="1">
      <alignment horizontal="right" vertical="center" indent="1"/>
    </xf>
    <xf numFmtId="3" fontId="23" fillId="0" borderId="15" xfId="0" applyNumberFormat="1" applyFont="1" applyBorder="1" applyAlignment="1">
      <alignment horizontal="right" vertical="center" wrapText="1" indent="1"/>
    </xf>
    <xf numFmtId="165" fontId="3" fillId="0" borderId="14" xfId="0" applyNumberFormat="1" applyFont="1" applyBorder="1" applyAlignment="1">
      <alignment horizontal="right" vertical="center" indent="1"/>
    </xf>
    <xf numFmtId="0" fontId="23" fillId="0" borderId="2" xfId="0" applyFont="1" applyBorder="1" applyAlignment="1">
      <alignment vertical="center"/>
    </xf>
    <xf numFmtId="165" fontId="3" fillId="0" borderId="18" xfId="0" applyNumberFormat="1" applyFont="1" applyBorder="1" applyAlignment="1">
      <alignment horizontal="right" vertical="center" indent="1"/>
    </xf>
    <xf numFmtId="0" fontId="8" fillId="0" borderId="0" xfId="0" applyFont="1" applyAlignment="1">
      <alignmen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8" fillId="0" borderId="11" xfId="0" applyFont="1" applyBorder="1" applyAlignment="1">
      <alignment horizontal="left" vertical="top" wrapText="1"/>
    </xf>
    <xf numFmtId="0" fontId="5" fillId="0" borderId="11" xfId="0" applyFont="1" applyBorder="1" applyAlignment="1">
      <alignment horizontal="left" vertical="center" wrapText="1"/>
    </xf>
    <xf numFmtId="0" fontId="27" fillId="0" borderId="10" xfId="1" applyFont="1" applyBorder="1" applyAlignment="1">
      <alignment vertical="center" wrapText="1"/>
    </xf>
    <xf numFmtId="0" fontId="26" fillId="0" borderId="2" xfId="0" applyFont="1" applyBorder="1" applyAlignment="1">
      <alignment vertical="center" wrapText="1"/>
    </xf>
    <xf numFmtId="9" fontId="3" fillId="0" borderId="27" xfId="0" applyNumberFormat="1" applyFont="1" applyBorder="1" applyAlignment="1">
      <alignment horizontal="center" vertical="center"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19" fillId="0" borderId="12" xfId="0" applyFont="1" applyBorder="1" applyAlignment="1">
      <alignment horizontal="center" vertical="center" wrapText="1"/>
    </xf>
    <xf numFmtId="164" fontId="25" fillId="0" borderId="28" xfId="0" applyNumberFormat="1" applyFont="1" applyBorder="1" applyAlignment="1">
      <alignment horizontal="right" vertical="center" indent="1"/>
    </xf>
    <xf numFmtId="0" fontId="25" fillId="0" borderId="14" xfId="0" applyFont="1" applyBorder="1" applyAlignment="1">
      <alignment horizontal="right" vertical="center" indent="1"/>
    </xf>
    <xf numFmtId="0" fontId="5" fillId="0" borderId="14" xfId="0" applyFont="1" applyBorder="1" applyAlignment="1">
      <alignment horizontal="center" vertical="center"/>
    </xf>
    <xf numFmtId="164" fontId="8" fillId="0" borderId="16" xfId="0" applyNumberFormat="1" applyFont="1" applyBorder="1" applyAlignment="1">
      <alignment horizontal="right" vertical="center" indent="4"/>
    </xf>
    <xf numFmtId="0" fontId="23" fillId="0" borderId="14" xfId="0" applyFont="1" applyBorder="1" applyAlignment="1">
      <alignment horizontal="center" vertical="center"/>
    </xf>
    <xf numFmtId="165" fontId="8" fillId="0" borderId="20" xfId="0" applyNumberFormat="1" applyFont="1" applyBorder="1" applyAlignment="1">
      <alignment horizontal="right" vertical="center" indent="1"/>
    </xf>
    <xf numFmtId="165" fontId="8" fillId="0" borderId="22" xfId="0" applyNumberFormat="1" applyFont="1" applyBorder="1" applyAlignment="1">
      <alignment horizontal="right" vertical="center" indent="1"/>
    </xf>
    <xf numFmtId="165" fontId="8" fillId="0" borderId="16" xfId="0" applyNumberFormat="1" applyFont="1" applyBorder="1" applyAlignment="1">
      <alignment horizontal="right" vertical="center" indent="1"/>
    </xf>
    <xf numFmtId="165" fontId="8" fillId="0" borderId="14" xfId="0" applyNumberFormat="1" applyFont="1" applyBorder="1" applyAlignment="1">
      <alignment horizontal="right" vertical="center" indent="1"/>
    </xf>
    <xf numFmtId="165" fontId="8" fillId="0" borderId="14" xfId="0" applyNumberFormat="1" applyFont="1" applyBorder="1" applyAlignment="1">
      <alignment horizontal="right" vertical="center" indent="4"/>
    </xf>
    <xf numFmtId="164" fontId="8" fillId="0" borderId="27" xfId="0" applyNumberFormat="1" applyFont="1" applyBorder="1" applyAlignment="1">
      <alignment horizontal="right" vertical="center" indent="1"/>
    </xf>
    <xf numFmtId="3" fontId="8" fillId="0" borderId="17" xfId="0" applyNumberFormat="1" applyFont="1" applyBorder="1" applyAlignment="1">
      <alignment horizontal="right" vertical="center" indent="1"/>
    </xf>
    <xf numFmtId="164" fontId="8" fillId="0" borderId="26" xfId="0" applyNumberFormat="1" applyFont="1" applyBorder="1" applyAlignment="1">
      <alignment horizontal="right" vertical="center" indent="1"/>
    </xf>
    <xf numFmtId="3" fontId="8" fillId="0" borderId="15" xfId="0" applyNumberFormat="1" applyFont="1" applyBorder="1" applyAlignment="1">
      <alignment horizontal="right" vertical="center" indent="1"/>
    </xf>
    <xf numFmtId="3" fontId="8" fillId="0" borderId="2" xfId="0" applyNumberFormat="1" applyFont="1" applyBorder="1" applyAlignment="1">
      <alignment horizontal="right" vertical="center" indent="1"/>
    </xf>
    <xf numFmtId="0" fontId="30" fillId="2" borderId="0" xfId="5" quotePrefix="1" applyFont="1" applyFill="1" applyAlignment="1">
      <alignment vertical="top"/>
    </xf>
    <xf numFmtId="0" fontId="3" fillId="0" borderId="6" xfId="0" applyFont="1" applyBorder="1" applyAlignment="1">
      <alignment horizontal="center" vertical="center" wrapText="1"/>
    </xf>
    <xf numFmtId="0" fontId="27" fillId="0" borderId="0" xfId="1" applyFont="1" applyAlignment="1">
      <alignment horizontal="left" vertical="center" wrapText="1"/>
    </xf>
    <xf numFmtId="0" fontId="26" fillId="0" borderId="1" xfId="0" applyFont="1" applyBorder="1" applyAlignment="1">
      <alignment horizontal="left" vertical="center" wrapText="1"/>
    </xf>
    <xf numFmtId="0" fontId="26" fillId="0" borderId="0" xfId="0" applyFont="1" applyAlignment="1">
      <alignment horizontal="left" vertical="center" wrapText="1"/>
    </xf>
    <xf numFmtId="164" fontId="27" fillId="0" borderId="16" xfId="0" applyNumberFormat="1" applyFont="1" applyBorder="1" applyAlignment="1">
      <alignment horizontal="right" vertical="center" indent="1"/>
    </xf>
    <xf numFmtId="3" fontId="27" fillId="0" borderId="17" xfId="0" applyNumberFormat="1" applyFont="1" applyBorder="1" applyAlignment="1">
      <alignment horizontal="right" vertical="center" indent="1"/>
    </xf>
    <xf numFmtId="164" fontId="27" fillId="0" borderId="0" xfId="0" applyNumberFormat="1" applyFont="1" applyAlignment="1">
      <alignment horizontal="right" vertical="center" indent="1"/>
    </xf>
    <xf numFmtId="3" fontId="27" fillId="0" borderId="0" xfId="0" applyNumberFormat="1" applyFont="1" applyAlignment="1">
      <alignment horizontal="right" vertical="center" indent="1"/>
    </xf>
    <xf numFmtId="0" fontId="27" fillId="0" borderId="16" xfId="0" applyFont="1" applyBorder="1" applyAlignment="1">
      <alignment horizontal="right" vertical="center" indent="1"/>
    </xf>
    <xf numFmtId="0" fontId="27" fillId="0" borderId="17" xfId="0" applyFont="1" applyBorder="1" applyAlignment="1">
      <alignment horizontal="right" vertical="center" indent="1"/>
    </xf>
    <xf numFmtId="0" fontId="27" fillId="0" borderId="0" xfId="0" applyFont="1" applyAlignment="1">
      <alignment horizontal="right" vertical="center" indent="1"/>
    </xf>
    <xf numFmtId="164" fontId="8" fillId="0" borderId="14" xfId="0" applyNumberFormat="1" applyFont="1" applyBorder="1" applyAlignment="1">
      <alignment horizontal="right" vertical="center" indent="1"/>
    </xf>
    <xf numFmtId="3" fontId="8" fillId="0" borderId="19" xfId="0" applyNumberFormat="1" applyFont="1" applyBorder="1" applyAlignment="1">
      <alignment horizontal="right" vertical="center" wrapText="1" indent="1"/>
    </xf>
    <xf numFmtId="3" fontId="8" fillId="0" borderId="7" xfId="0" applyNumberFormat="1" applyFont="1" applyBorder="1" applyAlignment="1">
      <alignment horizontal="right" vertical="center" wrapText="1" indent="1"/>
    </xf>
    <xf numFmtId="3" fontId="8" fillId="0" borderId="21" xfId="0" applyNumberFormat="1" applyFont="1" applyBorder="1" applyAlignment="1">
      <alignment horizontal="right" vertical="center" wrapText="1" indent="1"/>
    </xf>
    <xf numFmtId="3" fontId="8" fillId="0" borderId="8" xfId="0" applyNumberFormat="1" applyFont="1" applyBorder="1" applyAlignment="1">
      <alignment horizontal="right" vertical="center" wrapText="1" indent="1"/>
    </xf>
    <xf numFmtId="3" fontId="8" fillId="0" borderId="23" xfId="0" applyNumberFormat="1" applyFont="1" applyBorder="1" applyAlignment="1">
      <alignment horizontal="right" vertical="center" wrapText="1" indent="1"/>
    </xf>
    <xf numFmtId="3" fontId="8" fillId="0" borderId="9" xfId="0" applyNumberFormat="1" applyFont="1" applyBorder="1" applyAlignment="1">
      <alignment horizontal="right" vertical="center" wrapText="1" indent="1"/>
    </xf>
    <xf numFmtId="164" fontId="5" fillId="0" borderId="14" xfId="0" applyNumberFormat="1" applyFont="1" applyBorder="1" applyAlignment="1">
      <alignment horizontal="right" vertical="center" indent="1"/>
    </xf>
    <xf numFmtId="3" fontId="5" fillId="0" borderId="2" xfId="0" applyNumberFormat="1" applyFont="1" applyBorder="1" applyAlignment="1">
      <alignment horizontal="right" vertical="center" indent="1"/>
    </xf>
    <xf numFmtId="164" fontId="5" fillId="0" borderId="30" xfId="0" applyNumberFormat="1" applyFont="1" applyBorder="1" applyAlignment="1">
      <alignment horizontal="right" vertical="center" indent="1"/>
    </xf>
    <xf numFmtId="164" fontId="5" fillId="0" borderId="31" xfId="0" applyNumberFormat="1" applyFont="1" applyBorder="1" applyAlignment="1">
      <alignment horizontal="right" vertical="center" indent="1"/>
    </xf>
    <xf numFmtId="0" fontId="26" fillId="0" borderId="12" xfId="0" applyFont="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left" vertical="top"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8" fillId="0" borderId="10" xfId="0" applyFont="1" applyBorder="1" applyAlignment="1">
      <alignment horizontal="left" vertical="top" wrapText="1"/>
    </xf>
    <xf numFmtId="0" fontId="5" fillId="0" borderId="10" xfId="0" applyFont="1" applyBorder="1" applyAlignment="1">
      <alignment horizontal="left" vertical="center" wrapText="1"/>
    </xf>
    <xf numFmtId="165" fontId="8" fillId="0" borderId="12" xfId="0" applyNumberFormat="1" applyFont="1" applyBorder="1" applyAlignment="1">
      <alignment horizontal="right" vertical="center" indent="1"/>
    </xf>
    <xf numFmtId="165" fontId="8" fillId="0" borderId="28" xfId="0" applyNumberFormat="1" applyFont="1" applyBorder="1" applyAlignment="1">
      <alignment horizontal="right" vertical="center" indent="1"/>
    </xf>
    <xf numFmtId="3" fontId="8" fillId="0" borderId="5" xfId="0" applyNumberFormat="1" applyFont="1" applyBorder="1" applyAlignment="1">
      <alignment horizontal="right" vertical="center" wrapText="1" indent="1"/>
    </xf>
    <xf numFmtId="3" fontId="8" fillId="0" borderId="32" xfId="0" applyNumberFormat="1" applyFont="1" applyBorder="1" applyAlignment="1">
      <alignment horizontal="right" vertical="center" wrapText="1" indent="1"/>
    </xf>
    <xf numFmtId="3" fontId="8" fillId="0" borderId="33" xfId="0" applyNumberFormat="1" applyFont="1" applyBorder="1" applyAlignment="1">
      <alignment horizontal="right" vertical="center" wrapText="1" indent="1"/>
    </xf>
    <xf numFmtId="3" fontId="8" fillId="0" borderId="34" xfId="0" applyNumberFormat="1" applyFont="1" applyBorder="1" applyAlignment="1">
      <alignment horizontal="right" vertical="center" wrapText="1" indent="1"/>
    </xf>
    <xf numFmtId="3" fontId="8" fillId="0" borderId="6" xfId="0" applyNumberFormat="1" applyFont="1" applyBorder="1" applyAlignment="1">
      <alignment horizontal="right" vertical="center" wrapText="1" indent="1"/>
    </xf>
    <xf numFmtId="0" fontId="31" fillId="0" borderId="0" xfId="0" applyFont="1" applyAlignment="1">
      <alignment vertical="center"/>
    </xf>
    <xf numFmtId="164" fontId="27" fillId="0" borderId="26" xfId="0" applyNumberFormat="1" applyFont="1" applyBorder="1" applyAlignment="1">
      <alignment horizontal="right" vertical="center" indent="1"/>
    </xf>
    <xf numFmtId="0" fontId="27" fillId="0" borderId="26" xfId="0" applyFont="1" applyBorder="1" applyAlignment="1">
      <alignment horizontal="right" vertical="center" indent="1"/>
    </xf>
    <xf numFmtId="164" fontId="27" fillId="0" borderId="12" xfId="0" applyNumberFormat="1" applyFont="1" applyBorder="1" applyAlignment="1">
      <alignment horizontal="right" vertical="center" indent="1"/>
    </xf>
    <xf numFmtId="3" fontId="27" fillId="0" borderId="5" xfId="0" applyNumberFormat="1" applyFont="1" applyBorder="1" applyAlignment="1">
      <alignment horizontal="right" vertical="center" indent="1"/>
    </xf>
    <xf numFmtId="0" fontId="27" fillId="0" borderId="32" xfId="0" applyFont="1" applyBorder="1" applyAlignment="1">
      <alignment horizontal="right" vertical="center" indent="1"/>
    </xf>
    <xf numFmtId="3" fontId="8" fillId="0" borderId="32" xfId="0" applyNumberFormat="1" applyFont="1" applyBorder="1" applyAlignment="1">
      <alignment horizontal="right" vertical="center" indent="1"/>
    </xf>
    <xf numFmtId="3" fontId="8" fillId="0" borderId="6" xfId="0" applyNumberFormat="1" applyFont="1" applyBorder="1" applyAlignment="1">
      <alignment horizontal="right" vertical="center" indent="1"/>
    </xf>
    <xf numFmtId="0" fontId="26" fillId="0" borderId="2" xfId="0" applyFont="1" applyBorder="1" applyAlignment="1">
      <alignment horizontal="left" vertical="center" wrapText="1"/>
    </xf>
    <xf numFmtId="165" fontId="8" fillId="0" borderId="18" xfId="0" applyNumberFormat="1" applyFont="1" applyBorder="1" applyAlignment="1">
      <alignment horizontal="right" vertical="center" indent="1"/>
    </xf>
    <xf numFmtId="3" fontId="27" fillId="0" borderId="32" xfId="0" applyNumberFormat="1" applyFont="1" applyBorder="1" applyAlignment="1">
      <alignment horizontal="right" vertical="center" indent="1"/>
    </xf>
    <xf numFmtId="165" fontId="8" fillId="0" borderId="8" xfId="0" applyNumberFormat="1" applyFont="1" applyBorder="1" applyAlignment="1">
      <alignment horizontal="right" vertical="center" wrapText="1" indent="1"/>
    </xf>
    <xf numFmtId="164" fontId="8" fillId="0" borderId="16" xfId="0" applyNumberFormat="1" applyFont="1" applyBorder="1" applyAlignment="1">
      <alignment horizontal="right" vertical="center" indent="3"/>
    </xf>
    <xf numFmtId="164" fontId="5" fillId="0" borderId="26" xfId="0" applyNumberFormat="1" applyFont="1" applyBorder="1" applyAlignment="1">
      <alignment horizontal="right" vertical="center" indent="1"/>
    </xf>
    <xf numFmtId="164" fontId="5" fillId="0" borderId="27" xfId="0" applyNumberFormat="1" applyFont="1" applyBorder="1" applyAlignment="1">
      <alignment horizontal="right" vertical="center" indent="1"/>
    </xf>
    <xf numFmtId="3" fontId="8" fillId="0" borderId="1" xfId="0" applyNumberFormat="1" applyFont="1" applyBorder="1" applyAlignment="1">
      <alignment horizontal="right" vertical="center" indent="1"/>
    </xf>
    <xf numFmtId="0" fontId="19" fillId="0" borderId="25" xfId="0" applyFont="1" applyBorder="1" applyAlignment="1">
      <alignment horizontal="center" vertical="center" wrapText="1"/>
    </xf>
    <xf numFmtId="0" fontId="19" fillId="0" borderId="12" xfId="0" applyFont="1" applyBorder="1" applyAlignment="1">
      <alignment horizontal="center" vertical="center"/>
    </xf>
    <xf numFmtId="9"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26" fillId="0" borderId="7" xfId="0" applyFont="1" applyBorder="1" applyAlignment="1">
      <alignment vertical="center"/>
    </xf>
    <xf numFmtId="0" fontId="19" fillId="0" borderId="10" xfId="0" applyFont="1" applyBorder="1" applyAlignment="1">
      <alignment horizontal="left" vertical="center"/>
    </xf>
    <xf numFmtId="0" fontId="8" fillId="0" borderId="28" xfId="0" applyFont="1" applyBorder="1" applyAlignment="1">
      <alignment horizontal="right" vertical="center" indent="1"/>
    </xf>
    <xf numFmtId="0" fontId="8" fillId="0" borderId="35" xfId="0" applyFont="1" applyBorder="1" applyAlignment="1">
      <alignment horizontal="right" vertical="center" indent="1"/>
    </xf>
    <xf numFmtId="0" fontId="8" fillId="0" borderId="10" xfId="0" applyFont="1" applyBorder="1" applyAlignment="1">
      <alignment horizontal="right" vertical="center" indent="1"/>
    </xf>
    <xf numFmtId="0" fontId="8" fillId="0" borderId="14" xfId="0" applyFont="1" applyBorder="1" applyAlignment="1">
      <alignment horizontal="right" vertical="center" indent="1"/>
    </xf>
    <xf numFmtId="0" fontId="8" fillId="0" borderId="15" xfId="0" applyFont="1" applyBorder="1" applyAlignment="1">
      <alignment horizontal="right" vertical="center" indent="1"/>
    </xf>
    <xf numFmtId="0" fontId="8" fillId="0" borderId="2" xfId="0" applyFont="1" applyBorder="1" applyAlignment="1">
      <alignment horizontal="right" vertical="center" indent="1"/>
    </xf>
    <xf numFmtId="0" fontId="27" fillId="0" borderId="0" xfId="0" applyFont="1" applyAlignment="1">
      <alignment vertical="center"/>
    </xf>
    <xf numFmtId="0" fontId="27" fillId="0" borderId="2" xfId="0" applyFont="1" applyBorder="1" applyAlignment="1">
      <alignment vertical="center"/>
    </xf>
    <xf numFmtId="0" fontId="8" fillId="0" borderId="7" xfId="0" applyFont="1" applyBorder="1" applyAlignment="1">
      <alignment horizontal="right" vertical="top" wrapText="1"/>
    </xf>
    <xf numFmtId="0" fontId="8" fillId="0" borderId="8" xfId="0" applyFont="1" applyBorder="1" applyAlignment="1">
      <alignment horizontal="right" vertical="top" wrapText="1"/>
    </xf>
    <xf numFmtId="0" fontId="8" fillId="0" borderId="9" xfId="0" applyFont="1" applyBorder="1" applyAlignment="1">
      <alignment horizontal="right" vertical="top" wrapText="1"/>
    </xf>
    <xf numFmtId="9" fontId="3" fillId="0" borderId="31" xfId="0" applyNumberFormat="1" applyFont="1" applyBorder="1" applyAlignment="1">
      <alignment horizontal="center" vertical="center" wrapText="1"/>
    </xf>
    <xf numFmtId="0" fontId="18" fillId="0" borderId="1" xfId="0" applyFont="1" applyBorder="1" applyAlignment="1">
      <alignment vertical="center"/>
    </xf>
    <xf numFmtId="0" fontId="3" fillId="0" borderId="37" xfId="0" applyFont="1" applyBorder="1" applyAlignment="1">
      <alignment horizontal="center" vertical="center" wrapText="1"/>
    </xf>
    <xf numFmtId="3" fontId="5" fillId="0" borderId="38" xfId="0" applyNumberFormat="1" applyFont="1" applyBorder="1" applyAlignment="1">
      <alignment horizontal="right" vertical="center" indent="1"/>
    </xf>
    <xf numFmtId="3" fontId="5" fillId="0" borderId="37" xfId="0" applyNumberFormat="1" applyFont="1" applyBorder="1" applyAlignment="1">
      <alignment horizontal="right" vertical="center" indent="1"/>
    </xf>
    <xf numFmtId="3" fontId="8" fillId="0" borderId="17" xfId="0" applyNumberFormat="1" applyFont="1" applyBorder="1" applyAlignment="1">
      <alignment horizontal="right" vertical="center" wrapText="1" indent="1"/>
    </xf>
    <xf numFmtId="3" fontId="8" fillId="0" borderId="0" xfId="0" applyNumberFormat="1" applyFont="1" applyAlignment="1">
      <alignment horizontal="right" vertical="center" wrapText="1" indent="1"/>
    </xf>
    <xf numFmtId="165" fontId="24" fillId="0" borderId="14" xfId="0" applyNumberFormat="1" applyFont="1" applyBorder="1" applyAlignment="1">
      <alignment horizontal="right" vertical="center" indent="1"/>
    </xf>
    <xf numFmtId="3" fontId="24" fillId="0" borderId="15" xfId="0" applyNumberFormat="1" applyFont="1" applyBorder="1" applyAlignment="1">
      <alignment horizontal="right" vertical="center" wrapText="1" indent="1"/>
    </xf>
    <xf numFmtId="165" fontId="24" fillId="0" borderId="2" xfId="0" applyNumberFormat="1" applyFont="1" applyBorder="1" applyAlignment="1">
      <alignment horizontal="right" vertical="center" wrapText="1" indent="1"/>
    </xf>
    <xf numFmtId="3" fontId="24" fillId="0" borderId="2" xfId="0" applyNumberFormat="1" applyFont="1" applyBorder="1" applyAlignment="1">
      <alignment horizontal="right" vertical="center" wrapText="1" indent="1"/>
    </xf>
    <xf numFmtId="164" fontId="24" fillId="0" borderId="28" xfId="0" applyNumberFormat="1" applyFont="1" applyBorder="1" applyAlignment="1">
      <alignment horizontal="right" vertical="center" indent="1"/>
    </xf>
    <xf numFmtId="3" fontId="24" fillId="0" borderId="10" xfId="0" applyNumberFormat="1" applyFont="1" applyBorder="1" applyAlignment="1">
      <alignment horizontal="right" vertical="center" indent="1"/>
    </xf>
    <xf numFmtId="0" fontId="24" fillId="0" borderId="14" xfId="0" applyFont="1" applyBorder="1" applyAlignment="1">
      <alignment horizontal="right" vertical="center" indent="1"/>
    </xf>
    <xf numFmtId="0" fontId="24" fillId="0" borderId="2" xfId="0" applyFont="1" applyBorder="1" applyAlignment="1">
      <alignment horizontal="right" vertical="center" indent="1"/>
    </xf>
    <xf numFmtId="0" fontId="5" fillId="0" borderId="0" xfId="0" applyFont="1" applyAlignment="1">
      <alignment horizontal="right" vertical="center"/>
    </xf>
    <xf numFmtId="0" fontId="8" fillId="0" borderId="0" xfId="1" applyFont="1" applyAlignment="1">
      <alignment vertical="center" wrapText="1"/>
    </xf>
    <xf numFmtId="0" fontId="26" fillId="0" borderId="16" xfId="0" applyFont="1" applyBorder="1" applyAlignment="1">
      <alignment horizontal="center" vertical="center" wrapText="1"/>
    </xf>
    <xf numFmtId="164" fontId="5" fillId="0" borderId="16" xfId="0" applyNumberFormat="1" applyFont="1" applyBorder="1" applyAlignment="1">
      <alignment horizontal="right" vertical="center" indent="4"/>
    </xf>
    <xf numFmtId="164" fontId="5" fillId="0" borderId="14" xfId="0" applyNumberFormat="1" applyFont="1" applyBorder="1" applyAlignment="1">
      <alignment horizontal="right" vertical="center" indent="4"/>
    </xf>
    <xf numFmtId="165" fontId="8" fillId="0" borderId="39" xfId="0" applyNumberFormat="1" applyFont="1" applyBorder="1" applyAlignment="1">
      <alignment horizontal="right" vertical="center" indent="1"/>
    </xf>
    <xf numFmtId="165" fontId="8" fillId="0" borderId="40" xfId="0" applyNumberFormat="1" applyFont="1" applyBorder="1" applyAlignment="1">
      <alignment horizontal="right" vertical="center" indent="1"/>
    </xf>
    <xf numFmtId="165" fontId="8" fillId="0" borderId="41" xfId="0" applyNumberFormat="1" applyFont="1" applyBorder="1" applyAlignment="1">
      <alignment horizontal="right" vertical="center" indent="1"/>
    </xf>
    <xf numFmtId="165" fontId="8" fillId="0" borderId="25" xfId="0" applyNumberFormat="1" applyFont="1" applyBorder="1" applyAlignment="1">
      <alignment horizontal="right" vertical="center" indent="1"/>
    </xf>
    <xf numFmtId="165" fontId="8" fillId="0" borderId="26" xfId="0" applyNumberFormat="1" applyFont="1" applyBorder="1" applyAlignment="1">
      <alignment horizontal="right" vertical="center" indent="1"/>
    </xf>
    <xf numFmtId="164" fontId="5" fillId="0" borderId="28" xfId="0" applyNumberFormat="1" applyFont="1" applyBorder="1" applyAlignment="1">
      <alignment horizontal="right" vertical="center" indent="1"/>
    </xf>
    <xf numFmtId="3" fontId="5" fillId="0" borderId="10" xfId="0" applyNumberFormat="1" applyFont="1" applyBorder="1" applyAlignment="1">
      <alignment horizontal="right" vertical="center" indent="1"/>
    </xf>
    <xf numFmtId="0" fontId="5" fillId="0" borderId="10" xfId="0" applyFont="1" applyBorder="1" applyAlignment="1">
      <alignment vertical="center"/>
    </xf>
    <xf numFmtId="0" fontId="5" fillId="0" borderId="0" xfId="0" applyFont="1" applyAlignment="1">
      <alignment vertical="center" wrapText="1"/>
    </xf>
    <xf numFmtId="0" fontId="5" fillId="0" borderId="10" xfId="0" applyFont="1" applyBorder="1" applyAlignment="1">
      <alignment vertical="center" wrapText="1"/>
    </xf>
    <xf numFmtId="0" fontId="5" fillId="0" borderId="35" xfId="0" applyFont="1" applyBorder="1" applyAlignment="1">
      <alignment vertical="center" wrapText="1"/>
    </xf>
    <xf numFmtId="0" fontId="3" fillId="0" borderId="2" xfId="0" applyFont="1" applyBorder="1" applyAlignment="1">
      <alignment horizontal="left" vertical="center" wrapText="1"/>
    </xf>
    <xf numFmtId="0" fontId="0" fillId="0" borderId="1" xfId="0" applyBorder="1" applyAlignment="1">
      <alignment vertical="center"/>
    </xf>
    <xf numFmtId="0" fontId="0" fillId="0" borderId="2" xfId="0" applyBorder="1" applyAlignment="1">
      <alignment vertical="center"/>
    </xf>
    <xf numFmtId="0" fontId="5" fillId="0" borderId="10" xfId="0" applyFont="1" applyBorder="1" applyAlignment="1">
      <alignment horizontal="right" vertical="center"/>
    </xf>
    <xf numFmtId="0" fontId="5" fillId="0" borderId="2" xfId="0" applyFont="1" applyBorder="1" applyAlignment="1">
      <alignment horizontal="right" vertical="center"/>
    </xf>
    <xf numFmtId="165" fontId="3" fillId="0" borderId="28" xfId="0" applyNumberFormat="1" applyFont="1" applyBorder="1" applyAlignment="1">
      <alignment horizontal="right" vertical="center" wrapText="1" indent="1"/>
    </xf>
    <xf numFmtId="3" fontId="3" fillId="0" borderId="10" xfId="0" applyNumberFormat="1" applyFont="1" applyBorder="1" applyAlignment="1">
      <alignment horizontal="right" vertical="center" wrapText="1" indent="1"/>
    </xf>
    <xf numFmtId="164" fontId="5" fillId="0" borderId="26" xfId="0" applyNumberFormat="1" applyFont="1" applyBorder="1" applyAlignment="1">
      <alignment horizontal="right" vertical="center" indent="4"/>
    </xf>
    <xf numFmtId="164" fontId="5" fillId="0" borderId="27" xfId="0" applyNumberFormat="1" applyFont="1" applyBorder="1" applyAlignment="1">
      <alignment horizontal="right" vertical="center" indent="4"/>
    </xf>
    <xf numFmtId="164" fontId="5" fillId="0" borderId="16" xfId="0" applyNumberFormat="1" applyFont="1" applyBorder="1" applyAlignment="1">
      <alignment horizontal="right" vertical="center" indent="2"/>
    </xf>
    <xf numFmtId="164" fontId="8" fillId="0" borderId="14" xfId="0" applyNumberFormat="1" applyFont="1" applyBorder="1" applyAlignment="1">
      <alignment horizontal="right" vertical="center" indent="4"/>
    </xf>
    <xf numFmtId="0" fontId="26" fillId="0" borderId="25" xfId="0" applyFont="1" applyBorder="1" applyAlignment="1">
      <alignment horizontal="center" vertical="center" wrapText="1"/>
    </xf>
    <xf numFmtId="164" fontId="8" fillId="0" borderId="26" xfId="0" applyNumberFormat="1" applyFont="1" applyBorder="1" applyAlignment="1">
      <alignment horizontal="right" vertical="center" indent="4"/>
    </xf>
    <xf numFmtId="164" fontId="8" fillId="0" borderId="27" xfId="0" applyNumberFormat="1" applyFont="1" applyBorder="1" applyAlignment="1">
      <alignment horizontal="right" vertical="center" indent="4"/>
    </xf>
    <xf numFmtId="0" fontId="5" fillId="0" borderId="0" xfId="0" applyFont="1" applyAlignment="1">
      <alignment horizontal="left"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8" fillId="0" borderId="11" xfId="0" applyFont="1" applyBorder="1" applyAlignment="1">
      <alignment horizontal="right" vertical="top" wrapText="1"/>
    </xf>
    <xf numFmtId="0" fontId="8" fillId="0" borderId="9" xfId="0" applyFont="1" applyBorder="1" applyAlignment="1">
      <alignment horizontal="right" vertical="center" wrapText="1"/>
    </xf>
    <xf numFmtId="0" fontId="8" fillId="0" borderId="11" xfId="0" applyFont="1" applyBorder="1" applyAlignment="1">
      <alignment horizontal="right" vertical="center" wrapText="1"/>
    </xf>
    <xf numFmtId="0" fontId="8" fillId="0" borderId="8" xfId="0" applyFont="1" applyBorder="1" applyAlignment="1">
      <alignment horizontal="right" vertical="center" wrapText="1"/>
    </xf>
    <xf numFmtId="0" fontId="26" fillId="0" borderId="0" xfId="0" quotePrefix="1" applyFont="1" applyAlignment="1">
      <alignment vertical="center"/>
    </xf>
    <xf numFmtId="0" fontId="26" fillId="0" borderId="10" xfId="0" applyFont="1" applyBorder="1" applyAlignment="1">
      <alignment vertical="center"/>
    </xf>
    <xf numFmtId="165" fontId="8" fillId="0" borderId="18" xfId="0" applyNumberFormat="1" applyFont="1" applyBorder="1" applyAlignment="1">
      <alignment horizontal="right" vertical="center" indent="4"/>
    </xf>
    <xf numFmtId="165" fontId="8" fillId="0" borderId="18" xfId="0" applyNumberFormat="1" applyFont="1" applyBorder="1" applyAlignment="1">
      <alignment horizontal="right" vertical="center" wrapText="1" indent="4"/>
    </xf>
    <xf numFmtId="165" fontId="8" fillId="0" borderId="20" xfId="0" applyNumberFormat="1" applyFont="1" applyBorder="1" applyAlignment="1">
      <alignment horizontal="right" vertical="center" indent="4"/>
    </xf>
    <xf numFmtId="165" fontId="8" fillId="0" borderId="20" xfId="0" applyNumberFormat="1" applyFont="1" applyBorder="1" applyAlignment="1">
      <alignment horizontal="right" vertical="center" wrapText="1" indent="4"/>
    </xf>
    <xf numFmtId="165" fontId="8" fillId="0" borderId="24" xfId="0" applyNumberFormat="1" applyFont="1" applyBorder="1" applyAlignment="1">
      <alignment horizontal="right" vertical="center" indent="4"/>
    </xf>
    <xf numFmtId="165" fontId="8" fillId="0" borderId="24" xfId="0" applyNumberFormat="1" applyFont="1" applyBorder="1" applyAlignment="1">
      <alignment horizontal="right" vertical="center" wrapText="1" indent="4"/>
    </xf>
    <xf numFmtId="165" fontId="8" fillId="0" borderId="22" xfId="0" applyNumberFormat="1" applyFont="1" applyBorder="1" applyAlignment="1">
      <alignment horizontal="right" vertical="center" indent="4"/>
    </xf>
    <xf numFmtId="165" fontId="8" fillId="0" borderId="22" xfId="0" applyNumberFormat="1" applyFont="1" applyBorder="1" applyAlignment="1">
      <alignment horizontal="right" vertical="center" wrapText="1" indent="4"/>
    </xf>
    <xf numFmtId="164" fontId="8" fillId="0" borderId="16" xfId="0" applyNumberFormat="1" applyFont="1" applyBorder="1" applyAlignment="1">
      <alignment horizontal="right" vertical="center"/>
    </xf>
    <xf numFmtId="164" fontId="8" fillId="0" borderId="14" xfId="0" applyNumberFormat="1" applyFont="1" applyBorder="1" applyAlignment="1">
      <alignment horizontal="right" vertical="center"/>
    </xf>
    <xf numFmtId="164" fontId="27" fillId="0" borderId="16" xfId="0" applyNumberFormat="1" applyFont="1" applyBorder="1" applyAlignment="1">
      <alignment horizontal="right" vertical="center"/>
    </xf>
    <xf numFmtId="164" fontId="27" fillId="0" borderId="26" xfId="0" applyNumberFormat="1" applyFont="1" applyBorder="1" applyAlignment="1">
      <alignment horizontal="right" vertical="center"/>
    </xf>
    <xf numFmtId="0" fontId="27" fillId="0" borderId="16" xfId="0" applyFont="1" applyBorder="1" applyAlignment="1">
      <alignment horizontal="right" vertical="center"/>
    </xf>
    <xf numFmtId="0" fontId="27" fillId="0" borderId="26" xfId="0" applyFont="1" applyBorder="1" applyAlignment="1">
      <alignment horizontal="right" vertical="center"/>
    </xf>
    <xf numFmtId="164" fontId="8" fillId="0" borderId="26" xfId="0" applyNumberFormat="1" applyFont="1" applyBorder="1" applyAlignment="1">
      <alignment horizontal="right" vertical="center"/>
    </xf>
    <xf numFmtId="164" fontId="8" fillId="0" borderId="27" xfId="0" applyNumberFormat="1" applyFont="1" applyBorder="1" applyAlignment="1">
      <alignment horizontal="right" vertical="center"/>
    </xf>
    <xf numFmtId="9" fontId="3" fillId="0" borderId="6" xfId="0" applyNumberFormat="1" applyFont="1" applyBorder="1" applyAlignment="1">
      <alignment horizontal="center" vertical="center" wrapText="1"/>
    </xf>
    <xf numFmtId="164" fontId="8" fillId="0" borderId="12" xfId="0" applyNumberFormat="1" applyFont="1" applyBorder="1" applyAlignment="1">
      <alignment horizontal="right" vertical="center" indent="1"/>
    </xf>
    <xf numFmtId="3" fontId="8" fillId="0" borderId="17" xfId="0" applyNumberFormat="1" applyFont="1" applyBorder="1" applyAlignment="1">
      <alignment horizontal="right" vertical="center"/>
    </xf>
    <xf numFmtId="3" fontId="8" fillId="0" borderId="0" xfId="0" applyNumberFormat="1" applyFont="1" applyAlignment="1">
      <alignment horizontal="right" vertical="center"/>
    </xf>
    <xf numFmtId="3" fontId="8" fillId="0" borderId="15" xfId="0" applyNumberFormat="1" applyFont="1" applyBorder="1" applyAlignment="1">
      <alignment horizontal="right" vertical="center"/>
    </xf>
    <xf numFmtId="3" fontId="8" fillId="0" borderId="2" xfId="0" applyNumberFormat="1" applyFont="1" applyBorder="1" applyAlignment="1">
      <alignment horizontal="right" vertical="center"/>
    </xf>
    <xf numFmtId="3" fontId="27" fillId="0" borderId="17" xfId="0" applyNumberFormat="1" applyFont="1" applyBorder="1" applyAlignment="1">
      <alignment horizontal="right" vertical="center"/>
    </xf>
    <xf numFmtId="3" fontId="27" fillId="0" borderId="0" xfId="0" applyNumberFormat="1" applyFont="1" applyAlignment="1">
      <alignment horizontal="right" vertical="center"/>
    </xf>
    <xf numFmtId="0" fontId="27" fillId="0" borderId="17" xfId="0" applyFont="1" applyBorder="1" applyAlignment="1">
      <alignment horizontal="right" vertical="center"/>
    </xf>
    <xf numFmtId="0" fontId="27" fillId="0" borderId="0" xfId="0" applyFont="1" applyAlignment="1">
      <alignment horizontal="right" vertical="center"/>
    </xf>
    <xf numFmtId="0" fontId="19" fillId="0" borderId="39" xfId="0" applyFont="1" applyBorder="1" applyAlignment="1">
      <alignment horizontal="center" vertical="center" wrapText="1"/>
    </xf>
    <xf numFmtId="9" fontId="3" fillId="0" borderId="43" xfId="0" applyNumberFormat="1" applyFont="1" applyBorder="1" applyAlignment="1">
      <alignment horizontal="center" vertical="center" wrapText="1"/>
    </xf>
    <xf numFmtId="164" fontId="8" fillId="0" borderId="40" xfId="0" applyNumberFormat="1" applyFont="1" applyBorder="1" applyAlignment="1">
      <alignment horizontal="right" vertical="center" indent="4"/>
    </xf>
    <xf numFmtId="165" fontId="8" fillId="0" borderId="43" xfId="0" applyNumberFormat="1" applyFont="1" applyBorder="1" applyAlignment="1">
      <alignment horizontal="right" vertical="center" indent="4"/>
    </xf>
    <xf numFmtId="164" fontId="8" fillId="0" borderId="17" xfId="0" applyNumberFormat="1" applyFont="1" applyBorder="1" applyAlignment="1">
      <alignment horizontal="right" vertical="center" indent="4"/>
    </xf>
    <xf numFmtId="165" fontId="8" fillId="0" borderId="27" xfId="0" applyNumberFormat="1" applyFont="1" applyBorder="1" applyAlignment="1">
      <alignment horizontal="right" vertical="center" indent="4"/>
    </xf>
    <xf numFmtId="165" fontId="8" fillId="0" borderId="15" xfId="0" applyNumberFormat="1" applyFont="1" applyBorder="1" applyAlignment="1">
      <alignment horizontal="right" vertical="center" indent="4"/>
    </xf>
    <xf numFmtId="0" fontId="27" fillId="0" borderId="0" xfId="0" applyFont="1" applyAlignment="1">
      <alignment vertical="center" wrapText="1"/>
    </xf>
    <xf numFmtId="0" fontId="27" fillId="0" borderId="2" xfId="0" applyFont="1" applyBorder="1" applyAlignment="1">
      <alignment horizontal="left" vertical="center" wrapText="1"/>
    </xf>
    <xf numFmtId="3" fontId="8" fillId="0" borderId="17" xfId="0" applyNumberFormat="1" applyFont="1" applyBorder="1" applyAlignment="1">
      <alignment horizontal="right" vertical="center" indent="3"/>
    </xf>
    <xf numFmtId="165" fontId="8" fillId="0" borderId="16" xfId="0" applyNumberFormat="1" applyFont="1" applyBorder="1" applyAlignment="1">
      <alignment horizontal="right" vertical="center" wrapText="1" indent="1"/>
    </xf>
    <xf numFmtId="165" fontId="24" fillId="0" borderId="14" xfId="0" applyNumberFormat="1" applyFont="1" applyBorder="1" applyAlignment="1">
      <alignment horizontal="right" vertical="center" wrapText="1" indent="1"/>
    </xf>
    <xf numFmtId="9" fontId="3" fillId="0" borderId="44" xfId="0" applyNumberFormat="1" applyFont="1" applyBorder="1" applyAlignment="1">
      <alignment horizontal="center" vertical="center" wrapText="1"/>
    </xf>
    <xf numFmtId="0" fontId="26" fillId="0" borderId="45" xfId="0" applyFont="1" applyBorder="1" applyAlignment="1">
      <alignment vertical="center"/>
    </xf>
    <xf numFmtId="164" fontId="5" fillId="0" borderId="16" xfId="0" applyNumberFormat="1" applyFont="1" applyBorder="1" applyAlignment="1">
      <alignment horizontal="right" vertical="center"/>
    </xf>
    <xf numFmtId="164" fontId="5" fillId="0" borderId="0" xfId="0" applyNumberFormat="1" applyFont="1" applyAlignment="1">
      <alignment horizontal="right" vertical="center"/>
    </xf>
    <xf numFmtId="3" fontId="5" fillId="0" borderId="32" xfId="0" applyNumberFormat="1" applyFont="1" applyBorder="1" applyAlignment="1">
      <alignment horizontal="right" vertical="center"/>
    </xf>
    <xf numFmtId="3" fontId="5" fillId="0" borderId="16" xfId="0" applyNumberFormat="1" applyFont="1" applyBorder="1" applyAlignment="1">
      <alignment horizontal="right" vertical="center"/>
    </xf>
    <xf numFmtId="164" fontId="5" fillId="0" borderId="46" xfId="0" applyNumberFormat="1" applyFont="1" applyBorder="1" applyAlignment="1">
      <alignment horizontal="right" vertical="center"/>
    </xf>
    <xf numFmtId="164" fontId="5" fillId="0" borderId="45" xfId="0" applyNumberFormat="1" applyFont="1" applyBorder="1" applyAlignment="1">
      <alignment horizontal="right" vertical="center"/>
    </xf>
    <xf numFmtId="3" fontId="5" fillId="0" borderId="47" xfId="0" applyNumberFormat="1" applyFont="1" applyBorder="1" applyAlignment="1">
      <alignment horizontal="right" vertical="center"/>
    </xf>
    <xf numFmtId="165" fontId="8" fillId="0" borderId="24" xfId="0" applyNumberFormat="1" applyFont="1" applyBorder="1" applyAlignment="1">
      <alignment horizontal="right" vertical="center" indent="1"/>
    </xf>
    <xf numFmtId="165" fontId="8" fillId="0" borderId="42" xfId="0" applyNumberFormat="1" applyFont="1" applyBorder="1" applyAlignment="1">
      <alignment horizontal="right" vertical="center" indent="1"/>
    </xf>
    <xf numFmtId="165" fontId="8" fillId="0" borderId="43" xfId="0" applyNumberFormat="1" applyFont="1" applyBorder="1" applyAlignment="1">
      <alignment horizontal="right" vertical="center" indent="1"/>
    </xf>
    <xf numFmtId="165" fontId="8" fillId="0" borderId="7" xfId="0" applyNumberFormat="1" applyFont="1" applyBorder="1" applyAlignment="1">
      <alignment horizontal="right" vertical="center" wrapText="1" indent="1"/>
    </xf>
    <xf numFmtId="165" fontId="8" fillId="0" borderId="9" xfId="0" applyNumberFormat="1" applyFont="1" applyBorder="1" applyAlignment="1">
      <alignment horizontal="right" vertical="center" wrapText="1" indent="1"/>
    </xf>
    <xf numFmtId="165" fontId="8" fillId="0" borderId="0" xfId="0" applyNumberFormat="1" applyFont="1" applyAlignment="1">
      <alignment horizontal="right" vertical="center" wrapText="1" indent="1"/>
    </xf>
    <xf numFmtId="164" fontId="8" fillId="0" borderId="0" xfId="0" applyNumberFormat="1" applyFont="1" applyAlignment="1">
      <alignment horizontal="right" vertical="center"/>
    </xf>
    <xf numFmtId="3" fontId="8" fillId="0" borderId="32" xfId="0" applyNumberFormat="1" applyFont="1" applyBorder="1" applyAlignment="1">
      <alignment horizontal="right" vertical="center"/>
    </xf>
    <xf numFmtId="165" fontId="8" fillId="0" borderId="27" xfId="0" applyNumberFormat="1" applyFont="1" applyBorder="1" applyAlignment="1">
      <alignment horizontal="right" vertical="center" indent="1"/>
    </xf>
    <xf numFmtId="164" fontId="8" fillId="0" borderId="28" xfId="0" applyNumberFormat="1" applyFont="1" applyBorder="1" applyAlignment="1">
      <alignment horizontal="right" vertical="center" indent="1"/>
    </xf>
    <xf numFmtId="3" fontId="8" fillId="0" borderId="10" xfId="0" applyNumberFormat="1" applyFont="1" applyBorder="1" applyAlignment="1">
      <alignment horizontal="right" vertical="center" indent="1"/>
    </xf>
    <xf numFmtId="164" fontId="8" fillId="0" borderId="16" xfId="0" applyNumberFormat="1" applyFont="1" applyBorder="1" applyAlignment="1">
      <alignment horizontal="right" vertical="center" indent="2"/>
    </xf>
    <xf numFmtId="9" fontId="8" fillId="0" borderId="7"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7" fillId="0" borderId="0" xfId="0" applyFont="1" applyAlignment="1">
      <alignment horizontal="left" vertical="center" wrapText="1"/>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26" fillId="0" borderId="12"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25" xfId="0" applyFont="1" applyBorder="1" applyAlignment="1">
      <alignment horizontal="center" vertical="center" wrapText="1"/>
    </xf>
    <xf numFmtId="0" fontId="27" fillId="0" borderId="1" xfId="1" applyFont="1" applyBorder="1" applyAlignment="1">
      <alignment horizontal="left" vertical="center" wrapText="1"/>
    </xf>
    <xf numFmtId="0" fontId="27" fillId="0" borderId="0" xfId="1" applyFont="1" applyAlignment="1">
      <alignment horizontal="left" vertical="center" wrapText="1"/>
    </xf>
    <xf numFmtId="0" fontId="26" fillId="0" borderId="1" xfId="0" applyFont="1" applyBorder="1" applyAlignment="1">
      <alignment horizontal="left" vertical="center" wrapText="1"/>
    </xf>
    <xf numFmtId="0" fontId="26" fillId="0" borderId="0" xfId="0" applyFont="1" applyAlignment="1">
      <alignment horizontal="left" vertical="center" wrapText="1"/>
    </xf>
    <xf numFmtId="0" fontId="26" fillId="0" borderId="11" xfId="0" applyFont="1" applyBorder="1" applyAlignment="1">
      <alignment horizontal="left" vertical="center" wrapText="1"/>
    </xf>
    <xf numFmtId="0" fontId="26" fillId="0" borderId="13"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36" xfId="0" applyFont="1" applyBorder="1" applyAlignment="1">
      <alignment horizontal="center" vertical="center" wrapText="1"/>
    </xf>
    <xf numFmtId="0" fontId="19" fillId="0" borderId="2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0" xfId="0" applyFont="1" applyAlignment="1">
      <alignment horizontal="center" vertical="center" wrapText="1"/>
    </xf>
    <xf numFmtId="0" fontId="26" fillId="0" borderId="2" xfId="0" applyFont="1" applyBorder="1" applyAlignment="1">
      <alignment horizontal="left" vertical="center" wrapText="1"/>
    </xf>
    <xf numFmtId="0" fontId="25" fillId="0" borderId="29" xfId="0" applyFont="1" applyBorder="1" applyAlignment="1">
      <alignment horizontal="center" vertical="center" wrapText="1"/>
    </xf>
    <xf numFmtId="0" fontId="32" fillId="0" borderId="0" xfId="0" quotePrefix="1" applyFont="1" applyAlignment="1">
      <alignment horizontal="left" vertical="center" wrapText="1"/>
    </xf>
    <xf numFmtId="0" fontId="17" fillId="0" borderId="0" xfId="0" quotePrefix="1" applyFont="1" applyAlignment="1">
      <alignment horizontal="left" vertical="center" wrapText="1"/>
    </xf>
  </cellXfs>
  <cellStyles count="7">
    <cellStyle name="Hipervínculo" xfId="4" builtinId="8"/>
    <cellStyle name="Hipervínculo 4" xfId="6" xr:uid="{E60D11A5-8E69-43F6-A15F-20A1A063617D}"/>
    <cellStyle name="Normal" xfId="0" builtinId="0"/>
    <cellStyle name="Normal 2 5" xfId="5" xr:uid="{041F5D03-0853-4802-9C16-63B8672B9D56}"/>
    <cellStyle name="Normal_1.9" xfId="1" xr:uid="{62F13DD5-ADBB-4C69-8825-DC0494A5C6F7}"/>
    <cellStyle name="Normal_2.10_1" xfId="2" xr:uid="{E62C9EE8-8C40-4C89-9FE2-D7955C13902B}"/>
    <cellStyle name="Normal_4.11" xfId="3" xr:uid="{ED5CEED1-CE39-4782-87F6-903ADC2C9D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Personalizado 1">
      <a:dk1>
        <a:sysClr val="windowText" lastClr="000000"/>
      </a:dk1>
      <a:lt1>
        <a:sysClr val="window" lastClr="FFFFFF"/>
      </a:lt1>
      <a:dk2>
        <a:srgbClr val="44546A"/>
      </a:dk2>
      <a:lt2>
        <a:srgbClr val="E7E6E6"/>
      </a:lt2>
      <a:accent1>
        <a:srgbClr val="00B0F0"/>
      </a:accent1>
      <a:accent2>
        <a:srgbClr val="00B050"/>
      </a:accent2>
      <a:accent3>
        <a:srgbClr val="D8D8D8"/>
      </a:accent3>
      <a:accent4>
        <a:srgbClr val="2E75B5"/>
      </a:accent4>
      <a:accent5>
        <a:srgbClr val="C490AA"/>
      </a:accent5>
      <a:accent6>
        <a:srgbClr val="A8D08D"/>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DBD0-8E2F-4C38-9E50-2CA1657D4A5C}">
  <dimension ref="A2:D79"/>
  <sheetViews>
    <sheetView tabSelected="1" workbookViewId="0">
      <selection activeCell="B2" sqref="B2"/>
    </sheetView>
  </sheetViews>
  <sheetFormatPr baseColWidth="10" defaultColWidth="11.42578125" defaultRowHeight="12.75" x14ac:dyDescent="0.25"/>
  <cols>
    <col min="1" max="1" width="3.7109375" style="1" customWidth="1"/>
    <col min="2" max="2" width="12.7109375" style="1" customWidth="1"/>
    <col min="3" max="3" width="115.7109375" style="1" customWidth="1"/>
    <col min="4" max="4" width="3.7109375" style="1" customWidth="1"/>
    <col min="5" max="16384" width="11.42578125" style="1"/>
  </cols>
  <sheetData>
    <row r="2" spans="1:4" ht="21" x14ac:dyDescent="0.25">
      <c r="B2" s="2" t="s">
        <v>68</v>
      </c>
      <c r="C2" s="2"/>
    </row>
    <row r="3" spans="1:4" ht="18.75" x14ac:dyDescent="0.25">
      <c r="A3" s="3"/>
      <c r="B3" s="61" t="s">
        <v>183</v>
      </c>
      <c r="C3" s="4"/>
    </row>
    <row r="4" spans="1:4" s="5" customFormat="1" ht="15" x14ac:dyDescent="0.25">
      <c r="B4" s="6"/>
      <c r="C4" s="6"/>
      <c r="D4" s="6"/>
    </row>
    <row r="5" spans="1:4" ht="15" x14ac:dyDescent="0.25">
      <c r="B5" s="101"/>
      <c r="C5" s="7"/>
      <c r="D5" s="8"/>
    </row>
    <row r="6" spans="1:4" ht="16.5" thickBot="1" x14ac:dyDescent="0.3">
      <c r="B6" s="9"/>
      <c r="C6" s="9"/>
    </row>
    <row r="7" spans="1:4" s="10" customFormat="1" ht="30.75" thickTop="1" x14ac:dyDescent="0.25">
      <c r="B7" s="11" t="str">
        <f>LEFT('T.16.1'!B$1,10)</f>
        <v>Tabla 16.1</v>
      </c>
      <c r="C7" s="12" t="str">
        <f>MID('T.16.1'!B$1,12,300)</f>
        <v>Prevalencia de la violencia sexual fuera del ámbito de la pareja a lo largo de la vida, en los últimos 4 años, en los últimos 12 meses y en la infancia</v>
      </c>
    </row>
    <row r="8" spans="1:4" s="10" customFormat="1" ht="30" x14ac:dyDescent="0.25">
      <c r="B8" s="13" t="str">
        <f>LEFT('T.16.2'!B$1,10)</f>
        <v>Tabla 16.2</v>
      </c>
      <c r="C8" s="14" t="str">
        <f>MID('T.16.2'!B$1,12,300)</f>
        <v>Prevalencia a lo largo de la vida, en los últimos 4 años, en los últimos 12 meses y en la infancia, de la violación, los intentos de violación y otras formas de violencia sexual fuera del ámbito de la pareja</v>
      </c>
    </row>
    <row r="9" spans="1:4" s="10" customFormat="1" ht="30" x14ac:dyDescent="0.25">
      <c r="B9" s="13" t="str">
        <f>LEFT('T.16.3'!B$1,10)</f>
        <v>Tabla 16.3</v>
      </c>
      <c r="C9" s="14" t="str">
        <f>MID('T.16.3'!B$1,12,300)</f>
        <v>Distribución de las mujeres víctimas de violencia sexual (violaciones, intentos de violación y otras formas de violencia sexual) fuera de la pareja, según la última vez que tuvo lugar esta violencia</v>
      </c>
    </row>
    <row r="10" spans="1:4" s="10" customFormat="1" ht="30" x14ac:dyDescent="0.25">
      <c r="B10" s="13" t="str">
        <f>LEFT('T.16.4'!B$1,10)</f>
        <v>Tabla 16.4</v>
      </c>
      <c r="C10" s="14" t="str">
        <f>MID('T.16.4'!B$1,12,300)</f>
        <v>Prevalencia de cada tipo de acto de violencia sexual fuera de la pareja a lo largo de la vida, en los últimos 4 años, y en los últimos 12 meses</v>
      </c>
    </row>
    <row r="11" spans="1:4" s="10" customFormat="1" ht="30" x14ac:dyDescent="0.25">
      <c r="B11" s="13" t="str">
        <f>LEFT('T.16.5'!B$1,10)</f>
        <v>Tabla 16.5</v>
      </c>
      <c r="C11" s="14" t="str">
        <f>MID('T.16.5'!B$1,12,300)</f>
        <v>Violencia sexual (violaciones, intentos de violación y otras formas de violencia sexual) fuera de la pareja, según si ocurrió antes o después de los 15 años*</v>
      </c>
    </row>
    <row r="12" spans="1:4" s="10" customFormat="1" ht="30" x14ac:dyDescent="0.25">
      <c r="B12" s="13" t="str">
        <f>LEFT('T.16.6'!B$1,10)</f>
        <v>Tabla 16.6</v>
      </c>
      <c r="C12" s="14" t="str">
        <f>MID('T.16.6'!B$1,12,300)</f>
        <v>Violencia sexual (violaciones, intentos de violación y otras formas de violencia sexual) fuera de la pareja en la infancia, según la edad a la que ocurrió el primer episodio*</v>
      </c>
    </row>
    <row r="13" spans="1:4" s="10" customFormat="1" ht="30" x14ac:dyDescent="0.25">
      <c r="B13" s="13" t="str">
        <f>LEFT('T.16.7'!B$1,10)</f>
        <v>Tabla 16.7</v>
      </c>
      <c r="C13" s="14" t="str">
        <f>MID('T.16.7'!B$1,12,300)</f>
        <v xml:space="preserve">Prevalencia de la violencia sexual fuera del ámbito de la pareja a lo largo de la vida y en los 4 años previos a las entrevistas, según la edad de la mujer </v>
      </c>
    </row>
    <row r="14" spans="1:4" s="10" customFormat="1" ht="30" x14ac:dyDescent="0.25">
      <c r="B14" s="13" t="str">
        <f>LEFT('T.16.8'!B$1,10)</f>
        <v>Tabla 16.8</v>
      </c>
      <c r="C14" s="14" t="str">
        <f>MID('T.16.8'!B$1,12,300)</f>
        <v xml:space="preserve">Prevalencia de cada tipo de violencia sexual (violaciones, intentos de violación y otras formas de violencia sexual) fuera del ámbito de la pareja a lo largo de la vida, según la edad de la mujer </v>
      </c>
    </row>
    <row r="15" spans="1:4" s="10" customFormat="1" ht="30" x14ac:dyDescent="0.25">
      <c r="B15" s="13" t="str">
        <f>LEFT('T.16.9'!B$1,10)</f>
        <v>Tabla 16.9</v>
      </c>
      <c r="C15" s="14" t="str">
        <f>MID('T.16.9'!B$1,12,300)</f>
        <v xml:space="preserve">Prevalencia de la violencia sexual fuera del ámbito de la pareja a lo largo de la vida y en los 4 años previos a las entrevistas, según el nivel de formación, el país de nacimiento y el grado de urbanización del municipio de la mujer </v>
      </c>
    </row>
    <row r="16" spans="1:4" s="10" customFormat="1" ht="45" x14ac:dyDescent="0.25">
      <c r="B16" s="13" t="str">
        <f>LEFT('T.16.10'!B$1,11)</f>
        <v>Tabla 16.10</v>
      </c>
      <c r="C16" s="14" t="str">
        <f>MID('T.16.10'!B$1,13,300)</f>
        <v xml:space="preserve">Prevalencia de cada tipo de violencia sexual (violaciones, intentos de violación y otras formas de violencia sexual) fuera del ámbito de la pareja a lo largo de la vida, según el nivel de formación, el país de nacimiento y el grado de urbanización del municipio de la mujer </v>
      </c>
    </row>
    <row r="17" spans="2:3" s="10" customFormat="1" ht="30" x14ac:dyDescent="0.25">
      <c r="B17" s="13" t="str">
        <f>LEFT('T.16.11'!B$1,11)</f>
        <v>Tabla 16.11</v>
      </c>
      <c r="C17" s="14" t="str">
        <f>MID('T.16.11'!B$1,13,300)</f>
        <v>Prevalencia de la violencia sexual fuera del ámbito de la pareja a lo largo de la vida y en los 4 años previos a las entrevistas, según la situación laboral de la mujer, sus ingresos netos y los ingresos netos del hogar</v>
      </c>
    </row>
    <row r="18" spans="2:3" s="10" customFormat="1" ht="30" x14ac:dyDescent="0.25">
      <c r="B18" s="13" t="str">
        <f>LEFT('T.16.12'!B$1,11)</f>
        <v>Tabla 16.12</v>
      </c>
      <c r="C18" s="14" t="str">
        <f>MID('T.16.12'!B$1,13,300)</f>
        <v>Prevalencia de cada tipo de violencia sexual (violaciones, intentos de violación y otras formas de violencia sexual) fuera del ámbito de la pareja a lo largo de la vida, según la situación laboral de la mujer, sus ingresos netos y los ingresos netos del hogar</v>
      </c>
    </row>
    <row r="19" spans="2:3" s="10" customFormat="1" ht="30" customHeight="1" x14ac:dyDescent="0.25">
      <c r="B19" s="13" t="str">
        <f>LEFT('T.16.13'!B$1,11)</f>
        <v>Tabla 16.13</v>
      </c>
      <c r="C19" s="14" t="str">
        <f>MID('T.16.13'!B$1,13,300)</f>
        <v>Prevalencia de cada tipo de violencia sexual (violaciones, intentos de violación y otras formas de violencia sexual) fuera del ámbito de la pareja a lo largo de la vida, según el grado de discapacidad y la existencia de limitaciones en la actividad de la mujer</v>
      </c>
    </row>
    <row r="20" spans="2:3" s="10" customFormat="1" ht="30" x14ac:dyDescent="0.25">
      <c r="B20" s="13" t="str">
        <f>LEFT('T.16.14'!B$1,11)</f>
        <v>Tabla 16.14</v>
      </c>
      <c r="C20" s="14" t="str">
        <f>MID('T.16.14'!B$1,13,300)</f>
        <v>Prevalencia de la violencia sexual fuera del ámbito de la pareja a lo largo de la vida y en los 4 años previos a las entrevistas, según la vía de cumplimentación de la entrevista (CAWI, CASI, CAPI)</v>
      </c>
    </row>
    <row r="21" spans="2:3" s="10" customFormat="1" ht="45" x14ac:dyDescent="0.25">
      <c r="B21" s="13" t="str">
        <f>LEFT('T.16.15'!B$1,11)</f>
        <v>Tabla 16.15</v>
      </c>
      <c r="C21" s="14" t="str">
        <f>MID('T.16.15'!B$1,13,300)</f>
        <v>Prevalencia de cada tipo de violencia sexual (violaciones, intentos de violación y otras formas de violencia sexual) fuera del ámbito de la pareja a lo largo de la vida y en los 4 años previos a las entrevistas, según la vía de cumplimentación de la entrevista (CAWI, CASI, CAPI)</v>
      </c>
    </row>
    <row r="22" spans="2:3" s="10" customFormat="1" ht="30" x14ac:dyDescent="0.25">
      <c r="B22" s="13" t="str">
        <f>LEFT('T.16.16'!B$1,11)</f>
        <v>Tabla 16.16</v>
      </c>
      <c r="C22" s="14" t="str">
        <f>MID('T.16.16'!B$1,13,300)</f>
        <v>Distribución de las mujeres víctimas de cada tipo de violencia sexual (violaciones, intentos de violación, otras formas de violencia sexual) fuera del ámbito de la pareja a lo largo de la vida, según si la violencia ha sucedido una vez o más de una vez</v>
      </c>
    </row>
    <row r="23" spans="2:3" s="10" customFormat="1" ht="30" customHeight="1" x14ac:dyDescent="0.25">
      <c r="B23" s="13" t="str">
        <f>LEFT('T.16.17'!B$1,11)</f>
        <v>Tabla 16.17</v>
      </c>
      <c r="C23" s="14" t="str">
        <f>MID('T.16.17'!B$1,13,300)</f>
        <v>Distribución de las mujeres que han sufrido en más de una ocasión cada tipo de violencia sexual (violaciones, intentos de violación, otras formas de violencia sexual) fuera del ámbito de la pareja a lo largo de la vida, según la frecuencia de la violencia</v>
      </c>
    </row>
    <row r="24" spans="2:3" s="10" customFormat="1" ht="45" x14ac:dyDescent="0.25">
      <c r="B24" s="13" t="str">
        <f>LEFT('T.16.18'!B$1,11)</f>
        <v>Tabla 16.18</v>
      </c>
      <c r="C24" s="14" t="str">
        <f>MID('T.16.18'!B$1,13,300)</f>
        <v>Distribución de las mujeres que han sufrido cada tipo de violencia sexual (violaciones, intentos de violación, otras formas de violencia sexual) fuera del ámbito de la pareja a lo largo de la vida, según si en alguna de las agresiones participó más de una persona</v>
      </c>
    </row>
    <row r="25" spans="2:3" s="10" customFormat="1" ht="30" x14ac:dyDescent="0.25">
      <c r="B25" s="13" t="str">
        <f>LEFT('T.16.19'!B$1,11)</f>
        <v>Tabla 16.19</v>
      </c>
      <c r="C25" s="14" t="str">
        <f>MID('T.16.19'!B$1,13,300)</f>
        <v>Distribución de las mujeres que han sufrido cada tipo de violencia sexual (violaciones, intentos de violación, otras formas de violencia sexual) fuera del ámbito de la pareja a lo largo de la vida, según el sexo de la persona agresora</v>
      </c>
    </row>
    <row r="26" spans="2:3" s="10" customFormat="1" ht="30" x14ac:dyDescent="0.25">
      <c r="B26" s="13" t="str">
        <f>LEFT('T.16.20'!B$1,11)</f>
        <v>Tabla 16.20</v>
      </c>
      <c r="C26" s="14" t="str">
        <f>MID('T.16.20'!B$1,13,300)</f>
        <v>Mujeres víctimas de cada tipo de violencia sexual (violaciones, intentos de violación, otras formas de violencia sexual) fuera del ámbito de la pareja a lo largo de la vida, según el vínculo que las une con el agresor (I)*</v>
      </c>
    </row>
    <row r="27" spans="2:3" s="10" customFormat="1" ht="30" x14ac:dyDescent="0.25">
      <c r="B27" s="13" t="str">
        <f>LEFT('T.16.21'!B$1,11)</f>
        <v>Tabla 16.21</v>
      </c>
      <c r="C27" s="14" t="str">
        <f>MID('T.16.21'!B$1,13,300)</f>
        <v>Mujeres víctimas de cada tipo de violencia sexual (violaciones, intentos de violación, otras formas de violencia sexual) fuera del ámbito de la pareja a lo largo de la vida, según el vínculo que las une con el agresor (II)*</v>
      </c>
    </row>
    <row r="28" spans="2:3" s="10" customFormat="1" ht="30" x14ac:dyDescent="0.25">
      <c r="B28" s="13" t="str">
        <f>LEFT('T.16.22'!B$1,11)</f>
        <v>Tabla 16.22</v>
      </c>
      <c r="C28" s="14" t="str">
        <f>MID('T.16.22'!B$1,13,300)</f>
        <v>Mujeres víctimas de cada tipo de violencia sexual (violaciones, intentos de violación, otras formas de violencia sexual) fuera del ámbito de la pareja a lo largo de la vida, según el lugar donde ocurrió esta violencia*</v>
      </c>
    </row>
    <row r="29" spans="2:3" s="10" customFormat="1" ht="45" x14ac:dyDescent="0.25">
      <c r="B29" s="13" t="str">
        <f>LEFT('T.16.23'!B$1,11)</f>
        <v>Tabla 16.23</v>
      </c>
      <c r="C29" s="14" t="str">
        <f>MID('T.16.23'!B$1,13,300)</f>
        <v>Distribución de las mujeres víctimas de cada tipo de violencia sexual (violaciones, intentos de violación, otras formas de violencia sexual) fuera del ámbito de la pareja a lo largo de la vida, según si alguna de las agresiones tuvo lugar tras haber conocido o interactuado online de forma previa con</v>
      </c>
    </row>
    <row r="30" spans="2:3" s="10" customFormat="1" ht="30" x14ac:dyDescent="0.25">
      <c r="B30" s="13" t="str">
        <f>LEFT('T.16.24'!B$1,11)</f>
        <v>Tabla 16.24</v>
      </c>
      <c r="C30" s="14" t="str">
        <f>MID('T.16.24'!B$1,13,300)</f>
        <v>Distribución de las mujeres víctimas de cada tipo de violencia sexual (violaciones, intentos de violación, otras formas de violencia sexual) fuera del ámbito de la pareja a lo largo de la vida, según el país en el que sucedió la agresión</v>
      </c>
    </row>
    <row r="31" spans="2:3" s="10" customFormat="1" ht="30" x14ac:dyDescent="0.25">
      <c r="B31" s="13" t="str">
        <f>LEFT('T.16.25'!B$1,11)</f>
        <v>Tabla 16.25</v>
      </c>
      <c r="C31" s="14" t="str">
        <f>MID('T.16.25'!B$1,13,300)</f>
        <v>País en el que ocurrió cada tipo de violencia sexual (violaciones, intentos de violación, otras formas de violencia sexual) fuera de la pareja a lo largo de la vida, según el país de nacimiento de la mujer</v>
      </c>
    </row>
    <row r="32" spans="2:3" s="10" customFormat="1" ht="30" x14ac:dyDescent="0.25">
      <c r="B32" s="13" t="str">
        <f>LEFT('T.16.26'!B$1,11)</f>
        <v>Tabla 16.26</v>
      </c>
      <c r="C32" s="14" t="str">
        <f>MID('T.16.26'!B$1,13,300)</f>
        <v>Denuncia en la policía o el juzgado de la violencia sexual (total y cada tipo -violaciones, intentos de violación, otras formas de violencia sexual-) fuera del ámbito de la pareja a lo largo de la vida</v>
      </c>
    </row>
    <row r="33" spans="2:3" s="10" customFormat="1" ht="30" x14ac:dyDescent="0.25">
      <c r="B33" s="13" t="str">
        <f>LEFT('T.16.27'!B$1,11)</f>
        <v>Tabla 16.27</v>
      </c>
      <c r="C33" s="14" t="str">
        <f>MID('T.16.27'!B$1,13,300)</f>
        <v>Denuncia de la violencia sexual (total y cada tipo -violaciones, intentos de violación, otras formas de violencia sexual-) fuera de la pareja a lo largo de la vida, interpuesta por la mujer o por otra persona o institución</v>
      </c>
    </row>
    <row r="34" spans="2:3" s="10" customFormat="1" ht="15" x14ac:dyDescent="0.25">
      <c r="B34" s="13" t="str">
        <f>LEFT('T.16.28'!B$1,11)</f>
        <v>Tabla 16.28</v>
      </c>
      <c r="C34" s="14" t="str">
        <f>MID('T.16.28'!B$1,13,300)</f>
        <v>Distribución de la denuncia de la violencia sexual fuera de la pareja, según la última vez que se interpuso la denuncia</v>
      </c>
    </row>
    <row r="35" spans="2:3" s="10" customFormat="1" ht="30" x14ac:dyDescent="0.25">
      <c r="B35" s="13" t="str">
        <f>LEFT('T.16.29'!B$1,11)</f>
        <v>Tabla 16.29</v>
      </c>
      <c r="C35" s="14" t="str">
        <f>MID('T.16.29'!B$1,13,300)</f>
        <v>Satisfacción de las mujeres que han denunciado cada tipo de violencia sexual (violaciones, intentos de violación, otras formas de violencia sexual) fuera de la pareja con la atención recibida por la Policía o la Guardia Civil</v>
      </c>
    </row>
    <row r="36" spans="2:3" s="10" customFormat="1" ht="15" x14ac:dyDescent="0.25">
      <c r="B36" s="13" t="str">
        <f>LEFT('T.16.30'!B$1,11)</f>
        <v>Tabla 16.30</v>
      </c>
      <c r="C36" s="14" t="str">
        <f>MID('T.16.30'!B$1,13,300)</f>
        <v>Motivos para no denunciar la violencia sexual fuera de la pareja*</v>
      </c>
    </row>
    <row r="37" spans="2:3" s="10" customFormat="1" ht="30" x14ac:dyDescent="0.25">
      <c r="B37" s="13" t="str">
        <f>LEFT('T.16.31'!B$1,11)</f>
        <v>Tabla 16.31</v>
      </c>
      <c r="C37" s="14" t="str">
        <f>MID('T.16.31'!B$1,13,300)</f>
        <v>Contacto con servicios de ayuda formal como consecuencia de la violencia sexual (total y cada tipo -violaciones, intentos de violación, otras formas de violencia sexual-) fuera del ámbito de la pareja</v>
      </c>
    </row>
    <row r="38" spans="2:3" s="10" customFormat="1" ht="30" x14ac:dyDescent="0.25">
      <c r="B38" s="13" t="str">
        <f>LEFT('T.16.32'!B$1,11)</f>
        <v>Tabla 16.32</v>
      </c>
      <c r="C38" s="14" t="str">
        <f>MID('T.16.32'!B$1,13,300)</f>
        <v>Contacto con servicios de ayuda formal en los 12 meses previos a las entrevistas como consecuencia de la violencia sexual (total y cada tipo -violaciones, intentos de violación, otras formas de violencia sexual-) fuera del ámbito de la pareja</v>
      </c>
    </row>
    <row r="39" spans="2:3" s="10" customFormat="1" ht="30" x14ac:dyDescent="0.25">
      <c r="B39" s="13" t="str">
        <f>LEFT('T.16.33'!B$1,11)</f>
        <v>Tabla 16.33</v>
      </c>
      <c r="C39" s="14" t="str">
        <f>MID('T.16.33'!B$1,13,300)</f>
        <v>Contacto con servicios de ayuda formal en los 4 años previos a las entrevistas como consecuencia de la violencia sexual (total y cada tipo -violaciones, intentos de violación, otras formas de violencia sexual-) fuera del ámbito de la pareja</v>
      </c>
    </row>
    <row r="40" spans="2:3" s="10" customFormat="1" ht="30" x14ac:dyDescent="0.25">
      <c r="B40" s="13" t="str">
        <f>LEFT('T.16.34'!B$1,11)</f>
        <v>Tabla 16.34</v>
      </c>
      <c r="C40" s="14" t="str">
        <f>MID('T.16.34'!B$1,13,300)</f>
        <v>Contacto con servicios de ayuda formal como consecuencia de la violencia sexual (total y cada tipo -violaciones, intentos de violación, otras formas de violencia sexual-) fuera del ámbito de la pareja, por tipo de servicio contactado</v>
      </c>
    </row>
    <row r="41" spans="2:3" s="10" customFormat="1" ht="30" x14ac:dyDescent="0.25">
      <c r="B41" s="13" t="str">
        <f>LEFT('T.16.35'!B$1,11)</f>
        <v>Tabla 16.35</v>
      </c>
      <c r="C41" s="14" t="str">
        <f>MID('T.16.35'!B$1,13,300)</f>
        <v>Satisfacción con la asistencia recibida de las mujeres que han contactado con servicios de ayuda formal como consecuencia de cada tipo de violencia sexual (violaciones, intentos de violación, otras formas de violencia sexual) fuera del ámbito de la pareja</v>
      </c>
    </row>
    <row r="42" spans="2:3" s="10" customFormat="1" ht="15" x14ac:dyDescent="0.25">
      <c r="B42" s="13" t="str">
        <f>LEFT('T.16.36'!B$1,11)</f>
        <v>Tabla 16.36</v>
      </c>
      <c r="C42" s="14" t="str">
        <f>MID('T.16.36'!B$1,13,300)</f>
        <v>Motivos para no contactar con ningún servicio de ayuda formal como consecuencia de la violencia sexual fuera de la pareja*</v>
      </c>
    </row>
    <row r="43" spans="2:3" s="10" customFormat="1" ht="30" x14ac:dyDescent="0.25">
      <c r="B43" s="13" t="str">
        <f>LEFT('T.16.37'!B$1,11)</f>
        <v>Tabla 16.37</v>
      </c>
      <c r="C43" s="14" t="str">
        <f>MID('T.16.37'!B$1,13,300)</f>
        <v>Personas del entorno a las que la mujer ha contado la violencia sexual (total y cada tipo -violaciones, intentos de violación, otras formas de violencia sexual-) fuera del ámbito de la pareja</v>
      </c>
    </row>
    <row r="44" spans="2:3" s="10" customFormat="1" ht="30" x14ac:dyDescent="0.25">
      <c r="B44" s="13" t="str">
        <f>LEFT('T.16.38'!B$1,11)</f>
        <v>Tabla 16.38</v>
      </c>
      <c r="C44" s="14" t="str">
        <f>MID('T.16.38'!B$1,13,300)</f>
        <v>Personas del entorno a las que la mujer ha contado cada tipo de violencia sexual (violaciones, intentos de violación, otras formas de violencia sexual) fuera del ámbito de la pareja, por tipo de relación con la persona contactada*</v>
      </c>
    </row>
    <row r="45" spans="2:3" s="10" customFormat="1" ht="30" x14ac:dyDescent="0.25">
      <c r="B45" s="13" t="str">
        <f>LEFT('T.16.39'!B$1,11)</f>
        <v>Tabla 16.39</v>
      </c>
      <c r="C45" s="14" t="str">
        <f>MID('T.16.39'!B$1,13,300)</f>
        <v>Personas del entorno a las que la mujer ha contado cada tipo de violencia sexual (violaciones, intentos de violación, otras formas de violencia sexual) fuera del ámbito de la pareja y han reaccionado apoyando y consolando a la mujer</v>
      </c>
    </row>
    <row r="46" spans="2:3" s="10" customFormat="1" ht="30" x14ac:dyDescent="0.25">
      <c r="B46" s="13" t="str">
        <f>LEFT('T.16.40'!B$1,11)</f>
        <v>Tabla 16.40</v>
      </c>
      <c r="C46" s="14" t="str">
        <f>MID('T.16.40'!B$1,13,300)</f>
        <v>Recomendación de las personas del entorno que han apoyado y consolado a la mujer agredida de denunciar cada tipo de violencia sexual (violaciones, intentos de violación, otras formas de violencia sexual) fuera del ámbito de la pareja</v>
      </c>
    </row>
    <row r="47" spans="2:3" s="10" customFormat="1" ht="45" x14ac:dyDescent="0.25">
      <c r="B47" s="13" t="str">
        <f>LEFT('T.16.41'!B$1,11)</f>
        <v>Tabla 16.41</v>
      </c>
      <c r="C47" s="14" t="str">
        <f>MID('T.16.41'!B$1,13,300)</f>
        <v>Distribución de las mujeres víctimas de violencia sexual (total y cada tipo -violaciones, intentos de violación, otras formas de violencia sexual-) fuera del ámbito de la pareja, según si han denunciado y/o buscado ayuda formal o informal como consecuencia de esta violencia</v>
      </c>
    </row>
    <row r="48" spans="2:3" s="10" customFormat="1" ht="30" x14ac:dyDescent="0.25">
      <c r="B48" s="13" t="str">
        <f>LEFT('T.16.42'!B$1,11)</f>
        <v>Tabla 16.42</v>
      </c>
      <c r="C48" s="14" t="str">
        <f>MID('T.16.42'!B$1,13,300)</f>
        <v xml:space="preserve">Denuncia, búsqueda de ayuda formal e informal como consecuencia de la violencia sexual fuera de la pareja, según la edad de la mujer </v>
      </c>
    </row>
    <row r="49" spans="2:3" s="10" customFormat="1" ht="30" x14ac:dyDescent="0.25">
      <c r="B49" s="13" t="str">
        <f>LEFT('T.16.43'!B$1,11)</f>
        <v>Tabla 16.43</v>
      </c>
      <c r="C49" s="14" t="str">
        <f>MID('T.16.43'!B$1,13,300)</f>
        <v xml:space="preserve">Denuncia, búsqueda de ayuda formal e informal como consecuencia de la violencia sexual fuera de la pareja, según el nivel de formación y el país de nacimiento de la mujer </v>
      </c>
    </row>
    <row r="50" spans="2:3" s="10" customFormat="1" ht="30" x14ac:dyDescent="0.25">
      <c r="B50" s="13" t="str">
        <f>LEFT('T.16.44'!B$1,11)</f>
        <v>Tabla 16.44</v>
      </c>
      <c r="C50" s="14" t="str">
        <f>MID('T.16.44'!B$1,13,300)</f>
        <v>Denuncia, búsqueda de ayuda formal e informal como consecuencia de la violencia sexual fuera de la pareja, según la situación laboral de la mujer, sus ingresos netos y los ingresos netos del hogar</v>
      </c>
    </row>
    <row r="51" spans="2:3" s="10" customFormat="1" ht="30" x14ac:dyDescent="0.25">
      <c r="B51" s="13" t="str">
        <f>LEFT('T.16.45'!B$1,11)</f>
        <v>Tabla 16.45</v>
      </c>
      <c r="C51" s="14" t="str">
        <f>MID('T.16.45'!B$1,13,300)</f>
        <v xml:space="preserve">Búsqueda de ayuda formal como consecuencia de la violencia sexual fuera de la pareja, según el grado de discapacidad y la existencia de limitaciones en la actividad de la mujer </v>
      </c>
    </row>
    <row r="52" spans="2:3" s="10" customFormat="1" ht="30" x14ac:dyDescent="0.25">
      <c r="B52" s="13" t="str">
        <f>LEFT('T.16.46'!B$1,11)</f>
        <v>Tabla 16.46</v>
      </c>
      <c r="C52" s="14" t="str">
        <f>MID('T.16.46'!B$1,13,300)</f>
        <v>Lesiones a lo largo de la vida, en los últimos 4 años, y en los últimos 12 meses como consecuencia de la violencia sexual fuera de la pareja</v>
      </c>
    </row>
    <row r="53" spans="2:3" s="10" customFormat="1" ht="30" x14ac:dyDescent="0.25">
      <c r="B53" s="13" t="str">
        <f>LEFT('T.16.47'!B$1,11)</f>
        <v>Tabla 16.47</v>
      </c>
      <c r="C53" s="14" t="str">
        <f>MID('T.16.47'!B$1,13,300)</f>
        <v>Lesiones a lo largo de la vida, en los últimos 4 años, y en los últimos 12 meses como consecuencia de cada tipo de violencia sexual (violaciones, intentos de violación, otras formas de violencia sexual) fuera del ámbito de la pareja</v>
      </c>
    </row>
    <row r="54" spans="2:3" s="10" customFormat="1" ht="30" x14ac:dyDescent="0.25">
      <c r="B54" s="13" t="str">
        <f>LEFT('T.16.48'!B$1,11)</f>
        <v>Tabla 16.48</v>
      </c>
      <c r="C54" s="14" t="str">
        <f>MID('T.16.48'!B$1,13,300)</f>
        <v>Tipos de lesiones físicas como consecuencia de cada tipo de violencia sexual (violaciones, intentos de violación, otras formas de violencia sexual) fuera del ámbito de la pareja</v>
      </c>
    </row>
    <row r="55" spans="2:3" s="10" customFormat="1" ht="30" x14ac:dyDescent="0.25">
      <c r="B55" s="13" t="str">
        <f>LEFT('T.16.49'!B$1,11)</f>
        <v>Tabla 16.49</v>
      </c>
      <c r="C55" s="14" t="str">
        <f>MID('T.16.49'!B$1,13,300)</f>
        <v>Asistencia sanitaria tras los episodios de cada tipo de violencia sexual (violaciones, intentos de violación, otras formas de violencia sexual) fuera de la pareja</v>
      </c>
    </row>
    <row r="56" spans="2:3" s="10" customFormat="1" ht="15" x14ac:dyDescent="0.25">
      <c r="B56" s="13" t="str">
        <f>LEFT('T.16.50'!B$1,11)</f>
        <v>Tabla 16.50</v>
      </c>
      <c r="C56" s="14" t="str">
        <f>MID('T.16.50'!B$1,13,300)</f>
        <v>Consecuencias psicológicas de los episodios de violencia sexual fuera de la pareja</v>
      </c>
    </row>
    <row r="57" spans="2:3" s="10" customFormat="1" ht="30" x14ac:dyDescent="0.25">
      <c r="B57" s="13" t="str">
        <f>LEFT('T.16.51'!B$1,11)</f>
        <v>Tabla 16.51</v>
      </c>
      <c r="C57" s="14" t="str">
        <f>MID('T.16.51'!B$1,13,300)</f>
        <v>Consecuencias psicológicas de los episodios de cada tipo de violencia sexual (violaciones, intentos de violación, otras formas de violencia sexual) fuera de la pareja</v>
      </c>
    </row>
    <row r="58" spans="2:3" s="10" customFormat="1" ht="30" x14ac:dyDescent="0.25">
      <c r="B58" s="13" t="str">
        <f>LEFT('T.16.52'!B$1,11)</f>
        <v>Tabla 16.52</v>
      </c>
      <c r="C58" s="14" t="str">
        <f>MID('T.16.52'!B$1,13,300)</f>
        <v>Consecuencias psicológicas de los episodios de cada tipo de violencia sexual (violaciones, intentos de violación, otras formas de violencia sexual) fuera del ámbito de la pareja, por tipo de consecuencia*</v>
      </c>
    </row>
    <row r="59" spans="2:3" s="10" customFormat="1" ht="30" x14ac:dyDescent="0.25">
      <c r="B59" s="13" t="str">
        <f>LEFT('T.16.53'!B$1,11)</f>
        <v>Tabla 16.53</v>
      </c>
      <c r="C59" s="14" t="str">
        <f>MID('T.16.53'!B$1,13,300)</f>
        <v>Consumo de sustancias para afrontar los episodios de violencia sexual (total y cada tipo - violaciones, intentos de violación, otras formas de violencia sexual) fuera de la pareja</v>
      </c>
    </row>
    <row r="60" spans="2:3" s="10" customFormat="1" ht="30" x14ac:dyDescent="0.25">
      <c r="B60" s="13" t="str">
        <f>LEFT('T.16.54'!B$1,11)</f>
        <v>Tabla 16.54</v>
      </c>
      <c r="C60" s="14" t="str">
        <f>MID('T.16.54'!B$1,13,300)</f>
        <v>Consumo de sustancias para afrontar los episodios de violencia sexual (total y cada tipo -violaciones, intentos de violación, otras formas de violencia sexual-) fuera de la pareja, por tipo de sustancia*</v>
      </c>
    </row>
    <row r="61" spans="2:3" s="10" customFormat="1" ht="30" x14ac:dyDescent="0.25">
      <c r="B61" s="13" t="str">
        <f>LEFT('T.16.55'!B$1,11)</f>
        <v>Tabla 16.55</v>
      </c>
      <c r="C61" s="14" t="str">
        <f>MID('T.16.55'!B$1,13,300)</f>
        <v>Discapacidad o limitaciones como consecuencia de los episodios de violencia sexual (total y cada tipo -violaciones, intentos de violación, otras formas de violencia sexual-) fuera del ámbito de la pareja</v>
      </c>
    </row>
    <row r="62" spans="2:3" s="10" customFormat="1" ht="30" x14ac:dyDescent="0.25">
      <c r="B62" s="13" t="str">
        <f>LEFT('T.16.56'!B$1,11)</f>
        <v>Tabla 16.56</v>
      </c>
      <c r="C62" s="14" t="str">
        <f>MID('T.16.56'!B$1,13,300)</f>
        <v>Absentismo laboral como consecuencia de los episodios de violencia sexual (total y cada tipo -violaciones, intentos de violación, otras formas de violencia sexual-) fuera de la pareja</v>
      </c>
    </row>
    <row r="63" spans="2:3" s="10" customFormat="1" ht="30" x14ac:dyDescent="0.25">
      <c r="B63" s="13" t="str">
        <f>LEFT('T.16.57'!B$1,11)</f>
        <v>Tabla 16.57</v>
      </c>
      <c r="C63" s="14" t="str">
        <f>MID('T.16.57'!B$1,13,300)</f>
        <v>Secuelas físicas y/o psicológicas en la actualidad como consecuencia de los episodios de violencia sexual (total y cada tipo -violaciones, intentos de violación, otras formas de violencia sexual-) fuera de la pareja</v>
      </c>
    </row>
    <row r="64" spans="2:3" s="10" customFormat="1" ht="30" x14ac:dyDescent="0.25">
      <c r="B64" s="13" t="str">
        <f>LEFT('T.16.58'!B$1,11)</f>
        <v>Tabla 16.58</v>
      </c>
      <c r="C64" s="14" t="str">
        <f>MID('T.16.58'!B$1,13,300)</f>
        <v>Secuelas físicas y/o psicológicas en la actualidad como consecuencia de la violencia sexual (total y cada tipo - violaciones, intentos de violación, otras formas de violencia sexual) fuera de la pareja, desagregado por tipo de secuela</v>
      </c>
    </row>
    <row r="65" spans="2:3" s="10" customFormat="1" ht="15" x14ac:dyDescent="0.25">
      <c r="B65" s="13" t="str">
        <f>LEFT('T.16.59'!B$1,11)</f>
        <v>Tabla 16.59</v>
      </c>
      <c r="C65" s="14" t="str">
        <f>MID('T.16.59'!B$1,13,300)</f>
        <v>Estado de salud autopercibido en los 12 meses previos a las entrevistas</v>
      </c>
    </row>
    <row r="66" spans="2:3" s="10" customFormat="1" ht="15" x14ac:dyDescent="0.25">
      <c r="B66" s="13" t="str">
        <f>LEFT('T.16.60'!B$1,11)</f>
        <v>Tabla 16.60</v>
      </c>
      <c r="C66" s="14" t="str">
        <f>MID('T.16.60'!B$1,13,300)</f>
        <v>Síntomas de mala salud que se han tenido con frecuencia en los 12 meses previos a las entrevistas</v>
      </c>
    </row>
    <row r="67" spans="2:3" s="10" customFormat="1" ht="15" x14ac:dyDescent="0.25">
      <c r="B67" s="13" t="str">
        <f>LEFT('T.16.61'!B$1,11)</f>
        <v>Tabla 16.61</v>
      </c>
      <c r="C67" s="14" t="str">
        <f>MID('T.16.61'!B$1,13,300)</f>
        <v>Asistencia a servicios sanitarios en los 12 meses previos a las entrevistas</v>
      </c>
    </row>
    <row r="68" spans="2:3" s="10" customFormat="1" ht="15" x14ac:dyDescent="0.25">
      <c r="B68" s="13" t="str">
        <f>LEFT('T.16.62'!B$1,11)</f>
        <v>Tabla 16.62</v>
      </c>
      <c r="C68" s="14" t="str">
        <f>MID('T.16.62'!B$1,13,300)</f>
        <v>Pensamientos de suicidio alguna vez en la vida</v>
      </c>
    </row>
    <row r="69" spans="2:3" s="10" customFormat="1" ht="15" x14ac:dyDescent="0.25">
      <c r="B69" s="13" t="str">
        <f>LEFT('T.16.63'!B$1,11)</f>
        <v>Tabla 16.63</v>
      </c>
      <c r="C69" s="14" t="str">
        <f>MID('T.16.63'!B$1,13,300)</f>
        <v>Pensamientos de suicidio en los 12 meses previos a las entrevistas</v>
      </c>
    </row>
    <row r="70" spans="2:3" s="10" customFormat="1" ht="15" x14ac:dyDescent="0.25">
      <c r="B70" s="13" t="str">
        <f>LEFT('T.16.64'!B$1,11)</f>
        <v>Tabla 16.64</v>
      </c>
      <c r="C70" s="14" t="str">
        <f>MID('T.16.64'!B$1,13,300)</f>
        <v>Intentos de suicidio alguna vez en la vida</v>
      </c>
    </row>
    <row r="71" spans="2:3" s="10" customFormat="1" ht="15" x14ac:dyDescent="0.25">
      <c r="B71" s="13" t="str">
        <f>LEFT('T.16.65'!B$1,11)</f>
        <v>Tabla 16.65</v>
      </c>
      <c r="C71" s="14" t="str">
        <f>MID('T.16.65'!B$1,13,300)</f>
        <v>Consumo de medicamentos en los 12 meses previos a las entrevistas</v>
      </c>
    </row>
    <row r="72" spans="2:3" s="10" customFormat="1" ht="15" x14ac:dyDescent="0.25">
      <c r="B72" s="13" t="str">
        <f>LEFT('T.16.66'!B$1,11)</f>
        <v>Tabla 16.66</v>
      </c>
      <c r="C72" s="14" t="str">
        <f>MID('T.16.66'!B$1,13,300)</f>
        <v>Consumo de tabaco o cigarrillos electrónicos en los 12 meses previos a las entrevistas</v>
      </c>
    </row>
    <row r="73" spans="2:3" s="10" customFormat="1" ht="15" x14ac:dyDescent="0.25">
      <c r="B73" s="13" t="str">
        <f>LEFT('T.16.67'!B$1,11)</f>
        <v>Tabla 16.67</v>
      </c>
      <c r="C73" s="14" t="str">
        <f>MID('T.16.67'!B$1,13,300)</f>
        <v>Consumo de bebidas alcohólicas en los 12 meses previos a las entrevistas</v>
      </c>
    </row>
    <row r="74" spans="2:3" s="10" customFormat="1" ht="15" x14ac:dyDescent="0.25">
      <c r="B74" s="13" t="str">
        <f>LEFT('T.16.68'!B$1,11)</f>
        <v>Tabla 16.68</v>
      </c>
      <c r="C74" s="14" t="str">
        <f>MID('T.16.68'!B$1,13,300)</f>
        <v>Consumo abusivo de bebidas alcohólicas durante los 12 meses previos a las entrevistas</v>
      </c>
    </row>
    <row r="75" spans="2:3" s="10" customFormat="1" ht="15" x14ac:dyDescent="0.25">
      <c r="B75" s="13" t="str">
        <f>LEFT('T.16.69'!B$1,11)</f>
        <v>Tabla 16.69</v>
      </c>
      <c r="C75" s="14" t="str">
        <f>MID('T.16.69'!B$1,13,300)</f>
        <v>Consumo de cannabis, marihuana o hachís en los 12 meses previos a las entrevistas</v>
      </c>
    </row>
    <row r="76" spans="2:3" s="10" customFormat="1" ht="30" x14ac:dyDescent="0.25">
      <c r="B76" s="13" t="str">
        <f>LEFT('T.16.70'!B$1,11)</f>
        <v>Tabla 16.70</v>
      </c>
      <c r="C76" s="14" t="str">
        <f>MID('T.16.70'!B$1,13,300)</f>
        <v>Consumo de cocaína, heroína, anfetaminas o speed, éxtasis, alucinógenos, metanfetamina, GHB, setas mágicas o psicodélicas, o inhalables volátiles como pegamento o poppers en los 12 meses previos a las entrevistas</v>
      </c>
    </row>
    <row r="77" spans="2:3" s="10" customFormat="1" ht="30" x14ac:dyDescent="0.25">
      <c r="B77" s="13" t="str">
        <f>LEFT('T.16.71'!B$1,11)</f>
        <v>Tabla 16.71</v>
      </c>
      <c r="C77" s="14" t="str">
        <f>MID('T.16.71'!B$1,13,300)</f>
        <v>Se han evitado determinadas calles o zonas en los 12 meses previos a las entrevistas miedo a ser asaltada, acosada o agredida física o sexualmente</v>
      </c>
    </row>
    <row r="78" spans="2:3" s="10" customFormat="1" ht="15.75" thickBot="1" x14ac:dyDescent="0.3">
      <c r="B78" s="15" t="str">
        <f>LEFT('T.16.72'!B$1,11)</f>
        <v>Tabla 16.72</v>
      </c>
      <c r="C78" s="16" t="str">
        <f>MID('T.16.72'!B$1,13,300)</f>
        <v>Se ha evitado estar a solas con alguien conocido en los 12 meses previos a las entrevistas debido a temor o inseguridad</v>
      </c>
    </row>
    <row r="79" spans="2:3" ht="13.5" thickTop="1" x14ac:dyDescent="0.25">
      <c r="B79" s="17"/>
      <c r="C79" s="17"/>
    </row>
  </sheetData>
  <hyperlinks>
    <hyperlink ref="B7" location="T.16.1!B1" display="T.16.1!B1" xr:uid="{5F8FCC88-9FE2-444D-8D8E-E4D78DEDB131}"/>
    <hyperlink ref="B8" location="T.16.2!B1" display="T.16.2!B1" xr:uid="{EA60BA23-0B81-4234-B0BA-012133443B78}"/>
    <hyperlink ref="B9" location="T.16.3!B1" display="T.16.3!B1" xr:uid="{5165643A-FFC8-43CF-983C-083474095ACB}"/>
    <hyperlink ref="B10" location="T.16.4!B1" display="T.16.4!B1" xr:uid="{4EB5D94D-762F-4400-AFBB-7C8D2B1B51CE}"/>
    <hyperlink ref="B11" location="T.16.5!B1" display="T.16.5!B1" xr:uid="{771FFB87-1305-4A91-90AB-FF43149A1405}"/>
    <hyperlink ref="B12" location="T.16.6!B1" display="T.16.6!B1" xr:uid="{1467C8A3-6E93-43B2-9D44-A1F8FB800F4B}"/>
    <hyperlink ref="B13" location="T.16.7!B1" display="T.16.7!B1" xr:uid="{E93EE0A0-0802-4525-89DB-C0439FEC279C}"/>
    <hyperlink ref="B14" location="T.16.8!B1" display="T.16.8!B1" xr:uid="{65959101-AFDC-4849-9124-A29DB33F724F}"/>
    <hyperlink ref="B15" location="T.16.9!B1" display="T.16.9!B1" xr:uid="{752E31C5-68C8-4BFF-97F6-9D743F8BEB49}"/>
    <hyperlink ref="B16" location="T.16.10!B1" display="T.16.10!B1" xr:uid="{86F60087-2154-4605-B238-17E453A0D41E}"/>
    <hyperlink ref="B17" location="T.16.11!B1" display="T.16.11!B1" xr:uid="{0F1986D8-20BB-4E4A-9111-8835A493B768}"/>
    <hyperlink ref="B18" location="T.16.12!B1" display="T.16.12!B1" xr:uid="{20C39554-74EB-414E-958E-1591BBBE482C}"/>
    <hyperlink ref="B19" location="T.16.13!B1" display="T.16.13!B1" xr:uid="{64D2FA21-D9E5-4626-812E-A5E29D012644}"/>
    <hyperlink ref="B20" location="T.16.14!B1" display="T.16.14!B1" xr:uid="{33F7AD1B-9023-494E-9C40-14084603F1FF}"/>
    <hyperlink ref="B21" location="T.16.15!B1" display="T.16.15!B1" xr:uid="{73BAE0C3-8726-4A7D-9CC5-943E73AB7D89}"/>
    <hyperlink ref="B22" location="T.16.16!B1" display="T.16.16!B1" xr:uid="{75E29B83-B42C-4437-9AE0-4AD11B5C4DFC}"/>
    <hyperlink ref="B23" location="T.16.17!B1" display="T.16.17!B1" xr:uid="{2BE34F02-50A9-4266-800F-40E453882DBF}"/>
    <hyperlink ref="B24" location="T.16.18!B1" display="T.16.18!B1" xr:uid="{41D3827F-32D1-4D8E-A1D8-D2529818C14D}"/>
    <hyperlink ref="B25" location="T.16.19!B1" display="T.16.19!B1" xr:uid="{EB67B289-3E3A-499E-8CF6-5E17174465E5}"/>
    <hyperlink ref="B26" location="T.16.20!B1" display="T.16.20!B1" xr:uid="{5283813F-3310-4DF7-8B34-0F03A3384D4A}"/>
    <hyperlink ref="B27" location="T.16.21!B1" display="T.16.21!B1" xr:uid="{558AA0EF-F6C5-4463-ADC4-C7A8D86FC12B}"/>
    <hyperlink ref="B28" location="T.16.22!B1" display="T.16.22!B1" xr:uid="{052A0E55-0102-45AE-85E3-F111ADFEF8A5}"/>
    <hyperlink ref="B29" location="T.16.23!B1" display="T.16.23!B1" xr:uid="{CD93E529-1421-48B9-AFD7-1012B8C39C61}"/>
    <hyperlink ref="B30" location="T.16.24!B1" display="T.16.24!B1" xr:uid="{D09A0795-AFC3-4235-B634-D0EBB2EDAACE}"/>
    <hyperlink ref="B31" location="T.16.25!B1" display="T.16.25!B1" xr:uid="{02D66E4D-847E-4BDA-98CA-E0B96241A3C6}"/>
    <hyperlink ref="B32" location="T.16.26!B1" display="T.16.26!B1" xr:uid="{6EF98906-F53A-4396-ACA6-FC33E45BA755}"/>
    <hyperlink ref="B33" location="T.16.27!B1" display="T.16.27!B1" xr:uid="{C6B62BD1-CB29-45D1-823F-D0E9F72DE1C6}"/>
    <hyperlink ref="B34" location="T.16.28!B1" display="T.16.28!B1" xr:uid="{6C30453D-FF97-4F48-BF1F-7D138797367F}"/>
    <hyperlink ref="B35" location="T.16.29!B1" display="T.16.29!B1" xr:uid="{71215449-3C52-4215-A8C7-8A3CBE38773B}"/>
    <hyperlink ref="B36" location="T.16.30!B1" display="T.16.30!B1" xr:uid="{A8614759-BDF4-4783-A0A8-29C978032AC6}"/>
    <hyperlink ref="B37" location="T.16.31!B1" display="T.16.31!B1" xr:uid="{3DB0B220-BCB2-4931-BA9A-DAE2E8F72A70}"/>
    <hyperlink ref="B38" location="T.16.32!B1" display="T.16.32!B1" xr:uid="{60DCE7A7-C1CF-4144-B4E1-98D67F9D2F64}"/>
    <hyperlink ref="B39" location="T.16.33!B1" display="T.16.33!B1" xr:uid="{B91A97BB-4EB9-49EC-B9F3-56950DB445F4}"/>
    <hyperlink ref="B40" location="T.16.34!B1" display="T.16.34!B1" xr:uid="{523B416D-969A-48A1-BFE8-866171858016}"/>
    <hyperlink ref="B41" location="T.16.35!B1" display="T.16.35!B1" xr:uid="{82E98A43-808A-44DE-A3CE-0D4E56B5B74D}"/>
    <hyperlink ref="B42" location="T.16.36!B1" display="T.16.36!B1" xr:uid="{0FAB6366-0B35-4B80-9A71-AAA11AD378C8}"/>
    <hyperlink ref="B43" location="T.16.37!B1" display="T.16.37!B1" xr:uid="{A46965E5-E51E-42F3-A2F1-B3B1E000C2E6}"/>
    <hyperlink ref="B44" location="T.16.38!B1" display="T.16.38!B1" xr:uid="{715E8EA8-8F7D-45D3-BDB6-AE04E616591E}"/>
    <hyperlink ref="B54" location="T.16.48!B1" display="T.16.48!B1" xr:uid="{D1DC4EF3-F0D3-4F7F-92DF-1A01FB677290}"/>
    <hyperlink ref="B64" location="T.16.58!B1" display="T.16.58!B1" xr:uid="{BB4EC708-1439-4FD8-9EEC-D5CAC99253D4}"/>
    <hyperlink ref="B45" location="T.16.39!B1" display="T.16.39!B1" xr:uid="{109E77A6-D31E-47E2-815B-AE5A8D91EEDB}"/>
    <hyperlink ref="B55" location="T.16.49!B1" display="T.16.49!B1" xr:uid="{B7E58081-01BB-4DF7-B122-FAB448270F2F}"/>
    <hyperlink ref="B65" location="T.16.59!B1" display="T.16.59!B1" xr:uid="{22F4A29A-8147-4AFC-A820-596B4EC4E118}"/>
    <hyperlink ref="B46" location="T.16.40!B1" display="T.16.40!B1" xr:uid="{78DE6699-B39F-44CD-879C-48171F8E4593}"/>
    <hyperlink ref="B56" location="T.16.50!B1" display="T.16.50!B1" xr:uid="{6C09E3DD-866D-4D65-BA23-4D60C585533C}"/>
    <hyperlink ref="B66" location="T.16.60!B1" display="T.16.60!B1" xr:uid="{80A8DDB6-A6A1-4CD8-B91B-BFB3CBF101E2}"/>
    <hyperlink ref="B47" location="T.16.41!B1" display="T.16.41!B1" xr:uid="{8D23871E-E892-4109-807A-0545AE3324D4}"/>
    <hyperlink ref="B57" location="T.16.51!B1" display="T.16.51!B1" xr:uid="{8F8E26B6-9AA2-432A-BDCF-237A9C78BE35}"/>
    <hyperlink ref="B67" location="T.16.61!B1" display="T.16.61!B1" xr:uid="{03FE3C05-AA36-41F6-A867-8BB6AB8F31E1}"/>
    <hyperlink ref="B48" location="T.16.42!B1" display="T.16.42!B1" xr:uid="{EBA49DED-FAD2-4BF4-87F3-74FD759F7D29}"/>
    <hyperlink ref="B58" location="T.16.52!B1" display="T.16.52!B1" xr:uid="{F0A9DB7B-E202-4B22-8FEB-61E7C024A716}"/>
    <hyperlink ref="B68" location="T.16.62!B1" display="T.16.62!B1" xr:uid="{C5478352-6973-42B5-8C11-B6ABC78D0FE6}"/>
    <hyperlink ref="B49" location="T.16.43!B1" display="T.16.43!B1" xr:uid="{E4F4CF2E-C6A9-48EF-8E80-8B2E1F19D623}"/>
    <hyperlink ref="B59" location="T.16.53!B1" display="T.16.53!B1" xr:uid="{7B2560F7-F168-4387-80CC-B537775C87F3}"/>
    <hyperlink ref="B69" location="T.16.63!B1" display="T.16.63!B1" xr:uid="{1752419A-7253-4071-8A8D-3EF648713DC8}"/>
    <hyperlink ref="B50" location="T.16.44!B1" display="T.16.44!B1" xr:uid="{DD3FDEE2-7992-4DC9-839E-0F53340BD708}"/>
    <hyperlink ref="B60" location="T.16.54!B1" display="T.16.54!B1" xr:uid="{81961763-F739-43CA-A8EB-CD72040B0D7C}"/>
    <hyperlink ref="B70" location="T.16.64!B1" display="T.16.64!B1" xr:uid="{1614C64D-9EEB-48F0-9301-0E92735F69AB}"/>
    <hyperlink ref="B51" location="T.16.45!B1" display="T.16.45!B1" xr:uid="{6040EA23-3572-45FD-935B-4F92A7C03F1C}"/>
    <hyperlink ref="B61" location="T.16.55!B1" display="T.16.55!B1" xr:uid="{39B541D3-0097-48C7-BBF2-AE751FB0F6E2}"/>
    <hyperlink ref="B71" location="T.16.65!B1" display="T.16.65!B1" xr:uid="{409C7440-63B5-4662-8435-A8F21009E551}"/>
    <hyperlink ref="B52" location="T.16.46!B1" display="T.16.46!B1" xr:uid="{8C9AD562-1931-4705-A517-74F006337D96}"/>
    <hyperlink ref="B62" location="T.16.56!B1" display="T.16.56!B1" xr:uid="{769C7994-C8BD-444D-A801-455B87ED2AF7}"/>
    <hyperlink ref="B72" location="T.16.66!B1" display="T.16.66!B1" xr:uid="{8880F7E9-AC7F-4FB0-ABA0-89D4CB4BE151}"/>
    <hyperlink ref="B53" location="T.16.47!B1" display="T.16.47!B1" xr:uid="{87B12F32-9134-4415-8937-EE8C2AC0A0E4}"/>
    <hyperlink ref="B63" location="T.16.57!B1" display="T.16.57!B1" xr:uid="{3964DD4B-0D78-4E61-ACBF-E292DFE9F7B6}"/>
    <hyperlink ref="B73" location="T.16.67!B1" display="T.16.67!B1" xr:uid="{F3F7DC71-10B0-4B8F-A425-5D04306E3D9D}"/>
    <hyperlink ref="B76" location="T.16.70!B1" display="T.16.70!B1" xr:uid="{B86764B0-6CBE-4483-9C7D-63AFC6CB21FC}"/>
    <hyperlink ref="B75" location="T.16.69!B1" display="T.16.69!B1" xr:uid="{837B8269-05B6-4FFF-9189-99D2775216E6}"/>
    <hyperlink ref="B77" location="T.16.71!B1" display="T.16.71!B1" xr:uid="{563A02ED-B494-4034-B504-9C2085C86651}"/>
    <hyperlink ref="B78" location="T.16.72!B1" display="T.16.72!B1" xr:uid="{50E6F849-FD04-4014-A6CA-84EF36C4A516}"/>
    <hyperlink ref="B74" location="T.16.68!B1" display="T.16.68!B1" xr:uid="{39D629FC-14C7-4AC5-8CC4-E862C7BE8A2A}"/>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8993-4D0D-4C82-A488-BA9CE06CFAFF}">
  <dimension ref="A1:G2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12.42578125" style="26" customWidth="1"/>
    <col min="3" max="3" width="26.85546875" style="26" customWidth="1"/>
    <col min="4" max="4" width="6.42578125" style="26" customWidth="1"/>
    <col min="5" max="5" width="11.140625" style="26" customWidth="1"/>
    <col min="6" max="6" width="6.42578125" style="26" customWidth="1"/>
    <col min="7" max="7" width="11.140625" style="26" customWidth="1"/>
    <col min="8" max="16384" width="11.42578125" style="26"/>
  </cols>
  <sheetData>
    <row r="1" spans="1:7" s="34" customFormat="1" ht="15.75" customHeight="1" x14ac:dyDescent="0.25">
      <c r="B1" s="34" t="s">
        <v>514</v>
      </c>
    </row>
    <row r="2" spans="1:7" ht="15.75" customHeight="1" thickBot="1" x14ac:dyDescent="0.3">
      <c r="A2" s="31"/>
      <c r="B2" s="31"/>
    </row>
    <row r="3" spans="1:7" x14ac:dyDescent="0.25">
      <c r="A3" s="31"/>
      <c r="B3" s="32"/>
      <c r="C3" s="32"/>
      <c r="D3" s="288" t="s">
        <v>95</v>
      </c>
      <c r="E3" s="289"/>
      <c r="F3" s="288" t="s">
        <v>177</v>
      </c>
      <c r="G3" s="287"/>
    </row>
    <row r="4" spans="1:7" ht="26.25" thickBot="1" x14ac:dyDescent="0.3">
      <c r="A4" s="31"/>
      <c r="B4" s="24"/>
      <c r="C4" s="24"/>
      <c r="D4" s="62" t="s">
        <v>34</v>
      </c>
      <c r="E4" s="21" t="s">
        <v>4</v>
      </c>
      <c r="F4" s="62" t="s">
        <v>34</v>
      </c>
      <c r="G4" s="21" t="s">
        <v>4</v>
      </c>
    </row>
    <row r="5" spans="1:7" x14ac:dyDescent="0.25">
      <c r="B5" s="297" t="s">
        <v>37</v>
      </c>
      <c r="C5" s="31" t="s">
        <v>12</v>
      </c>
      <c r="D5" s="67">
        <v>4.2</v>
      </c>
      <c r="E5" s="40">
        <v>119376</v>
      </c>
      <c r="F5" s="64" t="s">
        <v>434</v>
      </c>
      <c r="G5" s="40">
        <v>24358</v>
      </c>
    </row>
    <row r="6" spans="1:7" x14ac:dyDescent="0.25">
      <c r="A6" s="31"/>
      <c r="B6" s="298"/>
      <c r="C6" s="31" t="s">
        <v>38</v>
      </c>
      <c r="D6" s="67">
        <v>7.8</v>
      </c>
      <c r="E6" s="40">
        <v>445350</v>
      </c>
      <c r="F6" s="67">
        <v>2.1</v>
      </c>
      <c r="G6" s="40">
        <v>121504</v>
      </c>
    </row>
    <row r="7" spans="1:7" x14ac:dyDescent="0.25">
      <c r="A7" s="31"/>
      <c r="B7" s="57"/>
      <c r="C7" s="31" t="s">
        <v>39</v>
      </c>
      <c r="D7" s="67">
        <v>15.6</v>
      </c>
      <c r="E7" s="40">
        <v>654427</v>
      </c>
      <c r="F7" s="67">
        <v>4.7</v>
      </c>
      <c r="G7" s="40">
        <v>197453</v>
      </c>
    </row>
    <row r="8" spans="1:7" x14ac:dyDescent="0.25">
      <c r="A8" s="31"/>
      <c r="B8" s="57"/>
      <c r="C8" s="31" t="s">
        <v>13</v>
      </c>
      <c r="D8" s="67">
        <v>19.3</v>
      </c>
      <c r="E8" s="40">
        <v>429979</v>
      </c>
      <c r="F8" s="67">
        <v>4</v>
      </c>
      <c r="G8" s="40">
        <v>88380</v>
      </c>
    </row>
    <row r="9" spans="1:7" x14ac:dyDescent="0.25">
      <c r="A9" s="31"/>
      <c r="B9" s="57"/>
      <c r="C9" s="31" t="s">
        <v>14</v>
      </c>
      <c r="D9" s="67">
        <v>23.9</v>
      </c>
      <c r="E9" s="40">
        <v>1386549</v>
      </c>
      <c r="F9" s="67">
        <v>5</v>
      </c>
      <c r="G9" s="40">
        <v>288487</v>
      </c>
    </row>
    <row r="10" spans="1:7" ht="15.6" customHeight="1" x14ac:dyDescent="0.25">
      <c r="A10" s="31"/>
      <c r="B10" s="58"/>
      <c r="C10" s="49" t="s">
        <v>31</v>
      </c>
      <c r="D10" s="86"/>
      <c r="E10" s="50" t="s">
        <v>32</v>
      </c>
      <c r="F10" s="86"/>
      <c r="G10" s="50" t="s">
        <v>32</v>
      </c>
    </row>
    <row r="11" spans="1:7" x14ac:dyDescent="0.25">
      <c r="A11" s="31"/>
      <c r="B11" s="298" t="s">
        <v>222</v>
      </c>
      <c r="C11" s="31" t="s">
        <v>223</v>
      </c>
      <c r="D11" s="67">
        <v>14.9</v>
      </c>
      <c r="E11" s="40">
        <v>2538127</v>
      </c>
      <c r="F11" s="67">
        <v>3.6</v>
      </c>
      <c r="G11" s="40">
        <v>612509</v>
      </c>
    </row>
    <row r="12" spans="1:7" ht="15.6" customHeight="1" x14ac:dyDescent="0.25">
      <c r="A12" s="31"/>
      <c r="B12" s="298"/>
      <c r="C12" s="31" t="s">
        <v>224</v>
      </c>
      <c r="D12" s="67">
        <v>12.7</v>
      </c>
      <c r="E12" s="40">
        <v>538622</v>
      </c>
      <c r="F12" s="67">
        <v>2.7</v>
      </c>
      <c r="G12" s="40">
        <v>113086</v>
      </c>
    </row>
    <row r="13" spans="1:7" ht="15.6" customHeight="1" x14ac:dyDescent="0.25">
      <c r="A13" s="31"/>
      <c r="B13" s="58"/>
      <c r="C13" s="49" t="s">
        <v>31</v>
      </c>
      <c r="D13" s="86"/>
      <c r="E13" s="50" t="s">
        <v>40</v>
      </c>
      <c r="F13" s="86"/>
      <c r="G13" s="50" t="s">
        <v>41</v>
      </c>
    </row>
    <row r="14" spans="1:7" x14ac:dyDescent="0.25">
      <c r="A14" s="31"/>
      <c r="B14" s="298" t="s">
        <v>109</v>
      </c>
      <c r="C14" s="31" t="s">
        <v>106</v>
      </c>
      <c r="D14" s="67">
        <v>16.3</v>
      </c>
      <c r="E14" s="40">
        <v>1913070</v>
      </c>
      <c r="F14" s="67">
        <v>3.8</v>
      </c>
      <c r="G14" s="40">
        <v>445685</v>
      </c>
    </row>
    <row r="15" spans="1:7" ht="15.6" customHeight="1" x14ac:dyDescent="0.25">
      <c r="A15" s="31"/>
      <c r="B15" s="298"/>
      <c r="C15" s="31" t="s">
        <v>107</v>
      </c>
      <c r="D15" s="67">
        <v>13.1</v>
      </c>
      <c r="E15" s="40">
        <v>894458</v>
      </c>
      <c r="F15" s="67">
        <v>3.3</v>
      </c>
      <c r="G15" s="40">
        <v>226067</v>
      </c>
    </row>
    <row r="16" spans="1:7" ht="15.6" customHeight="1" x14ac:dyDescent="0.25">
      <c r="A16" s="31"/>
      <c r="B16" s="103"/>
      <c r="C16" s="31" t="s">
        <v>108</v>
      </c>
      <c r="D16" s="67">
        <v>9.8000000000000007</v>
      </c>
      <c r="E16" s="40">
        <v>269221</v>
      </c>
      <c r="F16" s="67">
        <v>2</v>
      </c>
      <c r="G16" s="40">
        <v>53843</v>
      </c>
    </row>
    <row r="17" spans="1:7" ht="15.75" thickBot="1" x14ac:dyDescent="0.3">
      <c r="B17" s="59"/>
      <c r="C17" s="51" t="s">
        <v>31</v>
      </c>
      <c r="D17" s="87"/>
      <c r="E17" s="52" t="s">
        <v>32</v>
      </c>
      <c r="F17" s="87"/>
      <c r="G17" s="52" t="s">
        <v>40</v>
      </c>
    </row>
    <row r="18" spans="1:7" x14ac:dyDescent="0.25">
      <c r="A18" s="31"/>
      <c r="B18" s="31"/>
    </row>
    <row r="19" spans="1:7" ht="12" customHeight="1" x14ac:dyDescent="0.25">
      <c r="B19" s="18" t="s">
        <v>181</v>
      </c>
      <c r="C19" s="25"/>
      <c r="D19" s="25"/>
      <c r="E19" s="25"/>
      <c r="F19" s="25"/>
      <c r="G19" s="25"/>
    </row>
    <row r="20" spans="1:7" ht="24" customHeight="1" x14ac:dyDescent="0.25">
      <c r="B20" s="290" t="s">
        <v>426</v>
      </c>
      <c r="C20" s="290"/>
      <c r="D20" s="290"/>
      <c r="E20" s="290"/>
      <c r="F20" s="290"/>
      <c r="G20" s="290"/>
    </row>
    <row r="21" spans="1:7" x14ac:dyDescent="0.25">
      <c r="A21" s="31"/>
      <c r="B21" s="31"/>
    </row>
    <row r="22" spans="1:7" x14ac:dyDescent="0.25">
      <c r="A22" s="31"/>
      <c r="B22" s="31"/>
    </row>
    <row r="23" spans="1:7" x14ac:dyDescent="0.25">
      <c r="A23" s="31"/>
      <c r="B23" s="31"/>
    </row>
  </sheetData>
  <mergeCells count="6">
    <mergeCell ref="B20:G20"/>
    <mergeCell ref="D3:E3"/>
    <mergeCell ref="F3:G3"/>
    <mergeCell ref="B5:B6"/>
    <mergeCell ref="B14:B15"/>
    <mergeCell ref="B11:B1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4CAD7-64EF-402B-A3E9-2BFE7EAD89B4}">
  <dimension ref="A1:L24"/>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12.42578125" style="26" customWidth="1"/>
    <col min="3" max="3" width="26.85546875" style="26" customWidth="1"/>
    <col min="4" max="4" width="6.42578125" style="26" customWidth="1"/>
    <col min="5" max="5" width="11.140625" style="26" customWidth="1"/>
    <col min="6" max="6" width="6.42578125" style="26" customWidth="1"/>
    <col min="7" max="7" width="11.140625" style="26" customWidth="1"/>
    <col min="8" max="8" width="6.42578125" style="26" customWidth="1"/>
    <col min="9" max="9" width="11.140625" style="26" customWidth="1"/>
    <col min="10" max="16384" width="11.42578125" style="26"/>
  </cols>
  <sheetData>
    <row r="1" spans="1:9" s="34" customFormat="1" ht="15.75" customHeight="1" x14ac:dyDescent="0.25">
      <c r="B1" s="34" t="s">
        <v>521</v>
      </c>
    </row>
    <row r="2" spans="1:9" ht="15.75" customHeight="1" thickBot="1" x14ac:dyDescent="0.3">
      <c r="A2" s="31"/>
      <c r="B2" s="31"/>
    </row>
    <row r="3" spans="1:9" ht="26.25" customHeight="1" x14ac:dyDescent="0.25">
      <c r="A3" s="31"/>
      <c r="B3" s="32"/>
      <c r="C3" s="32"/>
      <c r="D3" s="288" t="s">
        <v>534</v>
      </c>
      <c r="E3" s="289"/>
      <c r="F3" s="288" t="s">
        <v>203</v>
      </c>
      <c r="G3" s="287"/>
      <c r="H3" s="288" t="s">
        <v>190</v>
      </c>
      <c r="I3" s="287"/>
    </row>
    <row r="4" spans="1:9" ht="26.25" thickBot="1" x14ac:dyDescent="0.3">
      <c r="A4" s="31"/>
      <c r="B4" s="24"/>
      <c r="C4" s="24"/>
      <c r="D4" s="62" t="s">
        <v>34</v>
      </c>
      <c r="E4" s="21" t="s">
        <v>4</v>
      </c>
      <c r="F4" s="62" t="s">
        <v>34</v>
      </c>
      <c r="G4" s="21" t="s">
        <v>4</v>
      </c>
      <c r="H4" s="62" t="s">
        <v>34</v>
      </c>
      <c r="I4" s="21" t="s">
        <v>4</v>
      </c>
    </row>
    <row r="5" spans="1:9" x14ac:dyDescent="0.25">
      <c r="B5" s="297" t="s">
        <v>37</v>
      </c>
      <c r="C5" s="31" t="s">
        <v>12</v>
      </c>
      <c r="D5" s="64" t="s">
        <v>435</v>
      </c>
      <c r="E5" s="44">
        <v>31231</v>
      </c>
      <c r="F5" s="64">
        <v>1.3</v>
      </c>
      <c r="G5" s="44">
        <v>35843</v>
      </c>
      <c r="H5" s="64">
        <v>3.2</v>
      </c>
      <c r="I5" s="44">
        <v>90632</v>
      </c>
    </row>
    <row r="6" spans="1:9" x14ac:dyDescent="0.25">
      <c r="A6" s="31"/>
      <c r="B6" s="298"/>
      <c r="C6" s="31" t="s">
        <v>38</v>
      </c>
      <c r="D6" s="64">
        <v>2.1</v>
      </c>
      <c r="E6" s="44">
        <v>121551</v>
      </c>
      <c r="F6" s="64">
        <v>2.2999999999999998</v>
      </c>
      <c r="G6" s="44">
        <v>131459</v>
      </c>
      <c r="H6" s="64">
        <v>6.3</v>
      </c>
      <c r="I6" s="44">
        <v>360944</v>
      </c>
    </row>
    <row r="7" spans="1:9" x14ac:dyDescent="0.25">
      <c r="A7" s="31"/>
      <c r="B7" s="57"/>
      <c r="C7" s="31" t="s">
        <v>39</v>
      </c>
      <c r="D7" s="64">
        <v>3.7</v>
      </c>
      <c r="E7" s="44">
        <v>157645</v>
      </c>
      <c r="F7" s="64">
        <v>3.8</v>
      </c>
      <c r="G7" s="44">
        <v>161277</v>
      </c>
      <c r="H7" s="64">
        <v>13.9</v>
      </c>
      <c r="I7" s="44">
        <v>585523</v>
      </c>
    </row>
    <row r="8" spans="1:9" x14ac:dyDescent="0.25">
      <c r="A8" s="31"/>
      <c r="B8" s="57"/>
      <c r="C8" s="31" t="s">
        <v>13</v>
      </c>
      <c r="D8" s="64">
        <v>4.5</v>
      </c>
      <c r="E8" s="44">
        <v>101317</v>
      </c>
      <c r="F8" s="64">
        <v>4.3</v>
      </c>
      <c r="G8" s="44">
        <v>95123</v>
      </c>
      <c r="H8" s="64">
        <v>16.899999999999999</v>
      </c>
      <c r="I8" s="44">
        <v>377354</v>
      </c>
    </row>
    <row r="9" spans="1:9" x14ac:dyDescent="0.25">
      <c r="A9" s="31"/>
      <c r="B9" s="57"/>
      <c r="C9" s="31" t="s">
        <v>14</v>
      </c>
      <c r="D9" s="64">
        <v>4.0999999999999996</v>
      </c>
      <c r="E9" s="44">
        <v>236693</v>
      </c>
      <c r="F9" s="64">
        <v>4.3</v>
      </c>
      <c r="G9" s="44">
        <v>248656</v>
      </c>
      <c r="H9" s="64">
        <v>21.7</v>
      </c>
      <c r="I9" s="44">
        <v>1256161</v>
      </c>
    </row>
    <row r="10" spans="1:9" ht="15.6" customHeight="1" x14ac:dyDescent="0.25">
      <c r="A10" s="31"/>
      <c r="B10" s="58"/>
      <c r="C10" s="49" t="s">
        <v>31</v>
      </c>
      <c r="D10" s="183"/>
      <c r="E10" s="184" t="s">
        <v>32</v>
      </c>
      <c r="F10" s="183"/>
      <c r="G10" s="184" t="s">
        <v>32</v>
      </c>
      <c r="H10" s="183"/>
      <c r="I10" s="184" t="s">
        <v>32</v>
      </c>
    </row>
    <row r="11" spans="1:9" x14ac:dyDescent="0.25">
      <c r="A11" s="31"/>
      <c r="B11" s="298" t="s">
        <v>222</v>
      </c>
      <c r="C11" s="31" t="s">
        <v>223</v>
      </c>
      <c r="D11" s="64">
        <v>2.9</v>
      </c>
      <c r="E11" s="44">
        <v>488434</v>
      </c>
      <c r="F11" s="64">
        <v>3.1</v>
      </c>
      <c r="G11" s="44">
        <v>520522</v>
      </c>
      <c r="H11" s="64">
        <v>13.2</v>
      </c>
      <c r="I11" s="44">
        <v>2240208</v>
      </c>
    </row>
    <row r="12" spans="1:9" ht="15.6" customHeight="1" x14ac:dyDescent="0.25">
      <c r="A12" s="31"/>
      <c r="B12" s="298"/>
      <c r="C12" s="31" t="s">
        <v>224</v>
      </c>
      <c r="D12" s="64">
        <v>4.2</v>
      </c>
      <c r="E12" s="44">
        <v>177377</v>
      </c>
      <c r="F12" s="64">
        <v>3.8</v>
      </c>
      <c r="G12" s="44">
        <v>160421</v>
      </c>
      <c r="H12" s="64">
        <v>10.7</v>
      </c>
      <c r="I12" s="44">
        <v>453134</v>
      </c>
    </row>
    <row r="13" spans="1:9" ht="15.6" customHeight="1" x14ac:dyDescent="0.25">
      <c r="A13" s="31"/>
      <c r="B13" s="58"/>
      <c r="C13" s="49" t="s">
        <v>31</v>
      </c>
      <c r="D13" s="183"/>
      <c r="E13" s="184" t="s">
        <v>40</v>
      </c>
      <c r="F13" s="183"/>
      <c r="G13" s="184" t="s">
        <v>42</v>
      </c>
      <c r="H13" s="183"/>
      <c r="I13" s="184" t="s">
        <v>40</v>
      </c>
    </row>
    <row r="14" spans="1:9" x14ac:dyDescent="0.25">
      <c r="A14" s="31"/>
      <c r="B14" s="298" t="s">
        <v>109</v>
      </c>
      <c r="C14" s="31" t="s">
        <v>106</v>
      </c>
      <c r="D14" s="64">
        <v>3.5</v>
      </c>
      <c r="E14" s="44">
        <v>407467</v>
      </c>
      <c r="F14" s="64">
        <v>3.5</v>
      </c>
      <c r="G14" s="44">
        <v>411241</v>
      </c>
      <c r="H14" s="64">
        <v>14.3</v>
      </c>
      <c r="I14" s="44">
        <v>1678117</v>
      </c>
    </row>
    <row r="15" spans="1:9" ht="15.6" customHeight="1" x14ac:dyDescent="0.25">
      <c r="A15" s="31"/>
      <c r="B15" s="298"/>
      <c r="C15" s="31" t="s">
        <v>107</v>
      </c>
      <c r="D15" s="64">
        <v>2.8</v>
      </c>
      <c r="E15" s="44">
        <v>188875</v>
      </c>
      <c r="F15" s="64">
        <v>3</v>
      </c>
      <c r="G15" s="44">
        <v>206156</v>
      </c>
      <c r="H15" s="64">
        <v>11.5</v>
      </c>
      <c r="I15" s="44">
        <v>787452</v>
      </c>
    </row>
    <row r="16" spans="1:9" ht="15.6" customHeight="1" x14ac:dyDescent="0.25">
      <c r="A16" s="31"/>
      <c r="B16" s="103"/>
      <c r="C16" s="31" t="s">
        <v>108</v>
      </c>
      <c r="D16" s="64">
        <v>2.5</v>
      </c>
      <c r="E16" s="44">
        <v>69470</v>
      </c>
      <c r="F16" s="64">
        <v>2.2999999999999998</v>
      </c>
      <c r="G16" s="44">
        <v>63545</v>
      </c>
      <c r="H16" s="64">
        <v>8.3000000000000007</v>
      </c>
      <c r="I16" s="44">
        <v>227773</v>
      </c>
    </row>
    <row r="17" spans="1:12" ht="15.75" thickBot="1" x14ac:dyDescent="0.3">
      <c r="B17" s="59"/>
      <c r="C17" s="51" t="s">
        <v>31</v>
      </c>
      <c r="D17" s="185"/>
      <c r="E17" s="186" t="s">
        <v>42</v>
      </c>
      <c r="F17" s="185"/>
      <c r="G17" s="186" t="s">
        <v>42</v>
      </c>
      <c r="H17" s="185"/>
      <c r="I17" s="186" t="s">
        <v>32</v>
      </c>
    </row>
    <row r="18" spans="1:12" x14ac:dyDescent="0.25">
      <c r="A18" s="31"/>
      <c r="B18" s="31"/>
    </row>
    <row r="19" spans="1:12" ht="12" customHeight="1" x14ac:dyDescent="0.25">
      <c r="B19" s="18" t="s">
        <v>181</v>
      </c>
      <c r="C19" s="25"/>
      <c r="D19" s="25"/>
      <c r="E19" s="25"/>
      <c r="F19" s="25"/>
      <c r="G19" s="25"/>
      <c r="H19" s="25"/>
      <c r="I19" s="25"/>
    </row>
    <row r="20" spans="1:12" ht="12" customHeight="1" x14ac:dyDescent="0.25">
      <c r="B20" s="18" t="s">
        <v>43</v>
      </c>
      <c r="C20" s="25"/>
      <c r="D20" s="25"/>
      <c r="E20" s="25"/>
      <c r="F20" s="25"/>
      <c r="G20" s="25"/>
      <c r="H20" s="25"/>
      <c r="I20" s="25"/>
      <c r="J20" s="25"/>
      <c r="K20" s="25"/>
      <c r="L20" s="25"/>
    </row>
    <row r="21" spans="1:12" ht="24" customHeight="1" x14ac:dyDescent="0.25">
      <c r="B21" s="290" t="s">
        <v>426</v>
      </c>
      <c r="C21" s="290"/>
      <c r="D21" s="290"/>
      <c r="E21" s="290"/>
      <c r="F21" s="290"/>
      <c r="G21" s="290"/>
      <c r="H21" s="290"/>
      <c r="I21" s="290"/>
    </row>
    <row r="22" spans="1:12" x14ac:dyDescent="0.25">
      <c r="A22" s="31"/>
      <c r="B22" s="31"/>
    </row>
    <row r="23" spans="1:12" x14ac:dyDescent="0.25">
      <c r="A23" s="31"/>
      <c r="B23" s="31"/>
    </row>
    <row r="24" spans="1:12" x14ac:dyDescent="0.25">
      <c r="A24" s="31"/>
      <c r="B24" s="31"/>
    </row>
  </sheetData>
  <mergeCells count="7">
    <mergeCell ref="B21:I21"/>
    <mergeCell ref="D3:E3"/>
    <mergeCell ref="H3:I3"/>
    <mergeCell ref="B5:B6"/>
    <mergeCell ref="B11:B12"/>
    <mergeCell ref="B14:B15"/>
    <mergeCell ref="F3:G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0C838-A55B-43B7-933F-B86C9D9C2B95}">
  <dimension ref="A1:J24"/>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13" style="26" customWidth="1"/>
    <col min="3" max="3" width="41.42578125" style="26" customWidth="1"/>
    <col min="4" max="4" width="6.42578125" style="26" customWidth="1"/>
    <col min="5" max="5" width="11.140625" style="26" customWidth="1"/>
    <col min="6" max="6" width="6.42578125" style="26" customWidth="1"/>
    <col min="7" max="7" width="11.140625" style="26" customWidth="1"/>
    <col min="8" max="16384" width="11.42578125" style="26"/>
  </cols>
  <sheetData>
    <row r="1" spans="1:7" s="34" customFormat="1" ht="15.75" customHeight="1" x14ac:dyDescent="0.25">
      <c r="B1" s="34" t="s">
        <v>515</v>
      </c>
    </row>
    <row r="2" spans="1:7" ht="15.75" customHeight="1" thickBot="1" x14ac:dyDescent="0.3">
      <c r="A2" s="30"/>
    </row>
    <row r="3" spans="1:7" x14ac:dyDescent="0.25">
      <c r="A3" s="30"/>
      <c r="B3" s="32"/>
      <c r="C3" s="32"/>
      <c r="D3" s="288" t="s">
        <v>95</v>
      </c>
      <c r="E3" s="289"/>
      <c r="F3" s="288" t="s">
        <v>177</v>
      </c>
      <c r="G3" s="287"/>
    </row>
    <row r="4" spans="1:7" ht="26.25" thickBot="1" x14ac:dyDescent="0.3">
      <c r="A4" s="30"/>
      <c r="B4" s="24"/>
      <c r="C4" s="24"/>
      <c r="D4" s="62" t="s">
        <v>34</v>
      </c>
      <c r="E4" s="21" t="s">
        <v>4</v>
      </c>
      <c r="F4" s="62" t="s">
        <v>34</v>
      </c>
      <c r="G4" s="21" t="s">
        <v>4</v>
      </c>
    </row>
    <row r="5" spans="1:7" x14ac:dyDescent="0.25">
      <c r="A5" s="30"/>
      <c r="B5" s="299" t="s">
        <v>15</v>
      </c>
      <c r="C5" s="38" t="s">
        <v>16</v>
      </c>
      <c r="D5" s="67">
        <v>18.100000000000001</v>
      </c>
      <c r="E5" s="40">
        <v>1636350</v>
      </c>
      <c r="F5" s="67">
        <v>3.2</v>
      </c>
      <c r="G5" s="40">
        <v>285841</v>
      </c>
    </row>
    <row r="6" spans="1:7" x14ac:dyDescent="0.25">
      <c r="A6" s="30"/>
      <c r="B6" s="300"/>
      <c r="C6" s="38" t="s">
        <v>24</v>
      </c>
      <c r="D6" s="67">
        <v>16.2</v>
      </c>
      <c r="E6" s="40">
        <v>180057</v>
      </c>
      <c r="F6" s="64">
        <v>4.5999999999999996</v>
      </c>
      <c r="G6" s="40">
        <v>51649</v>
      </c>
    </row>
    <row r="7" spans="1:7" x14ac:dyDescent="0.25">
      <c r="A7" s="30"/>
      <c r="B7" s="60"/>
      <c r="C7" s="38" t="s">
        <v>17</v>
      </c>
      <c r="D7" s="67">
        <v>16.600000000000001</v>
      </c>
      <c r="E7" s="40">
        <v>285860</v>
      </c>
      <c r="F7" s="67">
        <v>3.8</v>
      </c>
      <c r="G7" s="40">
        <v>66223</v>
      </c>
    </row>
    <row r="8" spans="1:7" x14ac:dyDescent="0.25">
      <c r="A8" s="30"/>
      <c r="B8" s="60"/>
      <c r="C8" s="38" t="s">
        <v>18</v>
      </c>
      <c r="D8" s="67">
        <v>6.7</v>
      </c>
      <c r="E8" s="40">
        <v>247225</v>
      </c>
      <c r="F8" s="64" t="s">
        <v>431</v>
      </c>
      <c r="G8" s="44">
        <v>19128</v>
      </c>
    </row>
    <row r="9" spans="1:7" x14ac:dyDescent="0.25">
      <c r="A9" s="30"/>
      <c r="B9" s="60"/>
      <c r="C9" s="38" t="s">
        <v>19</v>
      </c>
      <c r="D9" s="67">
        <v>7.6</v>
      </c>
      <c r="E9" s="40">
        <v>103196</v>
      </c>
      <c r="F9" s="64" t="s">
        <v>434</v>
      </c>
      <c r="G9" s="44">
        <v>12725</v>
      </c>
    </row>
    <row r="10" spans="1:7" x14ac:dyDescent="0.25">
      <c r="A10" s="30"/>
      <c r="B10" s="60"/>
      <c r="C10" s="38" t="s">
        <v>20</v>
      </c>
      <c r="D10" s="67">
        <v>22.2</v>
      </c>
      <c r="E10" s="40">
        <v>365350</v>
      </c>
      <c r="F10" s="64">
        <v>14.1</v>
      </c>
      <c r="G10" s="44">
        <v>231911</v>
      </c>
    </row>
    <row r="11" spans="1:7" x14ac:dyDescent="0.25">
      <c r="A11" s="30"/>
      <c r="B11" s="60"/>
      <c r="C11" s="38" t="s">
        <v>25</v>
      </c>
      <c r="D11" s="67">
        <v>6.2</v>
      </c>
      <c r="E11" s="40">
        <v>126711</v>
      </c>
      <c r="F11" s="64" t="s">
        <v>435</v>
      </c>
      <c r="G11" s="44">
        <v>22264</v>
      </c>
    </row>
    <row r="12" spans="1:7" ht="15.6" customHeight="1" x14ac:dyDescent="0.25">
      <c r="A12" s="31"/>
      <c r="B12" s="80"/>
      <c r="C12" s="49" t="s">
        <v>31</v>
      </c>
      <c r="D12" s="86"/>
      <c r="E12" s="50" t="s">
        <v>32</v>
      </c>
      <c r="F12" s="183"/>
      <c r="G12" s="184" t="s">
        <v>32</v>
      </c>
    </row>
    <row r="13" spans="1:7" x14ac:dyDescent="0.25">
      <c r="A13" s="30"/>
      <c r="B13" s="301" t="s">
        <v>511</v>
      </c>
      <c r="C13" s="38" t="s">
        <v>47</v>
      </c>
      <c r="D13" s="67">
        <v>13.8</v>
      </c>
      <c r="E13" s="40">
        <v>828471</v>
      </c>
      <c r="F13" s="64">
        <v>4.4000000000000004</v>
      </c>
      <c r="G13" s="44">
        <v>266037</v>
      </c>
    </row>
    <row r="14" spans="1:7" x14ac:dyDescent="0.25">
      <c r="A14" s="30"/>
      <c r="B14" s="300"/>
      <c r="C14" s="38" t="s">
        <v>26</v>
      </c>
      <c r="D14" s="67">
        <v>19.100000000000001</v>
      </c>
      <c r="E14" s="40">
        <v>1583135</v>
      </c>
      <c r="F14" s="64">
        <v>3.6</v>
      </c>
      <c r="G14" s="44">
        <v>302554</v>
      </c>
    </row>
    <row r="15" spans="1:7" x14ac:dyDescent="0.25">
      <c r="A15" s="30"/>
      <c r="B15" s="300"/>
      <c r="C15" s="74" t="s">
        <v>27</v>
      </c>
      <c r="D15" s="64">
        <v>27.3</v>
      </c>
      <c r="E15" s="40">
        <v>178640</v>
      </c>
      <c r="F15" s="64" t="s">
        <v>436</v>
      </c>
      <c r="G15" s="44">
        <v>26467</v>
      </c>
    </row>
    <row r="16" spans="1:7" ht="15.6" customHeight="1" x14ac:dyDescent="0.25">
      <c r="A16" s="31"/>
      <c r="B16" s="80"/>
      <c r="C16" s="49" t="s">
        <v>31</v>
      </c>
      <c r="D16" s="86"/>
      <c r="E16" s="50" t="s">
        <v>32</v>
      </c>
      <c r="F16" s="86"/>
      <c r="G16" s="50" t="s">
        <v>42</v>
      </c>
    </row>
    <row r="17" spans="1:10" ht="15" customHeight="1" x14ac:dyDescent="0.25">
      <c r="A17" s="30"/>
      <c r="B17" s="301" t="s">
        <v>60</v>
      </c>
      <c r="C17" s="38" t="s">
        <v>47</v>
      </c>
      <c r="D17" s="67">
        <v>12.3</v>
      </c>
      <c r="E17" s="40">
        <v>194680</v>
      </c>
      <c r="F17" s="67">
        <v>3</v>
      </c>
      <c r="G17" s="40">
        <v>48440</v>
      </c>
    </row>
    <row r="18" spans="1:10" x14ac:dyDescent="0.25">
      <c r="A18" s="30"/>
      <c r="B18" s="300"/>
      <c r="C18" s="38" t="s">
        <v>26</v>
      </c>
      <c r="D18" s="67">
        <v>15.9</v>
      </c>
      <c r="E18" s="40">
        <v>1460150</v>
      </c>
      <c r="F18" s="67">
        <v>3.9</v>
      </c>
      <c r="G18" s="40">
        <v>355615</v>
      </c>
    </row>
    <row r="19" spans="1:10" x14ac:dyDescent="0.25">
      <c r="A19" s="30"/>
      <c r="B19" s="60"/>
      <c r="C19" s="74" t="s">
        <v>27</v>
      </c>
      <c r="D19" s="67">
        <v>26.6</v>
      </c>
      <c r="E19" s="40">
        <v>826250</v>
      </c>
      <c r="F19" s="67">
        <v>5</v>
      </c>
      <c r="G19" s="40">
        <v>155721</v>
      </c>
    </row>
    <row r="20" spans="1:10" ht="15.6" customHeight="1" thickBot="1" x14ac:dyDescent="0.3">
      <c r="A20" s="31"/>
      <c r="B20" s="81"/>
      <c r="C20" s="51" t="s">
        <v>31</v>
      </c>
      <c r="D20" s="87"/>
      <c r="E20" s="52" t="s">
        <v>32</v>
      </c>
      <c r="F20" s="87"/>
      <c r="G20" s="52" t="s">
        <v>42</v>
      </c>
    </row>
    <row r="22" spans="1:10" ht="12" customHeight="1" x14ac:dyDescent="0.25">
      <c r="B22" s="18" t="s">
        <v>181</v>
      </c>
      <c r="C22" s="25"/>
      <c r="D22" s="25"/>
      <c r="E22" s="25"/>
      <c r="F22" s="25"/>
      <c r="G22" s="25"/>
    </row>
    <row r="23" spans="1:10" ht="12" customHeight="1" x14ac:dyDescent="0.25">
      <c r="B23" s="18" t="s">
        <v>43</v>
      </c>
      <c r="C23" s="25"/>
      <c r="D23" s="25"/>
      <c r="E23" s="25"/>
      <c r="F23" s="25"/>
      <c r="G23" s="25"/>
      <c r="H23" s="25"/>
      <c r="I23" s="25"/>
      <c r="J23" s="25"/>
    </row>
    <row r="24" spans="1:10" ht="24" customHeight="1" x14ac:dyDescent="0.25">
      <c r="B24" s="290" t="s">
        <v>426</v>
      </c>
      <c r="C24" s="290"/>
      <c r="D24" s="290"/>
      <c r="E24" s="290"/>
      <c r="F24" s="290"/>
      <c r="G24" s="290"/>
    </row>
  </sheetData>
  <mergeCells count="6">
    <mergeCell ref="B24:G24"/>
    <mergeCell ref="D3:E3"/>
    <mergeCell ref="F3:G3"/>
    <mergeCell ref="B5:B6"/>
    <mergeCell ref="B13:B15"/>
    <mergeCell ref="B17:B1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F241B-10A3-4257-A8B6-D3875A71BABE}">
  <dimension ref="A1:L24"/>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11" style="26" customWidth="1"/>
    <col min="3" max="3" width="41.140625" style="26" customWidth="1"/>
    <col min="4" max="4" width="6" style="26" customWidth="1"/>
    <col min="5" max="5" width="10.7109375" style="26" customWidth="1"/>
    <col min="6" max="6" width="6" style="26" customWidth="1"/>
    <col min="7" max="7" width="10.7109375" style="26" customWidth="1"/>
    <col min="8" max="8" width="6" style="26" customWidth="1"/>
    <col min="9" max="9" width="10.7109375" style="26" customWidth="1"/>
    <col min="10" max="16384" width="11.42578125" style="26"/>
  </cols>
  <sheetData>
    <row r="1" spans="1:9" s="34" customFormat="1" ht="15.75" customHeight="1" x14ac:dyDescent="0.25">
      <c r="B1" s="34" t="s">
        <v>522</v>
      </c>
    </row>
    <row r="2" spans="1:9" ht="15.75" customHeight="1" thickBot="1" x14ac:dyDescent="0.3">
      <c r="A2" s="30"/>
    </row>
    <row r="3" spans="1:9" ht="26.25" customHeight="1" x14ac:dyDescent="0.25">
      <c r="A3" s="31"/>
      <c r="B3" s="32"/>
      <c r="C3" s="32"/>
      <c r="D3" s="288" t="s">
        <v>534</v>
      </c>
      <c r="E3" s="289"/>
      <c r="F3" s="288" t="s">
        <v>203</v>
      </c>
      <c r="G3" s="287"/>
      <c r="H3" s="288" t="s">
        <v>190</v>
      </c>
      <c r="I3" s="287"/>
    </row>
    <row r="4" spans="1:9" ht="26.25" thickBot="1" x14ac:dyDescent="0.3">
      <c r="A4" s="30"/>
      <c r="B4" s="24"/>
      <c r="C4" s="24"/>
      <c r="D4" s="62" t="s">
        <v>34</v>
      </c>
      <c r="E4" s="21" t="s">
        <v>4</v>
      </c>
      <c r="F4" s="62" t="s">
        <v>34</v>
      </c>
      <c r="G4" s="21" t="s">
        <v>4</v>
      </c>
      <c r="H4" s="62" t="s">
        <v>34</v>
      </c>
      <c r="I4" s="21" t="s">
        <v>4</v>
      </c>
    </row>
    <row r="5" spans="1:9" x14ac:dyDescent="0.25">
      <c r="A5" s="30"/>
      <c r="B5" s="299" t="s">
        <v>15</v>
      </c>
      <c r="C5" s="38" t="s">
        <v>16</v>
      </c>
      <c r="D5" s="64">
        <v>3.4</v>
      </c>
      <c r="E5" s="44">
        <v>306450</v>
      </c>
      <c r="F5" s="64">
        <v>3.4</v>
      </c>
      <c r="G5" s="44">
        <v>309173</v>
      </c>
      <c r="H5" s="64">
        <v>16.100000000000001</v>
      </c>
      <c r="I5" s="44">
        <v>1452075</v>
      </c>
    </row>
    <row r="6" spans="1:9" x14ac:dyDescent="0.25">
      <c r="A6" s="30"/>
      <c r="B6" s="300"/>
      <c r="C6" s="38" t="s">
        <v>24</v>
      </c>
      <c r="D6" s="64" t="s">
        <v>437</v>
      </c>
      <c r="E6" s="44">
        <v>28191</v>
      </c>
      <c r="F6" s="64" t="s">
        <v>438</v>
      </c>
      <c r="G6" s="44">
        <v>32705</v>
      </c>
      <c r="H6" s="64">
        <v>15.2</v>
      </c>
      <c r="I6" s="44">
        <v>168522</v>
      </c>
    </row>
    <row r="7" spans="1:9" x14ac:dyDescent="0.25">
      <c r="A7" s="30"/>
      <c r="B7" s="60"/>
      <c r="C7" s="38" t="s">
        <v>17</v>
      </c>
      <c r="D7" s="64">
        <v>5.7</v>
      </c>
      <c r="E7" s="44">
        <v>98219</v>
      </c>
      <c r="F7" s="64">
        <v>5</v>
      </c>
      <c r="G7" s="44">
        <v>86959</v>
      </c>
      <c r="H7" s="64">
        <v>14</v>
      </c>
      <c r="I7" s="44">
        <v>240998</v>
      </c>
    </row>
    <row r="8" spans="1:9" x14ac:dyDescent="0.25">
      <c r="A8" s="30"/>
      <c r="B8" s="60"/>
      <c r="C8" s="38" t="s">
        <v>18</v>
      </c>
      <c r="D8" s="64" t="s">
        <v>432</v>
      </c>
      <c r="E8" s="44">
        <v>22583</v>
      </c>
      <c r="F8" s="64">
        <v>1.7</v>
      </c>
      <c r="G8" s="44">
        <v>61338</v>
      </c>
      <c r="H8" s="64">
        <v>5.6</v>
      </c>
      <c r="I8" s="44">
        <v>205570</v>
      </c>
    </row>
    <row r="9" spans="1:9" x14ac:dyDescent="0.25">
      <c r="A9" s="30"/>
      <c r="B9" s="60"/>
      <c r="C9" s="38" t="s">
        <v>19</v>
      </c>
      <c r="D9" s="64" t="s">
        <v>439</v>
      </c>
      <c r="E9" s="44">
        <v>28391</v>
      </c>
      <c r="F9" s="64" t="s">
        <v>440</v>
      </c>
      <c r="G9" s="44">
        <v>24548</v>
      </c>
      <c r="H9" s="64">
        <v>6.2</v>
      </c>
      <c r="I9" s="44">
        <v>83878</v>
      </c>
    </row>
    <row r="10" spans="1:9" x14ac:dyDescent="0.25">
      <c r="A10" s="30"/>
      <c r="B10" s="60"/>
      <c r="C10" s="38" t="s">
        <v>20</v>
      </c>
      <c r="D10" s="64">
        <v>5.5</v>
      </c>
      <c r="E10" s="44">
        <v>90727</v>
      </c>
      <c r="F10" s="64">
        <v>5.2</v>
      </c>
      <c r="G10" s="44">
        <v>84985</v>
      </c>
      <c r="H10" s="64">
        <v>20</v>
      </c>
      <c r="I10" s="44">
        <v>328817</v>
      </c>
    </row>
    <row r="11" spans="1:9" x14ac:dyDescent="0.25">
      <c r="A11" s="30"/>
      <c r="B11" s="60"/>
      <c r="C11" s="38" t="s">
        <v>25</v>
      </c>
      <c r="D11" s="64">
        <v>2.5</v>
      </c>
      <c r="E11" s="44">
        <v>50910</v>
      </c>
      <c r="F11" s="64">
        <v>1.9</v>
      </c>
      <c r="G11" s="44">
        <v>38782</v>
      </c>
      <c r="H11" s="64">
        <v>5.4</v>
      </c>
      <c r="I11" s="44">
        <v>109343</v>
      </c>
    </row>
    <row r="12" spans="1:9" ht="15.6" customHeight="1" x14ac:dyDescent="0.25">
      <c r="A12" s="31"/>
      <c r="B12" s="80"/>
      <c r="C12" s="49" t="s">
        <v>31</v>
      </c>
      <c r="D12" s="183"/>
      <c r="E12" s="184" t="s">
        <v>32</v>
      </c>
      <c r="F12" s="183"/>
      <c r="G12" s="184" t="s">
        <v>32</v>
      </c>
      <c r="H12" s="183"/>
      <c r="I12" s="184" t="s">
        <v>32</v>
      </c>
    </row>
    <row r="13" spans="1:9" x14ac:dyDescent="0.25">
      <c r="A13" s="30"/>
      <c r="B13" s="301" t="s">
        <v>511</v>
      </c>
      <c r="C13" s="38" t="s">
        <v>47</v>
      </c>
      <c r="D13" s="64">
        <v>3.9</v>
      </c>
      <c r="E13" s="44">
        <v>236362</v>
      </c>
      <c r="F13" s="64">
        <v>3.8</v>
      </c>
      <c r="G13" s="44">
        <v>226996</v>
      </c>
      <c r="H13" s="64">
        <v>11.8</v>
      </c>
      <c r="I13" s="44">
        <v>711975</v>
      </c>
    </row>
    <row r="14" spans="1:9" x14ac:dyDescent="0.25">
      <c r="A14" s="30"/>
      <c r="B14" s="300"/>
      <c r="C14" s="38" t="s">
        <v>26</v>
      </c>
      <c r="D14" s="64">
        <v>3.4</v>
      </c>
      <c r="E14" s="44">
        <v>285074</v>
      </c>
      <c r="F14" s="64">
        <v>3.8</v>
      </c>
      <c r="G14" s="44">
        <v>317707</v>
      </c>
      <c r="H14" s="64">
        <v>16.8</v>
      </c>
      <c r="I14" s="44">
        <v>1396723</v>
      </c>
    </row>
    <row r="15" spans="1:9" x14ac:dyDescent="0.25">
      <c r="A15" s="30"/>
      <c r="B15" s="300"/>
      <c r="C15" s="74" t="s">
        <v>27</v>
      </c>
      <c r="D15" s="64" t="s">
        <v>441</v>
      </c>
      <c r="E15" s="44">
        <v>30237</v>
      </c>
      <c r="F15" s="64" t="s">
        <v>442</v>
      </c>
      <c r="G15" s="44">
        <v>18396</v>
      </c>
      <c r="H15" s="64">
        <v>25.7</v>
      </c>
      <c r="I15" s="44">
        <v>168277</v>
      </c>
    </row>
    <row r="16" spans="1:9" ht="15.6" customHeight="1" x14ac:dyDescent="0.25">
      <c r="A16" s="31"/>
      <c r="B16" s="80"/>
      <c r="C16" s="49" t="s">
        <v>31</v>
      </c>
      <c r="D16" s="183"/>
      <c r="E16" s="184" t="s">
        <v>42</v>
      </c>
      <c r="F16" s="183"/>
      <c r="G16" s="184" t="s">
        <v>42</v>
      </c>
      <c r="H16" s="183"/>
      <c r="I16" s="184" t="s">
        <v>32</v>
      </c>
    </row>
    <row r="17" spans="1:12" ht="15" customHeight="1" x14ac:dyDescent="0.25">
      <c r="A17" s="30"/>
      <c r="B17" s="301" t="s">
        <v>60</v>
      </c>
      <c r="C17" s="38" t="s">
        <v>47</v>
      </c>
      <c r="D17" s="64">
        <v>5.2</v>
      </c>
      <c r="E17" s="44">
        <v>82805</v>
      </c>
      <c r="F17" s="64">
        <v>4.2</v>
      </c>
      <c r="G17" s="44">
        <v>67498</v>
      </c>
      <c r="H17" s="64">
        <v>10.5</v>
      </c>
      <c r="I17" s="44">
        <v>167456</v>
      </c>
    </row>
    <row r="18" spans="1:12" x14ac:dyDescent="0.25">
      <c r="A18" s="30"/>
      <c r="B18" s="300"/>
      <c r="C18" s="38" t="s">
        <v>26</v>
      </c>
      <c r="D18" s="64">
        <v>3.6</v>
      </c>
      <c r="E18" s="44">
        <v>334220</v>
      </c>
      <c r="F18" s="64">
        <v>3.9</v>
      </c>
      <c r="G18" s="44">
        <v>362284</v>
      </c>
      <c r="H18" s="64">
        <v>13.6</v>
      </c>
      <c r="I18" s="44">
        <v>1245659</v>
      </c>
    </row>
    <row r="19" spans="1:12" x14ac:dyDescent="0.25">
      <c r="A19" s="30"/>
      <c r="B19" s="300"/>
      <c r="C19" s="74" t="s">
        <v>27</v>
      </c>
      <c r="D19" s="64">
        <v>3.3</v>
      </c>
      <c r="E19" s="44">
        <v>102666</v>
      </c>
      <c r="F19" s="64">
        <v>3.3</v>
      </c>
      <c r="G19" s="44">
        <v>103191</v>
      </c>
      <c r="H19" s="64">
        <v>24.4</v>
      </c>
      <c r="I19" s="44">
        <v>757851</v>
      </c>
    </row>
    <row r="20" spans="1:12" ht="15.6" customHeight="1" thickBot="1" x14ac:dyDescent="0.3">
      <c r="A20" s="31"/>
      <c r="B20" s="81"/>
      <c r="C20" s="51" t="s">
        <v>31</v>
      </c>
      <c r="D20" s="185"/>
      <c r="E20" s="186" t="s">
        <v>42</v>
      </c>
      <c r="F20" s="185"/>
      <c r="G20" s="186" t="s">
        <v>42</v>
      </c>
      <c r="H20" s="185"/>
      <c r="I20" s="186" t="s">
        <v>32</v>
      </c>
    </row>
    <row r="22" spans="1:12" ht="12" customHeight="1" x14ac:dyDescent="0.25">
      <c r="B22" s="18" t="s">
        <v>181</v>
      </c>
      <c r="C22" s="25"/>
      <c r="D22" s="25"/>
      <c r="E22" s="25"/>
      <c r="F22" s="25"/>
      <c r="G22" s="25"/>
      <c r="H22" s="25"/>
      <c r="I22" s="25"/>
    </row>
    <row r="23" spans="1:12" ht="12" customHeight="1" x14ac:dyDescent="0.25">
      <c r="B23" s="18" t="s">
        <v>43</v>
      </c>
      <c r="C23" s="25"/>
      <c r="D23" s="25"/>
      <c r="E23" s="25"/>
      <c r="F23" s="25"/>
      <c r="G23" s="25"/>
      <c r="H23" s="25"/>
      <c r="I23" s="25"/>
      <c r="J23" s="25"/>
      <c r="K23" s="25"/>
      <c r="L23" s="25"/>
    </row>
    <row r="24" spans="1:12" ht="24" customHeight="1" x14ac:dyDescent="0.25">
      <c r="B24" s="290" t="s">
        <v>426</v>
      </c>
      <c r="C24" s="290"/>
      <c r="D24" s="290"/>
      <c r="E24" s="290"/>
      <c r="F24" s="290"/>
      <c r="G24" s="290"/>
      <c r="H24" s="290"/>
      <c r="I24" s="290"/>
    </row>
  </sheetData>
  <mergeCells count="7">
    <mergeCell ref="B24:I24"/>
    <mergeCell ref="B17:B19"/>
    <mergeCell ref="D3:E3"/>
    <mergeCell ref="H3:I3"/>
    <mergeCell ref="B5:B6"/>
    <mergeCell ref="B13:B15"/>
    <mergeCell ref="F3:G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5C1B-E151-45E8-BD65-F91B9C10151A}">
  <dimension ref="A1:L16"/>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13" style="26" customWidth="1"/>
    <col min="3" max="3" width="27.140625" style="26" customWidth="1"/>
    <col min="4" max="4" width="6.42578125" style="26" customWidth="1"/>
    <col min="5" max="5" width="11.140625" style="26" customWidth="1"/>
    <col min="6" max="6" width="6.42578125" style="26" customWidth="1"/>
    <col min="7" max="7" width="11.140625" style="26" customWidth="1"/>
    <col min="8" max="8" width="6.42578125" style="26" customWidth="1"/>
    <col min="9" max="9" width="11.140625" style="26" customWidth="1"/>
    <col min="10" max="16384" width="11.42578125" style="26"/>
  </cols>
  <sheetData>
    <row r="1" spans="1:12" s="34" customFormat="1" ht="15.75" customHeight="1" x14ac:dyDescent="0.25">
      <c r="B1" s="34" t="s">
        <v>523</v>
      </c>
    </row>
    <row r="2" spans="1:12" ht="15.75" customHeight="1" thickBot="1" x14ac:dyDescent="0.3">
      <c r="A2" s="29"/>
    </row>
    <row r="3" spans="1:12" ht="26.25" customHeight="1" x14ac:dyDescent="0.25">
      <c r="A3" s="31"/>
      <c r="B3" s="32"/>
      <c r="C3" s="32"/>
      <c r="D3" s="288" t="s">
        <v>534</v>
      </c>
      <c r="E3" s="289"/>
      <c r="F3" s="288" t="s">
        <v>203</v>
      </c>
      <c r="G3" s="287"/>
      <c r="H3" s="288" t="s">
        <v>190</v>
      </c>
      <c r="I3" s="287"/>
    </row>
    <row r="4" spans="1:12" ht="26.25" customHeight="1" thickBot="1" x14ac:dyDescent="0.3">
      <c r="A4" s="29"/>
      <c r="B4" s="24"/>
      <c r="C4" s="24"/>
      <c r="D4" s="62" t="s">
        <v>34</v>
      </c>
      <c r="E4" s="21" t="s">
        <v>4</v>
      </c>
      <c r="F4" s="62" t="s">
        <v>34</v>
      </c>
      <c r="G4" s="21" t="s">
        <v>4</v>
      </c>
      <c r="H4" s="62" t="s">
        <v>34</v>
      </c>
      <c r="I4" s="21" t="s">
        <v>4</v>
      </c>
    </row>
    <row r="5" spans="1:12" ht="25.5" x14ac:dyDescent="0.25">
      <c r="A5" s="29"/>
      <c r="B5" s="297" t="s">
        <v>110</v>
      </c>
      <c r="C5" s="188" t="s">
        <v>225</v>
      </c>
      <c r="D5" s="64">
        <v>3.1</v>
      </c>
      <c r="E5" s="44">
        <v>608152</v>
      </c>
      <c r="F5" s="64">
        <v>3.1</v>
      </c>
      <c r="G5" s="44">
        <v>626246</v>
      </c>
      <c r="H5" s="64">
        <v>12.7</v>
      </c>
      <c r="I5" s="44">
        <v>2533989</v>
      </c>
    </row>
    <row r="6" spans="1:12" x14ac:dyDescent="0.25">
      <c r="A6" s="29"/>
      <c r="B6" s="298"/>
      <c r="C6" s="38" t="s">
        <v>226</v>
      </c>
      <c r="D6" s="64">
        <v>4.5999999999999996</v>
      </c>
      <c r="E6" s="44">
        <v>55636</v>
      </c>
      <c r="F6" s="64">
        <v>3.6</v>
      </c>
      <c r="G6" s="44">
        <v>43653</v>
      </c>
      <c r="H6" s="64">
        <v>12</v>
      </c>
      <c r="I6" s="44">
        <v>144117</v>
      </c>
    </row>
    <row r="7" spans="1:12" ht="15.6" customHeight="1" x14ac:dyDescent="0.25">
      <c r="A7" s="31"/>
      <c r="B7" s="80"/>
      <c r="C7" s="49" t="s">
        <v>31</v>
      </c>
      <c r="D7" s="183"/>
      <c r="E7" s="184" t="s">
        <v>41</v>
      </c>
      <c r="F7" s="183"/>
      <c r="G7" s="184" t="s">
        <v>42</v>
      </c>
      <c r="H7" s="183"/>
      <c r="I7" s="184" t="s">
        <v>42</v>
      </c>
    </row>
    <row r="8" spans="1:12" x14ac:dyDescent="0.25">
      <c r="A8" s="29"/>
      <c r="B8" s="298" t="s">
        <v>45</v>
      </c>
      <c r="C8" s="31" t="s">
        <v>21</v>
      </c>
      <c r="D8" s="64">
        <v>2.8</v>
      </c>
      <c r="E8" s="44">
        <v>468851</v>
      </c>
      <c r="F8" s="64">
        <v>2.8</v>
      </c>
      <c r="G8" s="44">
        <v>461585</v>
      </c>
      <c r="H8" s="64">
        <v>12.5</v>
      </c>
      <c r="I8" s="44">
        <v>2094577</v>
      </c>
    </row>
    <row r="9" spans="1:12" x14ac:dyDescent="0.25">
      <c r="A9" s="29"/>
      <c r="B9" s="298"/>
      <c r="C9" s="38" t="s">
        <v>22</v>
      </c>
      <c r="D9" s="64">
        <v>3.7</v>
      </c>
      <c r="E9" s="44">
        <v>73905</v>
      </c>
      <c r="F9" s="64">
        <v>5.4</v>
      </c>
      <c r="G9" s="44">
        <v>108558</v>
      </c>
      <c r="H9" s="64">
        <v>14</v>
      </c>
      <c r="I9" s="44">
        <v>282712</v>
      </c>
    </row>
    <row r="10" spans="1:12" x14ac:dyDescent="0.25">
      <c r="A10" s="29"/>
      <c r="B10" s="54"/>
      <c r="C10" s="38" t="s">
        <v>46</v>
      </c>
      <c r="D10" s="64">
        <v>4.5999999999999996</v>
      </c>
      <c r="E10" s="44">
        <v>75474</v>
      </c>
      <c r="F10" s="64">
        <v>4.0999999999999996</v>
      </c>
      <c r="G10" s="44">
        <v>67810</v>
      </c>
      <c r="H10" s="64">
        <v>12.6</v>
      </c>
      <c r="I10" s="44">
        <v>207266</v>
      </c>
    </row>
    <row r="11" spans="1:12" x14ac:dyDescent="0.25">
      <c r="A11" s="29"/>
      <c r="B11" s="54"/>
      <c r="C11" s="38" t="s">
        <v>23</v>
      </c>
      <c r="D11" s="64">
        <v>6.2</v>
      </c>
      <c r="E11" s="44">
        <v>41204</v>
      </c>
      <c r="F11" s="64" t="s">
        <v>410</v>
      </c>
      <c r="G11" s="44">
        <v>30255</v>
      </c>
      <c r="H11" s="64">
        <v>12.3</v>
      </c>
      <c r="I11" s="44">
        <v>81924</v>
      </c>
    </row>
    <row r="12" spans="1:12" ht="15.6" customHeight="1" thickBot="1" x14ac:dyDescent="0.3">
      <c r="A12" s="31"/>
      <c r="B12" s="59"/>
      <c r="C12" s="51" t="s">
        <v>31</v>
      </c>
      <c r="D12" s="185"/>
      <c r="E12" s="186" t="s">
        <v>32</v>
      </c>
      <c r="F12" s="185"/>
      <c r="G12" s="186" t="s">
        <v>32</v>
      </c>
      <c r="H12" s="185"/>
      <c r="I12" s="186" t="s">
        <v>42</v>
      </c>
    </row>
    <row r="14" spans="1:12" ht="12" customHeight="1" x14ac:dyDescent="0.25">
      <c r="B14" s="18" t="s">
        <v>181</v>
      </c>
      <c r="C14" s="25"/>
      <c r="D14" s="25"/>
      <c r="E14" s="25"/>
      <c r="F14" s="25"/>
      <c r="G14" s="25"/>
      <c r="H14" s="25"/>
      <c r="I14" s="25"/>
    </row>
    <row r="15" spans="1:12" ht="12" customHeight="1" x14ac:dyDescent="0.25">
      <c r="B15" s="18" t="s">
        <v>43</v>
      </c>
      <c r="C15" s="25"/>
      <c r="D15" s="25"/>
      <c r="E15" s="25"/>
      <c r="F15" s="25"/>
      <c r="G15" s="25"/>
      <c r="H15" s="25"/>
      <c r="I15" s="25"/>
      <c r="J15" s="25"/>
      <c r="K15" s="25"/>
      <c r="L15" s="25"/>
    </row>
    <row r="16" spans="1:12" ht="24" customHeight="1" x14ac:dyDescent="0.25">
      <c r="B16" s="290" t="s">
        <v>426</v>
      </c>
      <c r="C16" s="290"/>
      <c r="D16" s="290"/>
      <c r="E16" s="290"/>
      <c r="F16" s="290"/>
      <c r="G16" s="290"/>
      <c r="H16" s="290"/>
      <c r="I16" s="290"/>
    </row>
  </sheetData>
  <mergeCells count="6">
    <mergeCell ref="B16:I16"/>
    <mergeCell ref="H3:I3"/>
    <mergeCell ref="B8:B9"/>
    <mergeCell ref="B5:B6"/>
    <mergeCell ref="F3:G3"/>
    <mergeCell ref="D3:E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AD200-BAC7-48E1-9214-D6282B19AD58}">
  <dimension ref="B1:E10"/>
  <sheetViews>
    <sheetView showGridLines="0" zoomScale="120" zoomScaleNormal="120" workbookViewId="0">
      <selection activeCell="A10" sqref="A10:XFD10"/>
    </sheetView>
  </sheetViews>
  <sheetFormatPr baseColWidth="10" defaultColWidth="11.42578125" defaultRowHeight="15" x14ac:dyDescent="0.25"/>
  <cols>
    <col min="1" max="1" width="11.42578125" style="26"/>
    <col min="2" max="2" width="24.5703125" style="26" bestFit="1" customWidth="1"/>
    <col min="3" max="4" width="12" style="26" customWidth="1"/>
    <col min="5" max="16384" width="11.42578125" style="26"/>
  </cols>
  <sheetData>
    <row r="1" spans="2:5" s="34" customFormat="1" ht="15.75" customHeight="1" x14ac:dyDescent="0.25">
      <c r="B1" s="34" t="s">
        <v>516</v>
      </c>
    </row>
    <row r="2" spans="2:5" ht="15.75" customHeight="1" thickBot="1" x14ac:dyDescent="0.3"/>
    <row r="3" spans="2:5" ht="25.5" x14ac:dyDescent="0.25">
      <c r="B3" s="23"/>
      <c r="C3" s="124" t="s">
        <v>95</v>
      </c>
      <c r="D3" s="124" t="s">
        <v>177</v>
      </c>
    </row>
    <row r="4" spans="2:5" ht="15.75" thickBot="1" x14ac:dyDescent="0.3">
      <c r="B4" s="24"/>
      <c r="C4" s="88" t="s">
        <v>34</v>
      </c>
      <c r="D4" s="88" t="s">
        <v>34</v>
      </c>
    </row>
    <row r="5" spans="2:5" x14ac:dyDescent="0.25">
      <c r="B5" s="54" t="s">
        <v>28</v>
      </c>
      <c r="C5" s="151">
        <v>27.3</v>
      </c>
      <c r="D5" s="151">
        <v>7.1</v>
      </c>
    </row>
    <row r="6" spans="2:5" ht="15.6" customHeight="1" x14ac:dyDescent="0.25">
      <c r="B6" s="54" t="s">
        <v>29</v>
      </c>
      <c r="C6" s="151">
        <v>12.2</v>
      </c>
      <c r="D6" s="151">
        <v>3.8</v>
      </c>
    </row>
    <row r="7" spans="2:5" x14ac:dyDescent="0.25">
      <c r="B7" s="54" t="s">
        <v>30</v>
      </c>
      <c r="C7" s="151">
        <v>6.3</v>
      </c>
      <c r="D7" s="151">
        <v>0.9</v>
      </c>
    </row>
    <row r="8" spans="2:5" ht="15.75" thickBot="1" x14ac:dyDescent="0.3">
      <c r="B8" s="72" t="s">
        <v>31</v>
      </c>
      <c r="C8" s="90" t="s">
        <v>32</v>
      </c>
      <c r="D8" s="90" t="s">
        <v>32</v>
      </c>
    </row>
    <row r="9" spans="2:5" x14ac:dyDescent="0.25">
      <c r="C9" s="125"/>
    </row>
    <row r="10" spans="2:5" ht="12" customHeight="1" x14ac:dyDescent="0.25">
      <c r="B10" s="18" t="s">
        <v>182</v>
      </c>
      <c r="C10" s="25"/>
      <c r="D10" s="25"/>
      <c r="E10" s="25"/>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D04C0-349C-4DB4-BBA6-9D567BAB3DBE}">
  <dimension ref="B1:I1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24.5703125" style="26" bestFit="1" customWidth="1"/>
    <col min="3" max="5" width="8.28515625" style="26" bestFit="1" customWidth="1"/>
    <col min="6" max="8" width="7.85546875" style="26" bestFit="1" customWidth="1"/>
    <col min="9" max="16384" width="11.42578125" style="26"/>
  </cols>
  <sheetData>
    <row r="1" spans="2:9" s="34" customFormat="1" ht="15.75" customHeight="1" x14ac:dyDescent="0.25">
      <c r="B1" s="34" t="s">
        <v>588</v>
      </c>
    </row>
    <row r="2" spans="2:9" ht="15.75" customHeight="1" thickBot="1" x14ac:dyDescent="0.3"/>
    <row r="3" spans="2:9" x14ac:dyDescent="0.25">
      <c r="B3" s="23"/>
      <c r="C3" s="293" t="s">
        <v>95</v>
      </c>
      <c r="D3" s="294"/>
      <c r="E3" s="302"/>
      <c r="F3" s="293" t="s">
        <v>177</v>
      </c>
      <c r="G3" s="294"/>
      <c r="H3" s="294"/>
    </row>
    <row r="4" spans="2:9" x14ac:dyDescent="0.25">
      <c r="B4" s="38"/>
      <c r="C4" s="189" t="s">
        <v>227</v>
      </c>
      <c r="D4" s="189" t="s">
        <v>228</v>
      </c>
      <c r="E4" s="189" t="s">
        <v>229</v>
      </c>
      <c r="F4" s="189" t="s">
        <v>227</v>
      </c>
      <c r="G4" s="189" t="s">
        <v>228</v>
      </c>
      <c r="H4" s="189" t="s">
        <v>229</v>
      </c>
    </row>
    <row r="5" spans="2:9" ht="15.75" thickBot="1" x14ac:dyDescent="0.3">
      <c r="B5" s="24"/>
      <c r="C5" s="88" t="s">
        <v>590</v>
      </c>
      <c r="D5" s="88" t="s">
        <v>590</v>
      </c>
      <c r="E5" s="88" t="s">
        <v>590</v>
      </c>
      <c r="F5" s="88" t="s">
        <v>590</v>
      </c>
      <c r="G5" s="88" t="s">
        <v>590</v>
      </c>
      <c r="H5" s="88" t="s">
        <v>590</v>
      </c>
    </row>
    <row r="6" spans="2:9" x14ac:dyDescent="0.25">
      <c r="B6" s="54" t="s">
        <v>28</v>
      </c>
      <c r="C6" s="64">
        <v>5.6</v>
      </c>
      <c r="D6" s="64">
        <v>6.6</v>
      </c>
      <c r="E6" s="64">
        <v>24.3</v>
      </c>
      <c r="F6" s="64">
        <v>1.9</v>
      </c>
      <c r="G6" s="64">
        <v>1.7</v>
      </c>
      <c r="H6" s="64">
        <v>5.2</v>
      </c>
    </row>
    <row r="7" spans="2:9" ht="15.6" customHeight="1" x14ac:dyDescent="0.25">
      <c r="B7" s="54" t="s">
        <v>29</v>
      </c>
      <c r="C7" s="64">
        <v>2.8</v>
      </c>
      <c r="D7" s="64">
        <v>1.9</v>
      </c>
      <c r="E7" s="64">
        <v>10.9</v>
      </c>
      <c r="F7" s="64" t="s">
        <v>452</v>
      </c>
      <c r="G7" s="64" t="s">
        <v>432</v>
      </c>
      <c r="H7" s="64">
        <v>3.1</v>
      </c>
    </row>
    <row r="8" spans="2:9" x14ac:dyDescent="0.25">
      <c r="B8" s="54" t="s">
        <v>30</v>
      </c>
      <c r="C8" s="64">
        <v>1.5</v>
      </c>
      <c r="D8" s="64">
        <v>1.2</v>
      </c>
      <c r="E8" s="64">
        <v>5.3</v>
      </c>
      <c r="F8" s="64" t="s">
        <v>589</v>
      </c>
      <c r="G8" s="64" t="s">
        <v>429</v>
      </c>
      <c r="H8" s="64">
        <v>0.8</v>
      </c>
    </row>
    <row r="9" spans="2:9" ht="15.75" thickBot="1" x14ac:dyDescent="0.3">
      <c r="B9" s="72" t="s">
        <v>31</v>
      </c>
      <c r="C9" s="90" t="s">
        <v>32</v>
      </c>
      <c r="D9" s="90" t="s">
        <v>32</v>
      </c>
      <c r="E9" s="90" t="s">
        <v>32</v>
      </c>
      <c r="F9" s="90" t="s">
        <v>32</v>
      </c>
      <c r="G9" s="90" t="s">
        <v>32</v>
      </c>
      <c r="H9" s="90" t="s">
        <v>32</v>
      </c>
    </row>
    <row r="10" spans="2:9" x14ac:dyDescent="0.25">
      <c r="C10" s="125"/>
      <c r="D10" s="125"/>
      <c r="E10" s="125"/>
    </row>
    <row r="11" spans="2:9" ht="12" customHeight="1" x14ac:dyDescent="0.25">
      <c r="B11" s="18" t="s">
        <v>592</v>
      </c>
      <c r="C11" s="25"/>
      <c r="D11" s="25"/>
      <c r="E11" s="25"/>
    </row>
    <row r="12" spans="2:9" ht="12" customHeight="1" x14ac:dyDescent="0.25">
      <c r="B12" s="290" t="s">
        <v>591</v>
      </c>
      <c r="C12" s="290"/>
      <c r="D12" s="290"/>
      <c r="E12" s="290"/>
      <c r="F12" s="290"/>
      <c r="G12" s="290"/>
      <c r="H12" s="290"/>
      <c r="I12" s="25"/>
    </row>
    <row r="13" spans="2:9" ht="24" customHeight="1" x14ac:dyDescent="0.25">
      <c r="B13" s="290" t="s">
        <v>426</v>
      </c>
      <c r="C13" s="290"/>
      <c r="D13" s="290"/>
      <c r="E13" s="290"/>
      <c r="F13" s="290"/>
      <c r="G13" s="290"/>
      <c r="H13" s="290"/>
      <c r="I13" s="25"/>
    </row>
  </sheetData>
  <mergeCells count="4">
    <mergeCell ref="C3:E3"/>
    <mergeCell ref="F3:H3"/>
    <mergeCell ref="B12:H12"/>
    <mergeCell ref="B13:H1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8B738-8327-4533-A57A-6556545B6402}">
  <dimension ref="B1:F14"/>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15.42578125" style="26" customWidth="1"/>
    <col min="3" max="5" width="14.7109375" style="26" customWidth="1"/>
    <col min="6" max="16384" width="11.42578125" style="26"/>
  </cols>
  <sheetData>
    <row r="1" spans="2:6" s="34" customFormat="1" ht="15.75" customHeight="1" x14ac:dyDescent="0.25">
      <c r="B1" s="34" t="s">
        <v>524</v>
      </c>
    </row>
    <row r="2" spans="2:6" s="33" customFormat="1" ht="15.75" customHeight="1" thickBot="1" x14ac:dyDescent="0.3"/>
    <row r="3" spans="2:6" ht="26.25" customHeight="1" x14ac:dyDescent="0.25">
      <c r="B3" s="32"/>
      <c r="C3" s="85" t="s">
        <v>534</v>
      </c>
      <c r="D3" s="85" t="s">
        <v>189</v>
      </c>
      <c r="E3" s="85" t="s">
        <v>190</v>
      </c>
    </row>
    <row r="4" spans="2:6" ht="15.75" thickBot="1" x14ac:dyDescent="0.3">
      <c r="B4" s="24"/>
      <c r="C4" s="62" t="s">
        <v>34</v>
      </c>
      <c r="D4" s="62" t="s">
        <v>35</v>
      </c>
      <c r="E4" s="62" t="s">
        <v>36</v>
      </c>
    </row>
    <row r="5" spans="2:6" ht="15.6" customHeight="1" x14ac:dyDescent="0.25">
      <c r="B5" s="54" t="s">
        <v>111</v>
      </c>
      <c r="C5" s="190">
        <v>42.4</v>
      </c>
      <c r="D5" s="190">
        <v>48.9</v>
      </c>
      <c r="E5" s="190">
        <v>43.2</v>
      </c>
    </row>
    <row r="6" spans="2:6" x14ac:dyDescent="0.25">
      <c r="B6" s="54" t="s">
        <v>112</v>
      </c>
      <c r="C6" s="190">
        <v>53.9</v>
      </c>
      <c r="D6" s="190">
        <v>47.5</v>
      </c>
      <c r="E6" s="190">
        <v>55</v>
      </c>
    </row>
    <row r="7" spans="2:6" x14ac:dyDescent="0.25">
      <c r="B7" s="54" t="s">
        <v>2</v>
      </c>
      <c r="C7" s="190">
        <v>3.8</v>
      </c>
      <c r="D7" s="190">
        <v>3.7</v>
      </c>
      <c r="E7" s="190">
        <v>1.8</v>
      </c>
    </row>
    <row r="8" spans="2:6" ht="15" customHeight="1" thickBot="1" x14ac:dyDescent="0.3">
      <c r="B8" s="55" t="s">
        <v>3</v>
      </c>
      <c r="C8" s="191">
        <v>100</v>
      </c>
      <c r="D8" s="191">
        <v>100</v>
      </c>
      <c r="E8" s="191">
        <v>100</v>
      </c>
    </row>
    <row r="9" spans="2:6" x14ac:dyDescent="0.25">
      <c r="C9" s="28"/>
      <c r="D9" s="28"/>
      <c r="E9" s="28"/>
    </row>
    <row r="10" spans="2:6" ht="48" customHeight="1" x14ac:dyDescent="0.25">
      <c r="B10" s="290" t="s">
        <v>230</v>
      </c>
      <c r="C10" s="290"/>
      <c r="D10" s="290"/>
      <c r="E10" s="290"/>
      <c r="F10" s="25"/>
    </row>
    <row r="11" spans="2:6" ht="15.6" customHeight="1" x14ac:dyDescent="0.25"/>
    <row r="14" spans="2:6" ht="15.6" customHeight="1" x14ac:dyDescent="0.25"/>
  </sheetData>
  <mergeCells count="1">
    <mergeCell ref="B10:E10"/>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E685A-14C5-4652-BAA2-92701C242954}">
  <dimension ref="B1:F18"/>
  <sheetViews>
    <sheetView showGridLines="0" topLeftCell="A6" zoomScale="120" zoomScaleNormal="120" workbookViewId="0">
      <selection activeCell="B15" sqref="B15:E15"/>
    </sheetView>
  </sheetViews>
  <sheetFormatPr baseColWidth="10" defaultColWidth="11.42578125" defaultRowHeight="15" x14ac:dyDescent="0.25"/>
  <cols>
    <col min="1" max="1" width="11.42578125" style="26"/>
    <col min="2" max="2" width="47.140625" style="26" customWidth="1"/>
    <col min="3" max="5" width="13.5703125" style="26" customWidth="1"/>
    <col min="6" max="16384" width="11.42578125" style="26"/>
  </cols>
  <sheetData>
    <row r="1" spans="2:6" s="34" customFormat="1" ht="15.75" customHeight="1" x14ac:dyDescent="0.25">
      <c r="B1" s="34" t="s">
        <v>525</v>
      </c>
    </row>
    <row r="2" spans="2:6" s="33" customFormat="1" ht="15.75" customHeight="1" thickBot="1" x14ac:dyDescent="0.3"/>
    <row r="3" spans="2:6" ht="26.25" customHeight="1" x14ac:dyDescent="0.25">
      <c r="B3" s="32"/>
      <c r="C3" s="85" t="s">
        <v>534</v>
      </c>
      <c r="D3" s="85" t="s">
        <v>189</v>
      </c>
      <c r="E3" s="85" t="s">
        <v>190</v>
      </c>
    </row>
    <row r="4" spans="2:6" ht="15.75" thickBot="1" x14ac:dyDescent="0.3">
      <c r="B4" s="24"/>
      <c r="C4" s="62" t="s">
        <v>34</v>
      </c>
      <c r="D4" s="62" t="s">
        <v>35</v>
      </c>
      <c r="E4" s="62" t="s">
        <v>36</v>
      </c>
    </row>
    <row r="5" spans="2:6" ht="15.6" customHeight="1" x14ac:dyDescent="0.25">
      <c r="B5" s="54" t="s">
        <v>113</v>
      </c>
      <c r="C5" s="89" t="s">
        <v>443</v>
      </c>
      <c r="D5" s="89" t="s">
        <v>441</v>
      </c>
      <c r="E5" s="190">
        <v>3.4</v>
      </c>
    </row>
    <row r="6" spans="2:6" x14ac:dyDescent="0.25">
      <c r="B6" s="54" t="s">
        <v>114</v>
      </c>
      <c r="C6" s="89">
        <v>23.3</v>
      </c>
      <c r="D6" s="89" t="s">
        <v>444</v>
      </c>
      <c r="E6" s="190">
        <v>11</v>
      </c>
    </row>
    <row r="7" spans="2:6" x14ac:dyDescent="0.25">
      <c r="B7" s="54" t="s">
        <v>115</v>
      </c>
      <c r="C7" s="89">
        <v>29</v>
      </c>
      <c r="D7" s="89">
        <v>18.399999999999999</v>
      </c>
      <c r="E7" s="190">
        <v>17.2</v>
      </c>
    </row>
    <row r="8" spans="2:6" x14ac:dyDescent="0.25">
      <c r="B8" s="54" t="s">
        <v>116</v>
      </c>
      <c r="C8" s="89">
        <v>11</v>
      </c>
      <c r="D8" s="89">
        <v>21.5</v>
      </c>
      <c r="E8" s="190">
        <v>23.3</v>
      </c>
    </row>
    <row r="9" spans="2:6" x14ac:dyDescent="0.25">
      <c r="B9" s="54" t="s">
        <v>117</v>
      </c>
      <c r="C9" s="89">
        <v>18.100000000000001</v>
      </c>
      <c r="D9" s="89">
        <v>28.2</v>
      </c>
      <c r="E9" s="190">
        <v>32.4</v>
      </c>
    </row>
    <row r="10" spans="2:6" ht="25.5" x14ac:dyDescent="0.25">
      <c r="B10" s="60" t="s">
        <v>118</v>
      </c>
      <c r="C10" s="89" t="s">
        <v>445</v>
      </c>
      <c r="D10" s="89" t="s">
        <v>446</v>
      </c>
      <c r="E10" s="190">
        <v>8.9</v>
      </c>
    </row>
    <row r="11" spans="2:6" x14ac:dyDescent="0.25">
      <c r="B11" s="54" t="s">
        <v>2</v>
      </c>
      <c r="C11" s="89" t="s">
        <v>447</v>
      </c>
      <c r="D11" s="89" t="s">
        <v>448</v>
      </c>
      <c r="E11" s="190">
        <v>3.9</v>
      </c>
    </row>
    <row r="12" spans="2:6" ht="15" customHeight="1" thickBot="1" x14ac:dyDescent="0.3">
      <c r="B12" s="55" t="s">
        <v>3</v>
      </c>
      <c r="C12" s="191">
        <v>100</v>
      </c>
      <c r="D12" s="191">
        <v>100</v>
      </c>
      <c r="E12" s="191">
        <v>100</v>
      </c>
    </row>
    <row r="13" spans="2:6" x14ac:dyDescent="0.25">
      <c r="C13" s="28"/>
      <c r="D13" s="28"/>
      <c r="E13" s="28"/>
    </row>
    <row r="14" spans="2:6" ht="36" customHeight="1" x14ac:dyDescent="0.25">
      <c r="B14" s="290" t="s">
        <v>231</v>
      </c>
      <c r="C14" s="290"/>
      <c r="D14" s="290"/>
      <c r="E14" s="290"/>
    </row>
    <row r="15" spans="2:6" ht="24" customHeight="1" x14ac:dyDescent="0.25">
      <c r="B15" s="290" t="s">
        <v>426</v>
      </c>
      <c r="C15" s="290"/>
      <c r="D15" s="290"/>
      <c r="E15" s="290"/>
      <c r="F15" s="25"/>
    </row>
    <row r="18" ht="15.6" customHeight="1" x14ac:dyDescent="0.25"/>
  </sheetData>
  <mergeCells count="2">
    <mergeCell ref="B14:E14"/>
    <mergeCell ref="B15:E15"/>
  </mergeCell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4747E-9548-4E84-B8AA-76F3CCDB96D5}">
  <dimension ref="B1:G14"/>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23.28515625" style="26" customWidth="1"/>
    <col min="3" max="6" width="14.28515625" style="26" customWidth="1"/>
    <col min="7" max="16384" width="11.42578125" style="26"/>
  </cols>
  <sheetData>
    <row r="1" spans="2:7" s="34" customFormat="1" ht="15.75" customHeight="1" x14ac:dyDescent="0.25">
      <c r="B1" s="34" t="s">
        <v>526</v>
      </c>
    </row>
    <row r="2" spans="2:7" s="33" customFormat="1" ht="15.75" customHeight="1" thickBot="1" x14ac:dyDescent="0.3"/>
    <row r="3" spans="2:7" ht="26.25" customHeight="1" x14ac:dyDescent="0.25">
      <c r="B3" s="32"/>
      <c r="C3" s="85" t="s">
        <v>534</v>
      </c>
      <c r="D3" s="85" t="s">
        <v>189</v>
      </c>
      <c r="E3" s="85" t="s">
        <v>190</v>
      </c>
      <c r="F3" s="155" t="s">
        <v>232</v>
      </c>
    </row>
    <row r="4" spans="2:7" ht="15.75" thickBot="1" x14ac:dyDescent="0.3">
      <c r="B4" s="24"/>
      <c r="C4" s="62" t="s">
        <v>34</v>
      </c>
      <c r="D4" s="62" t="s">
        <v>35</v>
      </c>
      <c r="E4" s="62" t="s">
        <v>36</v>
      </c>
      <c r="F4" s="82" t="s">
        <v>219</v>
      </c>
    </row>
    <row r="5" spans="2:7" ht="15.6" customHeight="1" x14ac:dyDescent="0.25">
      <c r="B5" s="54" t="s">
        <v>119</v>
      </c>
      <c r="C5" s="190">
        <v>86.3</v>
      </c>
      <c r="D5" s="190">
        <v>89.5</v>
      </c>
      <c r="E5" s="190">
        <v>88</v>
      </c>
      <c r="F5" s="210">
        <v>87.9</v>
      </c>
    </row>
    <row r="6" spans="2:7" ht="39.75" customHeight="1" x14ac:dyDescent="0.25">
      <c r="B6" s="60" t="s">
        <v>120</v>
      </c>
      <c r="C6" s="190">
        <v>11.3</v>
      </c>
      <c r="D6" s="190">
        <v>7.6</v>
      </c>
      <c r="E6" s="190">
        <v>10</v>
      </c>
      <c r="F6" s="210">
        <v>10.4</v>
      </c>
    </row>
    <row r="7" spans="2:7" x14ac:dyDescent="0.25">
      <c r="B7" s="54" t="s">
        <v>2</v>
      </c>
      <c r="C7" s="89" t="s">
        <v>449</v>
      </c>
      <c r="D7" s="89" t="s">
        <v>438</v>
      </c>
      <c r="E7" s="190">
        <v>1.9</v>
      </c>
      <c r="F7" s="210">
        <v>1.7</v>
      </c>
    </row>
    <row r="8" spans="2:7" ht="15" customHeight="1" thickBot="1" x14ac:dyDescent="0.3">
      <c r="B8" s="55" t="s">
        <v>3</v>
      </c>
      <c r="C8" s="191">
        <v>100</v>
      </c>
      <c r="D8" s="191">
        <v>100</v>
      </c>
      <c r="E8" s="191">
        <v>100</v>
      </c>
      <c r="F8" s="211">
        <v>100</v>
      </c>
    </row>
    <row r="9" spans="2:7" x14ac:dyDescent="0.25">
      <c r="C9" s="28"/>
      <c r="D9" s="28"/>
      <c r="E9" s="28"/>
      <c r="F9" s="28"/>
    </row>
    <row r="10" spans="2:7" ht="48" customHeight="1" x14ac:dyDescent="0.25">
      <c r="B10" s="290" t="s">
        <v>233</v>
      </c>
      <c r="C10" s="290"/>
      <c r="D10" s="290"/>
      <c r="E10" s="290"/>
      <c r="F10" s="290"/>
      <c r="G10" s="25"/>
    </row>
    <row r="11" spans="2:7" ht="24" customHeight="1" x14ac:dyDescent="0.25">
      <c r="B11" s="290" t="s">
        <v>426</v>
      </c>
      <c r="C11" s="290"/>
      <c r="D11" s="290"/>
      <c r="E11" s="290"/>
      <c r="F11" s="290"/>
      <c r="G11" s="25"/>
    </row>
    <row r="14" spans="2:7" ht="15.6" customHeight="1" x14ac:dyDescent="0.25"/>
  </sheetData>
  <mergeCells count="2">
    <mergeCell ref="B10:F10"/>
    <mergeCell ref="B11:F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78BF3-A94B-4445-A8FC-410ACDFB9ECA}">
  <dimension ref="B1:J12"/>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7.42578125" style="26" customWidth="1"/>
    <col min="3" max="3" width="12.140625" style="26" customWidth="1"/>
    <col min="4" max="4" width="11.140625" style="26" customWidth="1"/>
    <col min="5" max="5" width="10" style="26" customWidth="1"/>
    <col min="6" max="6" width="10.7109375" style="26" customWidth="1"/>
    <col min="7" max="7" width="10" style="26" customWidth="1"/>
    <col min="8" max="8" width="10.7109375" style="26" customWidth="1"/>
    <col min="9" max="9" width="10" style="26" customWidth="1"/>
    <col min="10" max="10" width="10.7109375" style="26" customWidth="1"/>
    <col min="11" max="16384" width="11.42578125" style="26"/>
  </cols>
  <sheetData>
    <row r="1" spans="2:10" s="34" customFormat="1" ht="15.75" customHeight="1" x14ac:dyDescent="0.25">
      <c r="B1" s="27" t="s">
        <v>184</v>
      </c>
    </row>
    <row r="2" spans="2:10" s="33" customFormat="1" ht="15.75" customHeight="1" thickBot="1" x14ac:dyDescent="0.3"/>
    <row r="3" spans="2:10" x14ac:dyDescent="0.25">
      <c r="B3" s="23"/>
      <c r="C3" s="288" t="s">
        <v>95</v>
      </c>
      <c r="D3" s="289"/>
      <c r="E3" s="288" t="s">
        <v>96</v>
      </c>
      <c r="F3" s="289"/>
      <c r="G3" s="288" t="s">
        <v>97</v>
      </c>
      <c r="H3" s="289"/>
      <c r="I3" s="287" t="s">
        <v>98</v>
      </c>
      <c r="J3" s="287"/>
    </row>
    <row r="4" spans="2:10" ht="26.25" thickBot="1" x14ac:dyDescent="0.3">
      <c r="B4" s="24"/>
      <c r="C4" s="62" t="s">
        <v>34</v>
      </c>
      <c r="D4" s="63" t="s">
        <v>4</v>
      </c>
      <c r="E4" s="62" t="s">
        <v>34</v>
      </c>
      <c r="F4" s="63" t="s">
        <v>4</v>
      </c>
      <c r="G4" s="62" t="s">
        <v>34</v>
      </c>
      <c r="H4" s="63" t="s">
        <v>4</v>
      </c>
      <c r="I4" s="20" t="s">
        <v>34</v>
      </c>
      <c r="J4" s="21" t="s">
        <v>4</v>
      </c>
    </row>
    <row r="5" spans="2:10" x14ac:dyDescent="0.25">
      <c r="B5" s="22" t="s">
        <v>0</v>
      </c>
      <c r="C5" s="106">
        <v>14.5</v>
      </c>
      <c r="D5" s="107">
        <v>3076748</v>
      </c>
      <c r="E5" s="106">
        <v>3.4</v>
      </c>
      <c r="F5" s="107">
        <v>725595</v>
      </c>
      <c r="G5" s="106">
        <v>2</v>
      </c>
      <c r="H5" s="107">
        <v>416112</v>
      </c>
      <c r="I5" s="108">
        <v>7.4</v>
      </c>
      <c r="J5" s="109">
        <v>1582380</v>
      </c>
    </row>
    <row r="6" spans="2:10" x14ac:dyDescent="0.25">
      <c r="B6" s="22" t="s">
        <v>44</v>
      </c>
      <c r="C6" s="110" t="s">
        <v>185</v>
      </c>
      <c r="D6" s="111"/>
      <c r="E6" s="110" t="s">
        <v>186</v>
      </c>
      <c r="F6" s="111"/>
      <c r="G6" s="110" t="s">
        <v>187</v>
      </c>
      <c r="H6" s="111"/>
      <c r="I6" s="112" t="s">
        <v>188</v>
      </c>
      <c r="J6" s="112"/>
    </row>
    <row r="7" spans="2:10" x14ac:dyDescent="0.25">
      <c r="B7" s="22" t="s">
        <v>1</v>
      </c>
      <c r="C7" s="64">
        <v>84.2</v>
      </c>
      <c r="D7" s="97"/>
      <c r="E7" s="64">
        <v>94.8</v>
      </c>
      <c r="F7" s="97"/>
      <c r="G7" s="64">
        <v>96.2</v>
      </c>
      <c r="H7" s="97"/>
      <c r="I7" s="41">
        <v>91</v>
      </c>
      <c r="J7" s="44"/>
    </row>
    <row r="8" spans="2:10" x14ac:dyDescent="0.25">
      <c r="B8" s="22" t="s">
        <v>2</v>
      </c>
      <c r="C8" s="64">
        <v>1.4</v>
      </c>
      <c r="D8" s="97"/>
      <c r="E8" s="64">
        <v>1.8</v>
      </c>
      <c r="F8" s="97"/>
      <c r="G8" s="64">
        <v>1.9</v>
      </c>
      <c r="H8" s="97"/>
      <c r="I8" s="41">
        <v>1.5</v>
      </c>
      <c r="J8" s="44"/>
    </row>
    <row r="9" spans="2:10" ht="15.75" thickBot="1" x14ac:dyDescent="0.3">
      <c r="B9" s="53" t="s">
        <v>3</v>
      </c>
      <c r="C9" s="113">
        <v>100</v>
      </c>
      <c r="D9" s="99"/>
      <c r="E9" s="113">
        <v>100</v>
      </c>
      <c r="F9" s="99"/>
      <c r="G9" s="113">
        <v>100</v>
      </c>
      <c r="H9" s="99"/>
      <c r="I9" s="42">
        <v>100</v>
      </c>
      <c r="J9" s="100"/>
    </row>
    <row r="11" spans="2:10" ht="12" customHeight="1" x14ac:dyDescent="0.25">
      <c r="B11" s="18" t="s">
        <v>179</v>
      </c>
      <c r="C11" s="25"/>
      <c r="D11" s="25"/>
      <c r="E11" s="25"/>
      <c r="F11" s="25"/>
      <c r="G11" s="25"/>
      <c r="H11" s="25"/>
      <c r="I11" s="25"/>
      <c r="J11" s="25"/>
    </row>
    <row r="12" spans="2:10" ht="12" customHeight="1" x14ac:dyDescent="0.25">
      <c r="B12" s="18" t="s">
        <v>33</v>
      </c>
      <c r="C12" s="25"/>
      <c r="D12" s="25"/>
      <c r="E12" s="25"/>
      <c r="F12" s="25"/>
      <c r="G12" s="25"/>
      <c r="H12" s="25"/>
      <c r="I12" s="25"/>
      <c r="J12" s="25"/>
    </row>
  </sheetData>
  <mergeCells count="4">
    <mergeCell ref="I3:J3"/>
    <mergeCell ref="C3:D3"/>
    <mergeCell ref="G3:H3"/>
    <mergeCell ref="E3:F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F8CB5-F2E4-4A60-B481-90834C0363E8}">
  <dimension ref="B1:K26"/>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17.42578125" style="26" customWidth="1"/>
    <col min="3" max="3" width="10.5703125" style="26" customWidth="1"/>
    <col min="4" max="4" width="5.7109375" style="26" customWidth="1"/>
    <col min="5" max="5" width="10.28515625" style="26" customWidth="1"/>
    <col min="6" max="6" width="10.5703125" style="26" customWidth="1"/>
    <col min="7" max="7" width="5.7109375" style="26" customWidth="1"/>
    <col min="8" max="8" width="10.28515625" style="26" customWidth="1"/>
    <col min="9" max="9" width="10.5703125" style="26" customWidth="1"/>
    <col min="10" max="10" width="5.7109375" style="26" customWidth="1"/>
    <col min="11" max="11" width="10.28515625" style="26" customWidth="1"/>
    <col min="12" max="16384" width="11.42578125" style="26"/>
  </cols>
  <sheetData>
    <row r="1" spans="2:11" s="34" customFormat="1" ht="15.75" customHeight="1" x14ac:dyDescent="0.25">
      <c r="B1" s="34" t="s">
        <v>527</v>
      </c>
    </row>
    <row r="2" spans="2:11" s="33" customFormat="1" ht="15.75" customHeight="1" thickBot="1" x14ac:dyDescent="0.3"/>
    <row r="3" spans="2:11" ht="24" customHeight="1" x14ac:dyDescent="0.25">
      <c r="B3" s="32"/>
      <c r="C3" s="288" t="s">
        <v>534</v>
      </c>
      <c r="D3" s="287"/>
      <c r="E3" s="287"/>
      <c r="F3" s="288" t="s">
        <v>189</v>
      </c>
      <c r="G3" s="287"/>
      <c r="H3" s="287"/>
      <c r="I3" s="288" t="s">
        <v>190</v>
      </c>
      <c r="J3" s="287"/>
      <c r="K3" s="287"/>
    </row>
    <row r="4" spans="2:11" ht="26.25" thickBot="1" x14ac:dyDescent="0.3">
      <c r="B4" s="24"/>
      <c r="C4" s="62" t="s">
        <v>34</v>
      </c>
      <c r="D4" s="264" t="s">
        <v>35</v>
      </c>
      <c r="E4" s="102" t="s">
        <v>4</v>
      </c>
      <c r="F4" s="62" t="s">
        <v>36</v>
      </c>
      <c r="G4" s="264" t="s">
        <v>35</v>
      </c>
      <c r="H4" s="102" t="s">
        <v>4</v>
      </c>
      <c r="I4" s="62" t="s">
        <v>219</v>
      </c>
      <c r="J4" s="264" t="s">
        <v>35</v>
      </c>
      <c r="K4" s="102" t="s">
        <v>4</v>
      </c>
    </row>
    <row r="5" spans="2:11" ht="15.6" customHeight="1" x14ac:dyDescent="0.25">
      <c r="B5" s="54" t="s">
        <v>121</v>
      </c>
      <c r="C5" s="266">
        <v>98.3</v>
      </c>
      <c r="D5" s="267">
        <v>3.1</v>
      </c>
      <c r="E5" s="268">
        <v>654282</v>
      </c>
      <c r="F5" s="266">
        <v>99.2</v>
      </c>
      <c r="G5" s="267">
        <v>3.1</v>
      </c>
      <c r="H5" s="268">
        <v>657793</v>
      </c>
      <c r="I5" s="266">
        <v>95.8</v>
      </c>
      <c r="J5" s="267">
        <v>12.1</v>
      </c>
      <c r="K5" s="268">
        <v>2572858</v>
      </c>
    </row>
    <row r="6" spans="2:11" ht="15.6" customHeight="1" x14ac:dyDescent="0.25">
      <c r="B6" s="22" t="s">
        <v>44</v>
      </c>
      <c r="C6" s="269" t="s">
        <v>404</v>
      </c>
      <c r="D6" s="267"/>
      <c r="E6" s="268"/>
      <c r="F6" s="269" t="s">
        <v>405</v>
      </c>
      <c r="G6" s="267"/>
      <c r="H6" s="268"/>
      <c r="I6" s="269" t="s">
        <v>406</v>
      </c>
      <c r="J6" s="267"/>
      <c r="K6" s="268"/>
    </row>
    <row r="7" spans="2:11" x14ac:dyDescent="0.25">
      <c r="B7" s="60" t="s">
        <v>122</v>
      </c>
      <c r="C7" s="234" t="s">
        <v>414</v>
      </c>
      <c r="D7" s="279" t="s">
        <v>414</v>
      </c>
      <c r="E7" s="280"/>
      <c r="F7" s="234" t="s">
        <v>414</v>
      </c>
      <c r="G7" s="279" t="s">
        <v>414</v>
      </c>
      <c r="H7" s="280"/>
      <c r="I7" s="234" t="s">
        <v>435</v>
      </c>
      <c r="J7" s="279" t="s">
        <v>429</v>
      </c>
      <c r="K7" s="268"/>
    </row>
    <row r="8" spans="2:11" ht="25.5" x14ac:dyDescent="0.25">
      <c r="B8" s="60" t="s">
        <v>123</v>
      </c>
      <c r="C8" s="234" t="s">
        <v>414</v>
      </c>
      <c r="D8" s="279" t="s">
        <v>414</v>
      </c>
      <c r="E8" s="280"/>
      <c r="F8" s="234" t="s">
        <v>414</v>
      </c>
      <c r="G8" s="279" t="s">
        <v>414</v>
      </c>
      <c r="H8" s="280"/>
      <c r="I8" s="234">
        <v>2.4</v>
      </c>
      <c r="J8" s="279">
        <v>0.3</v>
      </c>
      <c r="K8" s="268"/>
    </row>
    <row r="9" spans="2:11" x14ac:dyDescent="0.25">
      <c r="B9" s="54" t="s">
        <v>2</v>
      </c>
      <c r="C9" s="234" t="s">
        <v>450</v>
      </c>
      <c r="D9" s="279" t="s">
        <v>451</v>
      </c>
      <c r="E9" s="280"/>
      <c r="F9" s="234" t="s">
        <v>414</v>
      </c>
      <c r="G9" s="279" t="s">
        <v>414</v>
      </c>
      <c r="H9" s="280"/>
      <c r="I9" s="234" t="s">
        <v>416</v>
      </c>
      <c r="J9" s="279" t="s">
        <v>429</v>
      </c>
      <c r="K9" s="268"/>
    </row>
    <row r="10" spans="2:11" ht="15.75" thickBot="1" x14ac:dyDescent="0.3">
      <c r="B10" s="56" t="s">
        <v>3</v>
      </c>
      <c r="C10" s="266">
        <v>100</v>
      </c>
      <c r="D10" s="267">
        <v>100</v>
      </c>
      <c r="E10" s="268"/>
      <c r="F10" s="266">
        <v>100</v>
      </c>
      <c r="G10" s="267">
        <v>100</v>
      </c>
      <c r="H10" s="268"/>
      <c r="I10" s="266">
        <v>100</v>
      </c>
      <c r="J10" s="267">
        <v>100</v>
      </c>
      <c r="K10" s="268"/>
    </row>
    <row r="11" spans="2:11" ht="16.5" thickTop="1" thickBot="1" x14ac:dyDescent="0.3">
      <c r="B11" s="265" t="s">
        <v>407</v>
      </c>
      <c r="C11" s="270">
        <v>98.6</v>
      </c>
      <c r="D11" s="271">
        <v>3.1</v>
      </c>
      <c r="E11" s="272">
        <v>656764</v>
      </c>
      <c r="F11" s="270">
        <v>99.5</v>
      </c>
      <c r="G11" s="271">
        <v>3.1</v>
      </c>
      <c r="H11" s="272">
        <v>659702</v>
      </c>
      <c r="I11" s="270">
        <v>98.2</v>
      </c>
      <c r="J11" s="271">
        <v>12.4</v>
      </c>
      <c r="K11" s="272">
        <v>2636684</v>
      </c>
    </row>
    <row r="12" spans="2:11" x14ac:dyDescent="0.25">
      <c r="C12" s="28"/>
      <c r="D12" s="28"/>
      <c r="F12" s="28"/>
      <c r="G12" s="28"/>
      <c r="I12" s="28"/>
      <c r="J12" s="28"/>
    </row>
    <row r="13" spans="2:11" ht="36" customHeight="1" x14ac:dyDescent="0.25">
      <c r="B13" s="290" t="s">
        <v>408</v>
      </c>
      <c r="C13" s="290"/>
      <c r="D13" s="290"/>
      <c r="E13" s="290"/>
      <c r="F13" s="290"/>
      <c r="G13" s="290"/>
      <c r="H13" s="290"/>
      <c r="I13" s="290"/>
      <c r="J13" s="290"/>
      <c r="K13" s="290"/>
    </row>
    <row r="14" spans="2:11" ht="12" customHeight="1" x14ac:dyDescent="0.25">
      <c r="B14" s="18" t="s">
        <v>427</v>
      </c>
    </row>
    <row r="15" spans="2:11" ht="24" customHeight="1" x14ac:dyDescent="0.25">
      <c r="B15" s="290" t="s">
        <v>426</v>
      </c>
      <c r="C15" s="290"/>
      <c r="D15" s="290"/>
      <c r="E15" s="290"/>
      <c r="F15" s="290"/>
      <c r="G15" s="290"/>
      <c r="H15" s="290"/>
      <c r="I15" s="290"/>
      <c r="J15" s="290"/>
      <c r="K15" s="290"/>
    </row>
    <row r="18" ht="15.6" customHeight="1" x14ac:dyDescent="0.25"/>
    <row r="21" ht="3.95" customHeight="1" x14ac:dyDescent="0.25"/>
    <row r="22" ht="3.95" customHeight="1" x14ac:dyDescent="0.25"/>
    <row r="26" ht="24" customHeight="1" x14ac:dyDescent="0.25"/>
  </sheetData>
  <mergeCells count="5">
    <mergeCell ref="B13:K13"/>
    <mergeCell ref="C3:E3"/>
    <mergeCell ref="F3:H3"/>
    <mergeCell ref="I3:K3"/>
    <mergeCell ref="B15:K15"/>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F4B24-AB05-4225-8579-8ACA761CFB43}">
  <dimension ref="B1:M3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3.85546875" style="26" customWidth="1"/>
    <col min="3" max="3" width="29.7109375" style="26" customWidth="1"/>
    <col min="4" max="5" width="6.5703125" style="26" customWidth="1"/>
    <col min="6" max="6" width="10.42578125" style="26" customWidth="1"/>
    <col min="7" max="8" width="6.5703125" style="26" customWidth="1"/>
    <col min="9" max="9" width="10.42578125" style="26" customWidth="1"/>
    <col min="10" max="11" width="6.5703125" style="26" customWidth="1"/>
    <col min="12" max="12" width="10.42578125" style="26" customWidth="1"/>
    <col min="13" max="16384" width="11.42578125" style="26"/>
  </cols>
  <sheetData>
    <row r="1" spans="2:12" s="34" customFormat="1" ht="15.75" customHeight="1" x14ac:dyDescent="0.25">
      <c r="B1" s="34" t="s">
        <v>528</v>
      </c>
    </row>
    <row r="2" spans="2:12" s="33" customFormat="1" ht="15.75" customHeight="1" thickBot="1" x14ac:dyDescent="0.3"/>
    <row r="3" spans="2:12" s="33" customFormat="1" ht="26.25" customHeight="1" x14ac:dyDescent="0.25">
      <c r="B3" s="173"/>
      <c r="C3" s="173"/>
      <c r="D3" s="305" t="s">
        <v>534</v>
      </c>
      <c r="E3" s="304"/>
      <c r="F3" s="306"/>
      <c r="G3" s="303" t="s">
        <v>189</v>
      </c>
      <c r="H3" s="304"/>
      <c r="I3" s="304"/>
      <c r="J3" s="303" t="s">
        <v>190</v>
      </c>
      <c r="K3" s="304"/>
      <c r="L3" s="304"/>
    </row>
    <row r="4" spans="2:12" ht="26.25" thickBot="1" x14ac:dyDescent="0.3">
      <c r="C4" s="24"/>
      <c r="D4" s="62" t="s">
        <v>34</v>
      </c>
      <c r="E4" s="172" t="s">
        <v>219</v>
      </c>
      <c r="F4" s="174" t="s">
        <v>4</v>
      </c>
      <c r="G4" s="82" t="s">
        <v>35</v>
      </c>
      <c r="H4" s="172" t="s">
        <v>219</v>
      </c>
      <c r="I4" s="21" t="s">
        <v>4</v>
      </c>
      <c r="J4" s="82" t="s">
        <v>36</v>
      </c>
      <c r="K4" s="172" t="s">
        <v>219</v>
      </c>
      <c r="L4" s="21" t="s">
        <v>4</v>
      </c>
    </row>
    <row r="5" spans="2:12" x14ac:dyDescent="0.25">
      <c r="B5" s="83" t="s">
        <v>48</v>
      </c>
      <c r="C5" s="129" t="s">
        <v>144</v>
      </c>
      <c r="D5" s="132" t="s">
        <v>409</v>
      </c>
      <c r="E5" s="132">
        <v>0.1</v>
      </c>
      <c r="F5" s="134">
        <v>27910</v>
      </c>
      <c r="G5" s="192" t="s">
        <v>411</v>
      </c>
      <c r="H5" s="132">
        <v>0.1</v>
      </c>
      <c r="I5" s="134">
        <v>24748</v>
      </c>
      <c r="J5" s="192">
        <v>2.8</v>
      </c>
      <c r="K5" s="132">
        <v>0.3</v>
      </c>
      <c r="L5" s="134">
        <v>74167</v>
      </c>
    </row>
    <row r="6" spans="2:12" x14ac:dyDescent="0.25">
      <c r="B6" s="126" t="s">
        <v>49</v>
      </c>
      <c r="C6" s="127" t="s">
        <v>128</v>
      </c>
      <c r="D6" s="93" t="s">
        <v>410</v>
      </c>
      <c r="E6" s="93">
        <v>0.1</v>
      </c>
      <c r="F6" s="135">
        <v>29459</v>
      </c>
      <c r="G6" s="193" t="s">
        <v>414</v>
      </c>
      <c r="H6" s="93" t="s">
        <v>414</v>
      </c>
      <c r="I6" s="135" t="s">
        <v>414</v>
      </c>
      <c r="J6" s="193">
        <v>2.2999999999999998</v>
      </c>
      <c r="K6" s="93">
        <v>0.3</v>
      </c>
      <c r="L6" s="135">
        <v>60404</v>
      </c>
    </row>
    <row r="7" spans="2:12" x14ac:dyDescent="0.25">
      <c r="B7" s="126" t="s">
        <v>50</v>
      </c>
      <c r="C7" s="127" t="s">
        <v>129</v>
      </c>
      <c r="D7" s="93">
        <v>15.5</v>
      </c>
      <c r="E7" s="93">
        <v>0.5</v>
      </c>
      <c r="F7" s="135">
        <v>102262</v>
      </c>
      <c r="G7" s="193">
        <v>14.4</v>
      </c>
      <c r="H7" s="93">
        <v>0.4</v>
      </c>
      <c r="I7" s="135">
        <v>94908</v>
      </c>
      <c r="J7" s="193">
        <v>14.3</v>
      </c>
      <c r="K7" s="93">
        <v>1.8</v>
      </c>
      <c r="L7" s="135">
        <v>380009</v>
      </c>
    </row>
    <row r="8" spans="2:12" x14ac:dyDescent="0.25">
      <c r="B8" s="126" t="s">
        <v>51</v>
      </c>
      <c r="C8" s="127" t="s">
        <v>238</v>
      </c>
      <c r="D8" s="93">
        <v>10.3</v>
      </c>
      <c r="E8" s="93">
        <v>0.3</v>
      </c>
      <c r="F8" s="135">
        <v>67570</v>
      </c>
      <c r="G8" s="193">
        <v>15.9</v>
      </c>
      <c r="H8" s="93">
        <v>0.5</v>
      </c>
      <c r="I8" s="135">
        <v>104852</v>
      </c>
      <c r="J8" s="193">
        <v>10.8</v>
      </c>
      <c r="K8" s="93">
        <v>1.4</v>
      </c>
      <c r="L8" s="135">
        <v>287581</v>
      </c>
    </row>
    <row r="9" spans="2:12" ht="25.5" x14ac:dyDescent="0.25">
      <c r="B9" s="126" t="s">
        <v>52</v>
      </c>
      <c r="C9" s="127" t="s">
        <v>130</v>
      </c>
      <c r="D9" s="93">
        <v>31.6</v>
      </c>
      <c r="E9" s="93">
        <v>1</v>
      </c>
      <c r="F9" s="135">
        <v>207990</v>
      </c>
      <c r="G9" s="193">
        <v>25.4</v>
      </c>
      <c r="H9" s="93">
        <v>0.8</v>
      </c>
      <c r="I9" s="135">
        <v>167511</v>
      </c>
      <c r="J9" s="193">
        <v>10.7</v>
      </c>
      <c r="K9" s="93">
        <v>1.3</v>
      </c>
      <c r="L9" s="135">
        <v>285056</v>
      </c>
    </row>
    <row r="10" spans="2:12" ht="25.5" customHeight="1" x14ac:dyDescent="0.25">
      <c r="B10" s="126" t="s">
        <v>53</v>
      </c>
      <c r="C10" s="127" t="s">
        <v>145</v>
      </c>
      <c r="D10" s="93" t="s">
        <v>418</v>
      </c>
      <c r="E10" s="93">
        <v>0.1</v>
      </c>
      <c r="F10" s="135">
        <v>19951</v>
      </c>
      <c r="G10" s="193" t="s">
        <v>413</v>
      </c>
      <c r="H10" s="93">
        <v>0.2</v>
      </c>
      <c r="I10" s="135">
        <v>32570</v>
      </c>
      <c r="J10" s="193">
        <v>5.3</v>
      </c>
      <c r="K10" s="93">
        <v>0.7</v>
      </c>
      <c r="L10" s="135">
        <v>140543</v>
      </c>
    </row>
    <row r="11" spans="2:12" x14ac:dyDescent="0.25">
      <c r="B11" s="126" t="s">
        <v>54</v>
      </c>
      <c r="C11" s="127" t="s">
        <v>131</v>
      </c>
      <c r="D11" s="93" t="s">
        <v>412</v>
      </c>
      <c r="E11" s="93">
        <v>0.1</v>
      </c>
      <c r="F11" s="135">
        <v>31132</v>
      </c>
      <c r="G11" s="193" t="s">
        <v>413</v>
      </c>
      <c r="H11" s="93">
        <v>0.2</v>
      </c>
      <c r="I11" s="135">
        <v>32230</v>
      </c>
      <c r="J11" s="193">
        <v>8.4</v>
      </c>
      <c r="K11" s="93">
        <v>1.1000000000000001</v>
      </c>
      <c r="L11" s="135">
        <v>224883</v>
      </c>
    </row>
    <row r="12" spans="2:12" x14ac:dyDescent="0.25">
      <c r="B12" s="126" t="s">
        <v>55</v>
      </c>
      <c r="C12" s="127" t="s">
        <v>132</v>
      </c>
      <c r="D12" s="93" t="s">
        <v>414</v>
      </c>
      <c r="E12" s="93" t="s">
        <v>414</v>
      </c>
      <c r="F12" s="135" t="s">
        <v>414</v>
      </c>
      <c r="G12" s="193" t="s">
        <v>414</v>
      </c>
      <c r="H12" s="93" t="s">
        <v>414</v>
      </c>
      <c r="I12" s="135" t="s">
        <v>414</v>
      </c>
      <c r="J12" s="193">
        <v>1.9</v>
      </c>
      <c r="K12" s="93">
        <v>0.2</v>
      </c>
      <c r="L12" s="135">
        <v>49780</v>
      </c>
    </row>
    <row r="13" spans="2:12" x14ac:dyDescent="0.25">
      <c r="B13" s="126" t="s">
        <v>124</v>
      </c>
      <c r="C13" s="127" t="s">
        <v>133</v>
      </c>
      <c r="D13" s="93" t="s">
        <v>419</v>
      </c>
      <c r="E13" s="93">
        <v>0.2</v>
      </c>
      <c r="F13" s="135">
        <v>34956</v>
      </c>
      <c r="G13" s="193">
        <v>8.4</v>
      </c>
      <c r="H13" s="93">
        <v>0.3</v>
      </c>
      <c r="I13" s="135">
        <v>55688</v>
      </c>
      <c r="J13" s="193">
        <v>6.7</v>
      </c>
      <c r="K13" s="93">
        <v>0.8</v>
      </c>
      <c r="L13" s="135">
        <v>179341</v>
      </c>
    </row>
    <row r="14" spans="2:12" ht="38.25" x14ac:dyDescent="0.25">
      <c r="B14" s="126" t="s">
        <v>127</v>
      </c>
      <c r="C14" s="127" t="s">
        <v>236</v>
      </c>
      <c r="D14" s="93" t="s">
        <v>420</v>
      </c>
      <c r="E14" s="93">
        <v>0.1</v>
      </c>
      <c r="F14" s="135">
        <v>11324</v>
      </c>
      <c r="G14" s="193" t="s">
        <v>421</v>
      </c>
      <c r="H14" s="93">
        <v>0.1</v>
      </c>
      <c r="I14" s="135">
        <v>14920</v>
      </c>
      <c r="J14" s="193">
        <v>3.7</v>
      </c>
      <c r="K14" s="93">
        <v>0.5</v>
      </c>
      <c r="L14" s="135">
        <v>97611</v>
      </c>
    </row>
    <row r="15" spans="2:12" ht="25.5" x14ac:dyDescent="0.25">
      <c r="B15" s="126" t="s">
        <v>125</v>
      </c>
      <c r="C15" s="127" t="s">
        <v>134</v>
      </c>
      <c r="D15" s="93">
        <v>14.5</v>
      </c>
      <c r="E15" s="93">
        <v>0.4</v>
      </c>
      <c r="F15" s="135">
        <v>95696</v>
      </c>
      <c r="G15" s="193">
        <v>16</v>
      </c>
      <c r="H15" s="93">
        <v>0.5</v>
      </c>
      <c r="I15" s="135">
        <v>105372</v>
      </c>
      <c r="J15" s="193">
        <v>14.5</v>
      </c>
      <c r="K15" s="93">
        <v>1.8</v>
      </c>
      <c r="L15" s="135">
        <v>387943</v>
      </c>
    </row>
    <row r="16" spans="2:12" x14ac:dyDescent="0.25">
      <c r="B16" s="130" t="s">
        <v>126</v>
      </c>
      <c r="C16" s="131" t="s">
        <v>135</v>
      </c>
      <c r="D16" s="133">
        <v>12</v>
      </c>
      <c r="E16" s="133">
        <v>0.4</v>
      </c>
      <c r="F16" s="136">
        <v>78730</v>
      </c>
      <c r="G16" s="194">
        <v>21.7</v>
      </c>
      <c r="H16" s="133">
        <v>0.7</v>
      </c>
      <c r="I16" s="136">
        <v>143482</v>
      </c>
      <c r="J16" s="194">
        <v>46.5</v>
      </c>
      <c r="K16" s="133">
        <v>5.8</v>
      </c>
      <c r="L16" s="136">
        <v>1238686</v>
      </c>
    </row>
    <row r="17" spans="2:13" x14ac:dyDescent="0.25">
      <c r="B17" s="78" t="s">
        <v>48</v>
      </c>
      <c r="C17" s="79" t="s">
        <v>147</v>
      </c>
      <c r="D17" s="273" t="s">
        <v>414</v>
      </c>
      <c r="E17" s="273" t="s">
        <v>414</v>
      </c>
      <c r="F17" s="137" t="s">
        <v>414</v>
      </c>
      <c r="G17" s="274" t="s">
        <v>414</v>
      </c>
      <c r="H17" s="273" t="s">
        <v>414</v>
      </c>
      <c r="I17" s="137" t="s">
        <v>414</v>
      </c>
      <c r="J17" s="274" t="s">
        <v>414</v>
      </c>
      <c r="K17" s="273" t="s">
        <v>414</v>
      </c>
      <c r="L17" s="137" t="s">
        <v>414</v>
      </c>
    </row>
    <row r="18" spans="2:13" x14ac:dyDescent="0.25">
      <c r="B18" s="126" t="s">
        <v>49</v>
      </c>
      <c r="C18" s="127" t="s">
        <v>148</v>
      </c>
      <c r="D18" s="93" t="s">
        <v>414</v>
      </c>
      <c r="E18" s="93" t="s">
        <v>414</v>
      </c>
      <c r="F18" s="135" t="s">
        <v>414</v>
      </c>
      <c r="G18" s="193" t="s">
        <v>414</v>
      </c>
      <c r="H18" s="93" t="s">
        <v>414</v>
      </c>
      <c r="I18" s="135" t="s">
        <v>414</v>
      </c>
      <c r="J18" s="193" t="s">
        <v>414</v>
      </c>
      <c r="K18" s="93" t="s">
        <v>414</v>
      </c>
      <c r="L18" s="135" t="s">
        <v>414</v>
      </c>
    </row>
    <row r="19" spans="2:13" x14ac:dyDescent="0.25">
      <c r="B19" s="126" t="s">
        <v>50</v>
      </c>
      <c r="C19" s="127" t="s">
        <v>136</v>
      </c>
      <c r="D19" s="93" t="s">
        <v>414</v>
      </c>
      <c r="E19" s="93" t="s">
        <v>414</v>
      </c>
      <c r="F19" s="135" t="s">
        <v>414</v>
      </c>
      <c r="G19" s="193" t="s">
        <v>414</v>
      </c>
      <c r="H19" s="93" t="s">
        <v>414</v>
      </c>
      <c r="I19" s="135" t="s">
        <v>414</v>
      </c>
      <c r="J19" s="193" t="s">
        <v>415</v>
      </c>
      <c r="K19" s="93">
        <v>0.1</v>
      </c>
      <c r="L19" s="135">
        <v>20891</v>
      </c>
    </row>
    <row r="20" spans="2:13" x14ac:dyDescent="0.25">
      <c r="B20" s="126" t="s">
        <v>51</v>
      </c>
      <c r="C20" s="127" t="s">
        <v>137</v>
      </c>
      <c r="D20" s="93" t="s">
        <v>414</v>
      </c>
      <c r="E20" s="93" t="s">
        <v>414</v>
      </c>
      <c r="F20" s="135" t="s">
        <v>414</v>
      </c>
      <c r="G20" s="193" t="s">
        <v>414</v>
      </c>
      <c r="H20" s="93" t="s">
        <v>414</v>
      </c>
      <c r="I20" s="135" t="s">
        <v>414</v>
      </c>
      <c r="J20" s="193" t="s">
        <v>416</v>
      </c>
      <c r="K20" s="93">
        <v>0.1</v>
      </c>
      <c r="L20" s="135">
        <v>17722</v>
      </c>
    </row>
    <row r="21" spans="2:13" ht="25.5" x14ac:dyDescent="0.25">
      <c r="B21" s="126" t="s">
        <v>52</v>
      </c>
      <c r="C21" s="127" t="s">
        <v>138</v>
      </c>
      <c r="D21" s="93" t="s">
        <v>414</v>
      </c>
      <c r="E21" s="93" t="s">
        <v>414</v>
      </c>
      <c r="F21" s="135" t="s">
        <v>414</v>
      </c>
      <c r="G21" s="193" t="s">
        <v>414</v>
      </c>
      <c r="H21" s="93" t="s">
        <v>414</v>
      </c>
      <c r="I21" s="135" t="s">
        <v>414</v>
      </c>
      <c r="J21" s="193" t="s">
        <v>414</v>
      </c>
      <c r="K21" s="93" t="s">
        <v>414</v>
      </c>
      <c r="L21" s="135" t="s">
        <v>414</v>
      </c>
    </row>
    <row r="22" spans="2:13" ht="25.5" x14ac:dyDescent="0.25">
      <c r="B22" s="126" t="s">
        <v>53</v>
      </c>
      <c r="C22" s="127" t="s">
        <v>146</v>
      </c>
      <c r="D22" s="93" t="s">
        <v>414</v>
      </c>
      <c r="E22" s="93" t="s">
        <v>414</v>
      </c>
      <c r="F22" s="135" t="s">
        <v>414</v>
      </c>
      <c r="G22" s="193" t="s">
        <v>414</v>
      </c>
      <c r="H22" s="93" t="s">
        <v>414</v>
      </c>
      <c r="I22" s="135" t="s">
        <v>414</v>
      </c>
      <c r="J22" s="193" t="s">
        <v>414</v>
      </c>
      <c r="K22" s="93" t="s">
        <v>414</v>
      </c>
      <c r="L22" s="135" t="s">
        <v>414</v>
      </c>
    </row>
    <row r="23" spans="2:13" x14ac:dyDescent="0.25">
      <c r="B23" s="126" t="s">
        <v>54</v>
      </c>
      <c r="C23" s="127" t="s">
        <v>139</v>
      </c>
      <c r="D23" s="93" t="s">
        <v>414</v>
      </c>
      <c r="E23" s="93" t="s">
        <v>414</v>
      </c>
      <c r="F23" s="135" t="s">
        <v>414</v>
      </c>
      <c r="G23" s="193" t="s">
        <v>414</v>
      </c>
      <c r="H23" s="93" t="s">
        <v>414</v>
      </c>
      <c r="I23" s="135" t="s">
        <v>414</v>
      </c>
      <c r="J23" s="193" t="s">
        <v>417</v>
      </c>
      <c r="K23" s="93">
        <v>0</v>
      </c>
      <c r="L23" s="135">
        <v>9349</v>
      </c>
    </row>
    <row r="24" spans="2:13" x14ac:dyDescent="0.25">
      <c r="B24" s="126" t="s">
        <v>55</v>
      </c>
      <c r="C24" s="127" t="s">
        <v>140</v>
      </c>
      <c r="D24" s="93" t="s">
        <v>414</v>
      </c>
      <c r="E24" s="93" t="s">
        <v>414</v>
      </c>
      <c r="F24" s="135" t="s">
        <v>414</v>
      </c>
      <c r="G24" s="193" t="s">
        <v>414</v>
      </c>
      <c r="H24" s="93" t="s">
        <v>414</v>
      </c>
      <c r="I24" s="135" t="s">
        <v>414</v>
      </c>
      <c r="J24" s="193" t="s">
        <v>414</v>
      </c>
      <c r="K24" s="93" t="s">
        <v>414</v>
      </c>
      <c r="L24" s="135" t="s">
        <v>414</v>
      </c>
    </row>
    <row r="25" spans="2:13" x14ac:dyDescent="0.25">
      <c r="B25" s="126" t="s">
        <v>124</v>
      </c>
      <c r="C25" s="127" t="s">
        <v>141</v>
      </c>
      <c r="D25" s="93" t="s">
        <v>414</v>
      </c>
      <c r="E25" s="93" t="s">
        <v>414</v>
      </c>
      <c r="F25" s="135" t="s">
        <v>414</v>
      </c>
      <c r="G25" s="193" t="s">
        <v>414</v>
      </c>
      <c r="H25" s="93" t="s">
        <v>414</v>
      </c>
      <c r="I25" s="135" t="s">
        <v>414</v>
      </c>
      <c r="J25" s="193" t="s">
        <v>414</v>
      </c>
      <c r="K25" s="93" t="s">
        <v>414</v>
      </c>
      <c r="L25" s="135" t="s">
        <v>414</v>
      </c>
    </row>
    <row r="26" spans="2:13" ht="38.25" customHeight="1" x14ac:dyDescent="0.25">
      <c r="B26" s="126" t="s">
        <v>127</v>
      </c>
      <c r="C26" s="127" t="s">
        <v>237</v>
      </c>
      <c r="D26" s="93" t="s">
        <v>414</v>
      </c>
      <c r="E26" s="93" t="s">
        <v>414</v>
      </c>
      <c r="F26" s="135" t="s">
        <v>414</v>
      </c>
      <c r="G26" s="193" t="s">
        <v>414</v>
      </c>
      <c r="H26" s="93" t="s">
        <v>414</v>
      </c>
      <c r="I26" s="135" t="s">
        <v>414</v>
      </c>
      <c r="J26" s="193" t="s">
        <v>414</v>
      </c>
      <c r="K26" s="93" t="s">
        <v>414</v>
      </c>
      <c r="L26" s="135" t="s">
        <v>414</v>
      </c>
    </row>
    <row r="27" spans="2:13" ht="25.5" x14ac:dyDescent="0.25">
      <c r="B27" s="126" t="s">
        <v>125</v>
      </c>
      <c r="C27" s="127" t="s">
        <v>142</v>
      </c>
      <c r="D27" s="93" t="s">
        <v>414</v>
      </c>
      <c r="E27" s="93" t="s">
        <v>414</v>
      </c>
      <c r="F27" s="135" t="s">
        <v>414</v>
      </c>
      <c r="G27" s="193" t="s">
        <v>414</v>
      </c>
      <c r="H27" s="93" t="s">
        <v>414</v>
      </c>
      <c r="I27" s="135" t="s">
        <v>414</v>
      </c>
      <c r="J27" s="193" t="s">
        <v>414</v>
      </c>
      <c r="K27" s="93" t="s">
        <v>414</v>
      </c>
      <c r="L27" s="135" t="s">
        <v>414</v>
      </c>
    </row>
    <row r="28" spans="2:13" ht="15.75" thickBot="1" x14ac:dyDescent="0.3">
      <c r="B28" s="84" t="s">
        <v>126</v>
      </c>
      <c r="C28" s="128" t="s">
        <v>143</v>
      </c>
      <c r="D28" s="94" t="s">
        <v>414</v>
      </c>
      <c r="E28" s="94" t="s">
        <v>414</v>
      </c>
      <c r="F28" s="138" t="s">
        <v>414</v>
      </c>
      <c r="G28" s="275" t="s">
        <v>414</v>
      </c>
      <c r="H28" s="94" t="s">
        <v>414</v>
      </c>
      <c r="I28" s="138" t="s">
        <v>414</v>
      </c>
      <c r="J28" s="275" t="s">
        <v>415</v>
      </c>
      <c r="K28" s="94">
        <v>0.1</v>
      </c>
      <c r="L28" s="138">
        <v>21162</v>
      </c>
    </row>
    <row r="30" spans="2:13" ht="48" customHeight="1" x14ac:dyDescent="0.25">
      <c r="B30" s="290" t="s">
        <v>239</v>
      </c>
      <c r="C30" s="290"/>
      <c r="D30" s="290"/>
      <c r="E30" s="290"/>
      <c r="F30" s="290"/>
      <c r="G30" s="290"/>
      <c r="H30" s="290"/>
      <c r="I30" s="290"/>
      <c r="J30" s="290"/>
      <c r="K30" s="290"/>
      <c r="L30" s="290"/>
      <c r="M30" s="25"/>
    </row>
    <row r="31" spans="2:13" ht="12" customHeight="1" x14ac:dyDescent="0.25">
      <c r="B31" s="18" t="s">
        <v>64</v>
      </c>
      <c r="C31" s="25"/>
      <c r="D31" s="25"/>
      <c r="E31" s="25"/>
      <c r="F31" s="25"/>
      <c r="G31" s="25"/>
      <c r="H31" s="25"/>
      <c r="I31" s="25"/>
      <c r="J31" s="25"/>
      <c r="K31" s="25"/>
      <c r="L31" s="25"/>
      <c r="M31" s="25"/>
    </row>
    <row r="32" spans="2:13" ht="12" customHeight="1" x14ac:dyDescent="0.25">
      <c r="B32" s="18" t="s">
        <v>427</v>
      </c>
    </row>
    <row r="33" spans="2:12" ht="24" customHeight="1" x14ac:dyDescent="0.25">
      <c r="B33" s="290" t="s">
        <v>426</v>
      </c>
      <c r="C33" s="290"/>
      <c r="D33" s="290"/>
      <c r="E33" s="290"/>
      <c r="F33" s="290"/>
      <c r="G33" s="290"/>
      <c r="H33" s="290"/>
      <c r="I33" s="290"/>
      <c r="J33" s="290"/>
      <c r="K33" s="290"/>
      <c r="L33" s="290"/>
    </row>
  </sheetData>
  <mergeCells count="5">
    <mergeCell ref="J3:L3"/>
    <mergeCell ref="B30:L30"/>
    <mergeCell ref="G3:I3"/>
    <mergeCell ref="D3:F3"/>
    <mergeCell ref="B33:L3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302E8-3C40-4F9B-9B32-231369086FAB}">
  <dimension ref="B1:K15"/>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25.42578125" style="26" customWidth="1"/>
    <col min="3" max="4" width="6.5703125" style="26" customWidth="1"/>
    <col min="5" max="5" width="11.140625" style="26" customWidth="1"/>
    <col min="6" max="7" width="6.5703125" style="26" customWidth="1"/>
    <col min="8" max="8" width="11.140625" style="26" customWidth="1"/>
    <col min="9" max="10" width="6.5703125" style="26" customWidth="1"/>
    <col min="11" max="11" width="11.140625" style="26" customWidth="1"/>
    <col min="12" max="16384" width="11.42578125" style="26"/>
  </cols>
  <sheetData>
    <row r="1" spans="2:11" s="34" customFormat="1" ht="15.75" customHeight="1" x14ac:dyDescent="0.25">
      <c r="B1" s="34" t="s">
        <v>529</v>
      </c>
    </row>
    <row r="2" spans="2:11" s="33" customFormat="1" ht="15.75" customHeight="1" thickBot="1" x14ac:dyDescent="0.3"/>
    <row r="3" spans="2:11" ht="26.25" customHeight="1" x14ac:dyDescent="0.25">
      <c r="B3" s="32"/>
      <c r="C3" s="288" t="s">
        <v>534</v>
      </c>
      <c r="D3" s="287"/>
      <c r="E3" s="287"/>
      <c r="F3" s="307" t="s">
        <v>189</v>
      </c>
      <c r="G3" s="287"/>
      <c r="H3" s="287"/>
      <c r="I3" s="307" t="s">
        <v>190</v>
      </c>
      <c r="J3" s="287"/>
      <c r="K3" s="287"/>
    </row>
    <row r="4" spans="2:11" ht="26.25" thickBot="1" x14ac:dyDescent="0.3">
      <c r="B4" s="19"/>
      <c r="C4" s="62" t="s">
        <v>34</v>
      </c>
      <c r="D4" s="62" t="s">
        <v>35</v>
      </c>
      <c r="E4" s="102" t="s">
        <v>4</v>
      </c>
      <c r="F4" s="82" t="s">
        <v>34</v>
      </c>
      <c r="G4" s="62" t="s">
        <v>35</v>
      </c>
      <c r="H4" s="102" t="s">
        <v>4</v>
      </c>
      <c r="I4" s="82" t="s">
        <v>34</v>
      </c>
      <c r="J4" s="62" t="s">
        <v>35</v>
      </c>
      <c r="K4" s="102" t="s">
        <v>4</v>
      </c>
    </row>
    <row r="5" spans="2:11" x14ac:dyDescent="0.25">
      <c r="B5" s="104" t="s">
        <v>149</v>
      </c>
      <c r="C5" s="132">
        <v>23.1</v>
      </c>
      <c r="D5" s="132">
        <v>0.7</v>
      </c>
      <c r="E5" s="134">
        <v>151898</v>
      </c>
      <c r="F5" s="195">
        <v>17.899999999999999</v>
      </c>
      <c r="G5" s="132">
        <v>0.6</v>
      </c>
      <c r="H5" s="134">
        <v>118162</v>
      </c>
      <c r="I5" s="195">
        <v>18.600000000000001</v>
      </c>
      <c r="J5" s="132">
        <v>2.2999999999999998</v>
      </c>
      <c r="K5" s="134">
        <v>495613</v>
      </c>
    </row>
    <row r="6" spans="2:11" x14ac:dyDescent="0.25">
      <c r="B6" s="105" t="s">
        <v>150</v>
      </c>
      <c r="C6" s="93" t="s">
        <v>414</v>
      </c>
      <c r="D6" s="93" t="s">
        <v>414</v>
      </c>
      <c r="E6" s="135" t="s">
        <v>414</v>
      </c>
      <c r="F6" s="196" t="s">
        <v>414</v>
      </c>
      <c r="G6" s="93" t="s">
        <v>414</v>
      </c>
      <c r="H6" s="135" t="s">
        <v>414</v>
      </c>
      <c r="I6" s="196" t="s">
        <v>452</v>
      </c>
      <c r="J6" s="93">
        <v>0.1</v>
      </c>
      <c r="K6" s="135">
        <v>26747</v>
      </c>
    </row>
    <row r="7" spans="2:11" x14ac:dyDescent="0.25">
      <c r="B7" s="105" t="s">
        <v>151</v>
      </c>
      <c r="C7" s="93">
        <v>62.7</v>
      </c>
      <c r="D7" s="93">
        <v>1.9</v>
      </c>
      <c r="E7" s="135">
        <v>412660</v>
      </c>
      <c r="F7" s="196">
        <v>66</v>
      </c>
      <c r="G7" s="93">
        <v>2</v>
      </c>
      <c r="H7" s="135">
        <v>435469</v>
      </c>
      <c r="I7" s="196">
        <v>48.5</v>
      </c>
      <c r="J7" s="93">
        <v>6.1</v>
      </c>
      <c r="K7" s="135">
        <v>1294160</v>
      </c>
    </row>
    <row r="8" spans="2:11" x14ac:dyDescent="0.25">
      <c r="B8" s="105" t="s">
        <v>152</v>
      </c>
      <c r="C8" s="93" t="s">
        <v>414</v>
      </c>
      <c r="D8" s="93" t="s">
        <v>414</v>
      </c>
      <c r="E8" s="135" t="s">
        <v>414</v>
      </c>
      <c r="F8" s="196" t="s">
        <v>414</v>
      </c>
      <c r="G8" s="93" t="s">
        <v>414</v>
      </c>
      <c r="H8" s="135" t="s">
        <v>414</v>
      </c>
      <c r="I8" s="196">
        <v>1.9</v>
      </c>
      <c r="J8" s="93">
        <v>0.2</v>
      </c>
      <c r="K8" s="135">
        <v>51497</v>
      </c>
    </row>
    <row r="9" spans="2:11" x14ac:dyDescent="0.25">
      <c r="B9" s="105" t="s">
        <v>153</v>
      </c>
      <c r="C9" s="93">
        <v>12</v>
      </c>
      <c r="D9" s="93">
        <v>0.4</v>
      </c>
      <c r="E9" s="135">
        <v>78730</v>
      </c>
      <c r="F9" s="196">
        <v>21.7</v>
      </c>
      <c r="G9" s="93">
        <v>0.7</v>
      </c>
      <c r="H9" s="135">
        <v>143482</v>
      </c>
      <c r="I9" s="196">
        <v>46.5</v>
      </c>
      <c r="J9" s="93">
        <v>5.8</v>
      </c>
      <c r="K9" s="135">
        <v>1238686</v>
      </c>
    </row>
    <row r="10" spans="2:11" ht="15.75" thickBot="1" x14ac:dyDescent="0.3">
      <c r="B10" s="147" t="s">
        <v>154</v>
      </c>
      <c r="C10" s="94" t="s">
        <v>414</v>
      </c>
      <c r="D10" s="94" t="s">
        <v>414</v>
      </c>
      <c r="E10" s="138" t="s">
        <v>414</v>
      </c>
      <c r="F10" s="281" t="s">
        <v>414</v>
      </c>
      <c r="G10" s="94" t="s">
        <v>414</v>
      </c>
      <c r="H10" s="138" t="s">
        <v>414</v>
      </c>
      <c r="I10" s="281" t="s">
        <v>415</v>
      </c>
      <c r="J10" s="94">
        <v>0.1</v>
      </c>
      <c r="K10" s="138">
        <v>21162</v>
      </c>
    </row>
    <row r="12" spans="2:11" ht="60" customHeight="1" x14ac:dyDescent="0.25">
      <c r="B12" s="290" t="s">
        <v>235</v>
      </c>
      <c r="C12" s="290"/>
      <c r="D12" s="290"/>
      <c r="E12" s="290"/>
      <c r="F12" s="290"/>
      <c r="G12" s="290"/>
      <c r="H12" s="290"/>
      <c r="I12" s="290"/>
      <c r="J12" s="290"/>
      <c r="K12" s="290"/>
    </row>
    <row r="13" spans="2:11" ht="12" customHeight="1" x14ac:dyDescent="0.25">
      <c r="B13" s="139" t="s">
        <v>64</v>
      </c>
      <c r="C13" s="25"/>
      <c r="D13" s="25"/>
      <c r="E13" s="25"/>
      <c r="F13" s="25"/>
      <c r="G13" s="25"/>
      <c r="H13" s="25"/>
      <c r="I13" s="25"/>
      <c r="J13" s="25"/>
      <c r="K13" s="25"/>
    </row>
    <row r="14" spans="2:11" ht="12" customHeight="1" x14ac:dyDescent="0.25">
      <c r="B14" s="18" t="s">
        <v>427</v>
      </c>
    </row>
    <row r="15" spans="2:11" ht="24" customHeight="1" x14ac:dyDescent="0.25">
      <c r="B15" s="290" t="s">
        <v>426</v>
      </c>
      <c r="C15" s="290"/>
      <c r="D15" s="290"/>
      <c r="E15" s="290"/>
      <c r="F15" s="290"/>
      <c r="G15" s="290"/>
      <c r="H15" s="290"/>
      <c r="I15" s="290"/>
      <c r="J15" s="290"/>
      <c r="K15" s="290"/>
    </row>
  </sheetData>
  <mergeCells count="5">
    <mergeCell ref="I3:K3"/>
    <mergeCell ref="B12:K12"/>
    <mergeCell ref="C3:E3"/>
    <mergeCell ref="F3:H3"/>
    <mergeCell ref="B15:K1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DC379-967A-439E-8BBB-E2A016BA219D}">
  <dimension ref="B1:L26"/>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3.140625" style="26" customWidth="1"/>
    <col min="3" max="3" width="45.140625" style="26" customWidth="1"/>
    <col min="4" max="4" width="6.28515625" style="26" customWidth="1"/>
    <col min="5" max="5" width="10.7109375" style="26" customWidth="1"/>
    <col min="6" max="6" width="6.28515625" style="26" customWidth="1"/>
    <col min="7" max="7" width="10.7109375" style="26" customWidth="1"/>
    <col min="8" max="8" width="6.28515625" style="26" customWidth="1"/>
    <col min="9" max="9" width="10.7109375" style="26" customWidth="1"/>
    <col min="10" max="16384" width="11.42578125" style="26"/>
  </cols>
  <sheetData>
    <row r="1" spans="2:9" s="34" customFormat="1" ht="15.75" customHeight="1" x14ac:dyDescent="0.25">
      <c r="B1" s="34" t="s">
        <v>530</v>
      </c>
    </row>
    <row r="2" spans="2:9" s="33" customFormat="1" ht="15.75" customHeight="1" thickBot="1" x14ac:dyDescent="0.3"/>
    <row r="3" spans="2:9" ht="26.25" customHeight="1" x14ac:dyDescent="0.25">
      <c r="B3" s="204"/>
      <c r="C3" s="32"/>
      <c r="D3" s="288" t="s">
        <v>534</v>
      </c>
      <c r="E3" s="289"/>
      <c r="F3" s="288" t="s">
        <v>203</v>
      </c>
      <c r="G3" s="289"/>
      <c r="H3" s="288" t="s">
        <v>190</v>
      </c>
      <c r="I3" s="287"/>
    </row>
    <row r="4" spans="2:9" ht="26.25" thickBot="1" x14ac:dyDescent="0.3">
      <c r="B4" s="205"/>
      <c r="C4" s="24"/>
      <c r="D4" s="62" t="s">
        <v>34</v>
      </c>
      <c r="E4" s="21" t="s">
        <v>4</v>
      </c>
      <c r="F4" s="62" t="s">
        <v>35</v>
      </c>
      <c r="G4" s="21" t="s">
        <v>4</v>
      </c>
      <c r="H4" s="62" t="s">
        <v>36</v>
      </c>
      <c r="I4" s="21" t="s">
        <v>4</v>
      </c>
    </row>
    <row r="5" spans="2:9" x14ac:dyDescent="0.25">
      <c r="B5" s="206" t="s">
        <v>48</v>
      </c>
      <c r="C5" s="199" t="s">
        <v>245</v>
      </c>
      <c r="D5" s="208">
        <v>68.5</v>
      </c>
      <c r="E5" s="209">
        <v>455912</v>
      </c>
      <c r="F5" s="208">
        <v>51.6</v>
      </c>
      <c r="G5" s="209">
        <v>342426</v>
      </c>
      <c r="H5" s="208">
        <v>33.700000000000003</v>
      </c>
      <c r="I5" s="209">
        <v>905313</v>
      </c>
    </row>
    <row r="6" spans="2:9" ht="15.6" customHeight="1" x14ac:dyDescent="0.25">
      <c r="B6" s="187"/>
      <c r="C6" s="38" t="s">
        <v>242</v>
      </c>
      <c r="D6" s="67">
        <v>31.6</v>
      </c>
      <c r="E6" s="40">
        <v>210690</v>
      </c>
      <c r="F6" s="67">
        <v>23.3</v>
      </c>
      <c r="G6" s="40">
        <v>154227</v>
      </c>
      <c r="H6" s="67">
        <v>14.1</v>
      </c>
      <c r="I6" s="40">
        <v>377701</v>
      </c>
    </row>
    <row r="7" spans="2:9" x14ac:dyDescent="0.25">
      <c r="B7" s="187"/>
      <c r="C7" s="38" t="s">
        <v>243</v>
      </c>
      <c r="D7" s="67">
        <v>33.1</v>
      </c>
      <c r="E7" s="40">
        <v>220376</v>
      </c>
      <c r="F7" s="67">
        <v>23.3</v>
      </c>
      <c r="G7" s="40">
        <v>154354</v>
      </c>
      <c r="H7" s="67">
        <v>16.399999999999999</v>
      </c>
      <c r="I7" s="40">
        <v>440096</v>
      </c>
    </row>
    <row r="8" spans="2:9" x14ac:dyDescent="0.25">
      <c r="B8" s="206"/>
      <c r="C8" s="199" t="s">
        <v>244</v>
      </c>
      <c r="D8" s="197">
        <v>14.1</v>
      </c>
      <c r="E8" s="198">
        <v>93630</v>
      </c>
      <c r="F8" s="197">
        <v>11.9</v>
      </c>
      <c r="G8" s="198">
        <v>79227</v>
      </c>
      <c r="H8" s="197">
        <v>7.7</v>
      </c>
      <c r="I8" s="198">
        <v>206617</v>
      </c>
    </row>
    <row r="9" spans="2:9" x14ac:dyDescent="0.25">
      <c r="B9" s="187" t="s">
        <v>49</v>
      </c>
      <c r="C9" s="38" t="s">
        <v>155</v>
      </c>
      <c r="D9" s="64" t="s">
        <v>453</v>
      </c>
      <c r="E9" s="44">
        <v>24517</v>
      </c>
      <c r="F9" s="64" t="s">
        <v>443</v>
      </c>
      <c r="G9" s="40">
        <v>26153</v>
      </c>
      <c r="H9" s="67">
        <v>10.3</v>
      </c>
      <c r="I9" s="40">
        <v>276670</v>
      </c>
    </row>
    <row r="10" spans="2:9" x14ac:dyDescent="0.25">
      <c r="B10" s="187" t="s">
        <v>50</v>
      </c>
      <c r="C10" s="38" t="s">
        <v>156</v>
      </c>
      <c r="D10" s="64" t="s">
        <v>414</v>
      </c>
      <c r="E10" s="44" t="s">
        <v>414</v>
      </c>
      <c r="F10" s="64" t="s">
        <v>439</v>
      </c>
      <c r="G10" s="40">
        <v>13680</v>
      </c>
      <c r="H10" s="67">
        <v>16.8</v>
      </c>
      <c r="I10" s="40">
        <v>451588</v>
      </c>
    </row>
    <row r="11" spans="2:9" x14ac:dyDescent="0.25">
      <c r="B11" s="187" t="s">
        <v>51</v>
      </c>
      <c r="C11" s="38" t="s">
        <v>157</v>
      </c>
      <c r="D11" s="64" t="s">
        <v>420</v>
      </c>
      <c r="E11" s="44">
        <v>11494</v>
      </c>
      <c r="F11" s="64" t="s">
        <v>454</v>
      </c>
      <c r="G11" s="40">
        <v>31811</v>
      </c>
      <c r="H11" s="67">
        <v>5.0999999999999996</v>
      </c>
      <c r="I11" s="40">
        <v>135904</v>
      </c>
    </row>
    <row r="12" spans="2:9" x14ac:dyDescent="0.25">
      <c r="B12" s="187" t="s">
        <v>52</v>
      </c>
      <c r="C12" s="200" t="s">
        <v>158</v>
      </c>
      <c r="D12" s="64" t="s">
        <v>442</v>
      </c>
      <c r="E12" s="44">
        <v>18652</v>
      </c>
      <c r="F12" s="64">
        <v>2.4</v>
      </c>
      <c r="G12" s="40">
        <v>16140</v>
      </c>
      <c r="H12" s="67">
        <v>3.3</v>
      </c>
      <c r="I12" s="40">
        <v>88542</v>
      </c>
    </row>
    <row r="13" spans="2:9" x14ac:dyDescent="0.25">
      <c r="B13" s="187" t="s">
        <v>53</v>
      </c>
      <c r="C13" s="200" t="s">
        <v>249</v>
      </c>
      <c r="D13" s="64" t="s">
        <v>414</v>
      </c>
      <c r="E13" s="44" t="s">
        <v>414</v>
      </c>
      <c r="F13" s="64" t="s">
        <v>414</v>
      </c>
      <c r="G13" s="40">
        <v>9361</v>
      </c>
      <c r="H13" s="67">
        <v>1.3</v>
      </c>
      <c r="I13" s="40">
        <v>35487</v>
      </c>
    </row>
    <row r="14" spans="2:9" x14ac:dyDescent="0.25">
      <c r="B14" s="206" t="s">
        <v>54</v>
      </c>
      <c r="C14" s="201" t="s">
        <v>246</v>
      </c>
      <c r="D14" s="282">
        <v>11</v>
      </c>
      <c r="E14" s="283">
        <v>72912</v>
      </c>
      <c r="F14" s="282">
        <v>18.5</v>
      </c>
      <c r="G14" s="198">
        <v>122767</v>
      </c>
      <c r="H14" s="197">
        <v>36.1</v>
      </c>
      <c r="I14" s="198">
        <v>968922</v>
      </c>
    </row>
    <row r="15" spans="2:9" x14ac:dyDescent="0.25">
      <c r="B15" s="187"/>
      <c r="C15" s="38" t="s">
        <v>247</v>
      </c>
      <c r="D15" s="64">
        <v>7.3</v>
      </c>
      <c r="E15" s="44">
        <v>48389</v>
      </c>
      <c r="F15" s="64">
        <v>12.3</v>
      </c>
      <c r="G15" s="40">
        <v>81381</v>
      </c>
      <c r="H15" s="67">
        <v>31.4</v>
      </c>
      <c r="I15" s="40">
        <v>842009</v>
      </c>
    </row>
    <row r="16" spans="2:9" x14ac:dyDescent="0.25">
      <c r="B16" s="206"/>
      <c r="C16" s="202" t="s">
        <v>248</v>
      </c>
      <c r="D16" s="282">
        <v>5.9</v>
      </c>
      <c r="E16" s="283">
        <v>39032</v>
      </c>
      <c r="F16" s="282">
        <v>10</v>
      </c>
      <c r="G16" s="198">
        <v>66466</v>
      </c>
      <c r="H16" s="197">
        <v>16.600000000000001</v>
      </c>
      <c r="I16" s="198">
        <v>446315</v>
      </c>
    </row>
    <row r="17" spans="2:12" x14ac:dyDescent="0.25">
      <c r="B17" s="187" t="s">
        <v>55</v>
      </c>
      <c r="C17" s="200" t="s">
        <v>159</v>
      </c>
      <c r="D17" s="64" t="s">
        <v>414</v>
      </c>
      <c r="E17" s="44" t="s">
        <v>414</v>
      </c>
      <c r="F17" s="64" t="s">
        <v>440</v>
      </c>
      <c r="G17" s="40">
        <v>11662</v>
      </c>
      <c r="H17" s="67">
        <v>3</v>
      </c>
      <c r="I17" s="40">
        <v>81534</v>
      </c>
    </row>
    <row r="18" spans="2:12" x14ac:dyDescent="0.25">
      <c r="B18" s="187" t="s">
        <v>124</v>
      </c>
      <c r="C18" s="38" t="s">
        <v>240</v>
      </c>
      <c r="D18" s="67">
        <v>16.3</v>
      </c>
      <c r="E18" s="40">
        <v>108701</v>
      </c>
      <c r="F18" s="67">
        <v>23.8</v>
      </c>
      <c r="G18" s="40">
        <v>158091</v>
      </c>
      <c r="H18" s="67">
        <v>22.9</v>
      </c>
      <c r="I18" s="40">
        <v>614194</v>
      </c>
    </row>
    <row r="19" spans="2:12" x14ac:dyDescent="0.25">
      <c r="B19" s="187" t="s">
        <v>127</v>
      </c>
      <c r="C19" s="38" t="s">
        <v>241</v>
      </c>
      <c r="D19" s="67" t="s">
        <v>234</v>
      </c>
      <c r="E19" s="40" t="s">
        <v>234</v>
      </c>
      <c r="F19" s="67" t="s">
        <v>234</v>
      </c>
      <c r="G19" s="40" t="s">
        <v>234</v>
      </c>
      <c r="H19" s="67">
        <v>2.6</v>
      </c>
      <c r="I19" s="40">
        <v>70245</v>
      </c>
    </row>
    <row r="20" spans="2:12" ht="15" customHeight="1" thickBot="1" x14ac:dyDescent="0.3">
      <c r="B20" s="207" t="s">
        <v>125</v>
      </c>
      <c r="C20" s="203" t="s">
        <v>160</v>
      </c>
      <c r="D20" s="120">
        <v>11.5</v>
      </c>
      <c r="E20" s="121">
        <v>76667</v>
      </c>
      <c r="F20" s="120">
        <v>14.2</v>
      </c>
      <c r="G20" s="121">
        <v>94299</v>
      </c>
      <c r="H20" s="120">
        <v>8.3000000000000007</v>
      </c>
      <c r="I20" s="121">
        <v>221761</v>
      </c>
    </row>
    <row r="21" spans="2:12" x14ac:dyDescent="0.25">
      <c r="D21" s="28"/>
      <c r="F21" s="28"/>
      <c r="H21" s="28"/>
    </row>
    <row r="22" spans="2:12" ht="36" customHeight="1" x14ac:dyDescent="0.25">
      <c r="B22" s="290" t="s">
        <v>205</v>
      </c>
      <c r="C22" s="290"/>
      <c r="D22" s="290"/>
      <c r="E22" s="290"/>
      <c r="F22" s="290"/>
      <c r="G22" s="290"/>
      <c r="H22" s="290"/>
      <c r="I22" s="290"/>
      <c r="J22" s="25"/>
    </row>
    <row r="23" spans="2:12" ht="12" customHeight="1" x14ac:dyDescent="0.25">
      <c r="B23" s="18" t="s">
        <v>64</v>
      </c>
      <c r="C23" s="25"/>
      <c r="D23" s="25"/>
      <c r="F23" s="25"/>
      <c r="H23" s="25"/>
      <c r="J23" s="25"/>
      <c r="K23" s="25"/>
      <c r="L23" s="25"/>
    </row>
    <row r="24" spans="2:12" ht="12" customHeight="1" x14ac:dyDescent="0.25">
      <c r="B24" s="18" t="s">
        <v>427</v>
      </c>
    </row>
    <row r="25" spans="2:12" ht="24" customHeight="1" x14ac:dyDescent="0.25">
      <c r="B25" s="290" t="s">
        <v>426</v>
      </c>
      <c r="C25" s="290"/>
      <c r="D25" s="290"/>
      <c r="E25" s="290"/>
      <c r="F25" s="290"/>
      <c r="G25" s="290"/>
      <c r="H25" s="290"/>
      <c r="I25" s="290"/>
    </row>
    <row r="26" spans="2:12" ht="12" customHeight="1" x14ac:dyDescent="0.25">
      <c r="B26" s="18" t="s">
        <v>428</v>
      </c>
    </row>
  </sheetData>
  <mergeCells count="5">
    <mergeCell ref="H3:I3"/>
    <mergeCell ref="F3:G3"/>
    <mergeCell ref="D3:E3"/>
    <mergeCell ref="B22:I22"/>
    <mergeCell ref="B25:I25"/>
  </mergeCells>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21FB0-EBE1-4831-B336-B59346C0592E}">
  <dimension ref="B1:F1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39" style="26" customWidth="1"/>
    <col min="3" max="5" width="14.28515625" style="26" customWidth="1"/>
    <col min="6" max="16384" width="11.42578125" style="26"/>
  </cols>
  <sheetData>
    <row r="1" spans="2:6" s="34" customFormat="1" ht="15.75" customHeight="1" x14ac:dyDescent="0.25">
      <c r="B1" s="34" t="s">
        <v>531</v>
      </c>
    </row>
    <row r="2" spans="2:6" s="33" customFormat="1" ht="15.75" customHeight="1" thickBot="1" x14ac:dyDescent="0.3"/>
    <row r="3" spans="2:6" ht="26.25" customHeight="1" x14ac:dyDescent="0.25">
      <c r="B3" s="32"/>
      <c r="C3" s="85" t="s">
        <v>534</v>
      </c>
      <c r="D3" s="85" t="s">
        <v>189</v>
      </c>
      <c r="E3" s="85" t="s">
        <v>190</v>
      </c>
    </row>
    <row r="4" spans="2:6" ht="15.75" thickBot="1" x14ac:dyDescent="0.3">
      <c r="B4" s="24"/>
      <c r="C4" s="62" t="s">
        <v>34</v>
      </c>
      <c r="D4" s="62" t="s">
        <v>35</v>
      </c>
      <c r="E4" s="62" t="s">
        <v>36</v>
      </c>
    </row>
    <row r="5" spans="2:6" ht="38.25" x14ac:dyDescent="0.25">
      <c r="B5" s="60" t="s">
        <v>422</v>
      </c>
      <c r="C5" s="190">
        <v>13.1</v>
      </c>
      <c r="D5" s="190">
        <v>8.9</v>
      </c>
      <c r="E5" s="190">
        <v>5.7</v>
      </c>
    </row>
    <row r="6" spans="2:6" ht="38.25" x14ac:dyDescent="0.25">
      <c r="B6" s="60" t="s">
        <v>161</v>
      </c>
      <c r="C6" s="190">
        <v>83.7</v>
      </c>
      <c r="D6" s="190">
        <v>87</v>
      </c>
      <c r="E6" s="190">
        <v>92.2</v>
      </c>
    </row>
    <row r="7" spans="2:6" x14ac:dyDescent="0.25">
      <c r="B7" s="54" t="s">
        <v>2</v>
      </c>
      <c r="C7" s="89" t="s">
        <v>455</v>
      </c>
      <c r="D7" s="89" t="s">
        <v>456</v>
      </c>
      <c r="E7" s="190">
        <v>2.1</v>
      </c>
    </row>
    <row r="8" spans="2:6" ht="15" customHeight="1" thickBot="1" x14ac:dyDescent="0.3">
      <c r="B8" s="55" t="s">
        <v>3</v>
      </c>
      <c r="C8" s="191">
        <v>100</v>
      </c>
      <c r="D8" s="191">
        <v>100</v>
      </c>
      <c r="E8" s="191">
        <v>100</v>
      </c>
    </row>
    <row r="9" spans="2:6" x14ac:dyDescent="0.25">
      <c r="C9" s="28"/>
      <c r="D9" s="28"/>
      <c r="E9" s="28"/>
    </row>
    <row r="10" spans="2:6" ht="36" customHeight="1" x14ac:dyDescent="0.25">
      <c r="B10" s="290" t="s">
        <v>205</v>
      </c>
      <c r="C10" s="290"/>
      <c r="D10" s="290"/>
      <c r="E10" s="290"/>
      <c r="F10" s="25"/>
    </row>
    <row r="11" spans="2:6" ht="24" customHeight="1" x14ac:dyDescent="0.25">
      <c r="B11" s="290" t="s">
        <v>426</v>
      </c>
      <c r="C11" s="290"/>
      <c r="D11" s="290"/>
      <c r="E11" s="290"/>
    </row>
    <row r="13" spans="2:6" ht="15.6" customHeight="1" x14ac:dyDescent="0.25"/>
  </sheetData>
  <mergeCells count="2">
    <mergeCell ref="B10:E10"/>
    <mergeCell ref="B11:E11"/>
  </mergeCells>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F2E2D-93C5-45FE-A5A1-5BBC54D9C5AE}">
  <dimension ref="B1:F15"/>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34.140625" style="26" customWidth="1"/>
    <col min="3" max="5" width="14.28515625" style="26" customWidth="1"/>
    <col min="6" max="16384" width="11.42578125" style="26"/>
  </cols>
  <sheetData>
    <row r="1" spans="2:6" s="34" customFormat="1" ht="15.75" customHeight="1" x14ac:dyDescent="0.25">
      <c r="B1" s="34" t="s">
        <v>532</v>
      </c>
    </row>
    <row r="2" spans="2:6" s="33" customFormat="1" ht="15.75" customHeight="1" thickBot="1" x14ac:dyDescent="0.3"/>
    <row r="3" spans="2:6" ht="26.25" customHeight="1" x14ac:dyDescent="0.25">
      <c r="B3" s="32"/>
      <c r="C3" s="85" t="s">
        <v>534</v>
      </c>
      <c r="D3" s="85" t="s">
        <v>189</v>
      </c>
      <c r="E3" s="85" t="s">
        <v>190</v>
      </c>
    </row>
    <row r="4" spans="2:6" ht="15.75" thickBot="1" x14ac:dyDescent="0.3">
      <c r="B4" s="24"/>
      <c r="C4" s="62" t="s">
        <v>34</v>
      </c>
      <c r="D4" s="62" t="s">
        <v>35</v>
      </c>
      <c r="E4" s="62" t="s">
        <v>36</v>
      </c>
    </row>
    <row r="5" spans="2:6" x14ac:dyDescent="0.25">
      <c r="B5" s="60" t="s">
        <v>250</v>
      </c>
      <c r="C5" s="190">
        <v>77.900000000000006</v>
      </c>
      <c r="D5" s="190">
        <v>79.599999999999994</v>
      </c>
      <c r="E5" s="190">
        <v>83.3</v>
      </c>
    </row>
    <row r="6" spans="2:6" x14ac:dyDescent="0.25">
      <c r="B6" s="60" t="s">
        <v>251</v>
      </c>
      <c r="C6" s="190">
        <v>17.8</v>
      </c>
      <c r="D6" s="190">
        <v>17.2</v>
      </c>
      <c r="E6" s="190">
        <v>11.4</v>
      </c>
    </row>
    <row r="7" spans="2:6" x14ac:dyDescent="0.25">
      <c r="B7" s="54" t="s">
        <v>252</v>
      </c>
      <c r="C7" s="89" t="s">
        <v>457</v>
      </c>
      <c r="D7" s="89" t="s">
        <v>458</v>
      </c>
      <c r="E7" s="190">
        <v>4.5</v>
      </c>
    </row>
    <row r="8" spans="2:6" x14ac:dyDescent="0.25">
      <c r="B8" s="54" t="s">
        <v>2</v>
      </c>
      <c r="C8" s="89" t="s">
        <v>414</v>
      </c>
      <c r="D8" s="89" t="s">
        <v>414</v>
      </c>
      <c r="E8" s="190">
        <v>0.9</v>
      </c>
    </row>
    <row r="9" spans="2:6" ht="15" customHeight="1" thickBot="1" x14ac:dyDescent="0.3">
      <c r="B9" s="55" t="s">
        <v>3</v>
      </c>
      <c r="C9" s="191">
        <v>100</v>
      </c>
      <c r="D9" s="191">
        <v>100</v>
      </c>
      <c r="E9" s="191">
        <v>100</v>
      </c>
    </row>
    <row r="10" spans="2:6" x14ac:dyDescent="0.25">
      <c r="C10" s="28"/>
      <c r="D10" s="28"/>
      <c r="E10" s="28"/>
    </row>
    <row r="11" spans="2:6" ht="36" customHeight="1" x14ac:dyDescent="0.25">
      <c r="B11" s="290" t="s">
        <v>205</v>
      </c>
      <c r="C11" s="290"/>
      <c r="D11" s="290"/>
      <c r="E11" s="290"/>
      <c r="F11" s="25"/>
    </row>
    <row r="12" spans="2:6" ht="12" customHeight="1" x14ac:dyDescent="0.25">
      <c r="B12" s="18" t="s">
        <v>427</v>
      </c>
    </row>
    <row r="13" spans="2:6" ht="24" customHeight="1" x14ac:dyDescent="0.25">
      <c r="B13" s="290" t="s">
        <v>426</v>
      </c>
      <c r="C13" s="290"/>
      <c r="D13" s="290"/>
      <c r="E13" s="290"/>
    </row>
    <row r="15" spans="2:6" ht="15.6" customHeight="1" x14ac:dyDescent="0.25"/>
  </sheetData>
  <mergeCells count="2">
    <mergeCell ref="B11:E11"/>
    <mergeCell ref="B13:E13"/>
  </mergeCells>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79E89-4EE0-444C-9712-7146402C58FA}">
  <dimension ref="B1:H16"/>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33.28515625" style="26" customWidth="1"/>
    <col min="3" max="8" width="9" style="26" customWidth="1"/>
    <col min="9" max="16384" width="11.42578125" style="26"/>
  </cols>
  <sheetData>
    <row r="1" spans="2:8" s="34" customFormat="1" ht="15.75" customHeight="1" x14ac:dyDescent="0.25">
      <c r="B1" s="34" t="s">
        <v>533</v>
      </c>
    </row>
    <row r="2" spans="2:8" s="33" customFormat="1" ht="15.75" customHeight="1" thickBot="1" x14ac:dyDescent="0.3"/>
    <row r="3" spans="2:8" s="33" customFormat="1" ht="26.25" customHeight="1" x14ac:dyDescent="0.25">
      <c r="B3" s="23"/>
      <c r="C3" s="293" t="s">
        <v>534</v>
      </c>
      <c r="D3" s="294"/>
      <c r="E3" s="293" t="s">
        <v>189</v>
      </c>
      <c r="F3" s="294"/>
      <c r="G3" s="293" t="s">
        <v>190</v>
      </c>
      <c r="H3" s="294"/>
    </row>
    <row r="4" spans="2:8" s="33" customFormat="1" ht="15.75" x14ac:dyDescent="0.25">
      <c r="B4" s="38"/>
      <c r="C4" s="308" t="s">
        <v>222</v>
      </c>
      <c r="D4" s="309"/>
      <c r="E4" s="308" t="s">
        <v>222</v>
      </c>
      <c r="F4" s="309"/>
      <c r="G4" s="308" t="s">
        <v>222</v>
      </c>
      <c r="H4" s="309"/>
    </row>
    <row r="5" spans="2:8" s="33" customFormat="1" ht="15.75" x14ac:dyDescent="0.25">
      <c r="B5" s="38"/>
      <c r="C5" s="189" t="s">
        <v>223</v>
      </c>
      <c r="D5" s="189" t="s">
        <v>224</v>
      </c>
      <c r="E5" s="189" t="s">
        <v>223</v>
      </c>
      <c r="F5" s="189" t="s">
        <v>224</v>
      </c>
      <c r="G5" s="189" t="s">
        <v>223</v>
      </c>
      <c r="H5" s="189" t="s">
        <v>224</v>
      </c>
    </row>
    <row r="6" spans="2:8" ht="15.75" thickBot="1" x14ac:dyDescent="0.3">
      <c r="B6" s="24"/>
      <c r="C6" s="62" t="s">
        <v>34</v>
      </c>
      <c r="D6" s="62" t="s">
        <v>35</v>
      </c>
      <c r="E6" s="62" t="s">
        <v>36</v>
      </c>
      <c r="F6" s="62" t="s">
        <v>219</v>
      </c>
      <c r="G6" s="62" t="s">
        <v>253</v>
      </c>
      <c r="H6" s="62" t="s">
        <v>254</v>
      </c>
    </row>
    <row r="7" spans="2:8" ht="15.6" customHeight="1" x14ac:dyDescent="0.25">
      <c r="B7" s="54" t="s">
        <v>250</v>
      </c>
      <c r="C7" s="212">
        <v>95.3</v>
      </c>
      <c r="D7" s="212">
        <v>30</v>
      </c>
      <c r="E7" s="212">
        <v>96.8</v>
      </c>
      <c r="F7" s="212">
        <v>24.7</v>
      </c>
      <c r="G7" s="212">
        <v>94.4</v>
      </c>
      <c r="H7" s="212">
        <v>28.4</v>
      </c>
    </row>
    <row r="8" spans="2:8" ht="15.6" customHeight="1" x14ac:dyDescent="0.25">
      <c r="B8" s="54" t="s">
        <v>251</v>
      </c>
      <c r="C8" s="284" t="s">
        <v>437</v>
      </c>
      <c r="D8" s="284">
        <v>59.7</v>
      </c>
      <c r="E8" s="284" t="s">
        <v>414</v>
      </c>
      <c r="F8" s="284">
        <v>69.099999999999994</v>
      </c>
      <c r="G8" s="284" t="s">
        <v>450</v>
      </c>
      <c r="H8" s="284">
        <v>61.4</v>
      </c>
    </row>
    <row r="9" spans="2:8" ht="15.6" customHeight="1" x14ac:dyDescent="0.25">
      <c r="B9" s="54" t="s">
        <v>252</v>
      </c>
      <c r="C9" s="284" t="s">
        <v>414</v>
      </c>
      <c r="D9" s="284" t="s">
        <v>459</v>
      </c>
      <c r="E9" s="284" t="s">
        <v>414</v>
      </c>
      <c r="F9" s="284" t="s">
        <v>414</v>
      </c>
      <c r="G9" s="284">
        <v>3.5</v>
      </c>
      <c r="H9" s="284">
        <v>9.3000000000000007</v>
      </c>
    </row>
    <row r="10" spans="2:8" x14ac:dyDescent="0.25">
      <c r="B10" s="54" t="s">
        <v>2</v>
      </c>
      <c r="C10" s="284" t="s">
        <v>414</v>
      </c>
      <c r="D10" s="284" t="s">
        <v>414</v>
      </c>
      <c r="E10" s="284" t="s">
        <v>414</v>
      </c>
      <c r="F10" s="284" t="s">
        <v>414</v>
      </c>
      <c r="G10" s="284" t="s">
        <v>415</v>
      </c>
      <c r="H10" s="284" t="s">
        <v>414</v>
      </c>
    </row>
    <row r="11" spans="2:8" x14ac:dyDescent="0.25">
      <c r="B11" s="54" t="s">
        <v>3</v>
      </c>
      <c r="C11" s="212">
        <v>100</v>
      </c>
      <c r="D11" s="212">
        <v>100</v>
      </c>
      <c r="E11" s="212">
        <v>100</v>
      </c>
      <c r="F11" s="212">
        <v>100</v>
      </c>
      <c r="G11" s="212">
        <v>100</v>
      </c>
      <c r="H11" s="212">
        <v>100</v>
      </c>
    </row>
    <row r="12" spans="2:8" ht="15.75" thickBot="1" x14ac:dyDescent="0.3">
      <c r="B12" s="72" t="s">
        <v>31</v>
      </c>
      <c r="C12" s="90"/>
      <c r="D12" s="90" t="s">
        <v>32</v>
      </c>
      <c r="E12" s="90"/>
      <c r="F12" s="90" t="s">
        <v>32</v>
      </c>
      <c r="G12" s="90"/>
      <c r="H12" s="90" t="s">
        <v>32</v>
      </c>
    </row>
    <row r="13" spans="2:8" x14ac:dyDescent="0.25">
      <c r="C13" s="28"/>
      <c r="E13" s="28"/>
      <c r="G13" s="28"/>
    </row>
    <row r="14" spans="2:8" ht="80.099999999999994" customHeight="1" x14ac:dyDescent="0.25">
      <c r="B14" s="290" t="s">
        <v>255</v>
      </c>
      <c r="C14" s="290"/>
      <c r="D14" s="290"/>
      <c r="E14" s="290"/>
      <c r="F14" s="290"/>
      <c r="G14" s="290"/>
      <c r="H14" s="290"/>
    </row>
    <row r="15" spans="2:8" ht="12" customHeight="1" x14ac:dyDescent="0.25">
      <c r="B15" s="18" t="s">
        <v>427</v>
      </c>
    </row>
    <row r="16" spans="2:8" ht="24" customHeight="1" x14ac:dyDescent="0.25">
      <c r="B16" s="290" t="s">
        <v>426</v>
      </c>
      <c r="C16" s="290"/>
      <c r="D16" s="290"/>
      <c r="E16" s="290"/>
      <c r="F16" s="290"/>
      <c r="G16" s="290"/>
      <c r="H16" s="290"/>
    </row>
  </sheetData>
  <mergeCells count="8">
    <mergeCell ref="B16:H16"/>
    <mergeCell ref="C3:D3"/>
    <mergeCell ref="E3:F3"/>
    <mergeCell ref="G3:H3"/>
    <mergeCell ref="B14:H14"/>
    <mergeCell ref="C4:D4"/>
    <mergeCell ref="E4:F4"/>
    <mergeCell ref="G4:H4"/>
  </mergeCells>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01525-19BB-4395-863F-7213FAC8FB5C}">
  <dimension ref="B1:J12"/>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7.42578125" style="26" customWidth="1"/>
    <col min="3" max="3" width="11.140625" style="26" customWidth="1"/>
    <col min="4" max="4" width="10.7109375" style="26" customWidth="1"/>
    <col min="5" max="5" width="11.140625" style="26" customWidth="1"/>
    <col min="6" max="6" width="10.7109375" style="26" customWidth="1"/>
    <col min="7" max="7" width="10" style="26" customWidth="1"/>
    <col min="8" max="8" width="10.7109375" style="26" customWidth="1"/>
    <col min="9" max="9" width="10" style="26" customWidth="1"/>
    <col min="10" max="10" width="10.7109375" style="26" customWidth="1"/>
    <col min="11" max="16384" width="11.42578125" style="26"/>
  </cols>
  <sheetData>
    <row r="1" spans="2:10" s="34" customFormat="1" ht="15.75" customHeight="1" x14ac:dyDescent="0.25">
      <c r="B1" s="27" t="s">
        <v>539</v>
      </c>
    </row>
    <row r="2" spans="2:10" s="33" customFormat="1" ht="15.75" customHeight="1" thickBot="1" x14ac:dyDescent="0.3"/>
    <row r="3" spans="2:10" ht="26.25" customHeight="1" x14ac:dyDescent="0.25">
      <c r="B3" s="23"/>
      <c r="C3" s="288" t="s">
        <v>534</v>
      </c>
      <c r="D3" s="289"/>
      <c r="E3" s="288" t="s">
        <v>189</v>
      </c>
      <c r="F3" s="289"/>
      <c r="G3" s="288" t="s">
        <v>190</v>
      </c>
      <c r="H3" s="287"/>
      <c r="I3" s="307" t="s">
        <v>232</v>
      </c>
      <c r="J3" s="287"/>
    </row>
    <row r="4" spans="2:10" ht="26.25" thickBot="1" x14ac:dyDescent="0.3">
      <c r="B4" s="24"/>
      <c r="C4" s="62" t="s">
        <v>34</v>
      </c>
      <c r="D4" s="63" t="s">
        <v>4</v>
      </c>
      <c r="E4" s="62" t="s">
        <v>35</v>
      </c>
      <c r="F4" s="63" t="s">
        <v>4</v>
      </c>
      <c r="G4" s="62" t="s">
        <v>36</v>
      </c>
      <c r="H4" s="21" t="s">
        <v>4</v>
      </c>
      <c r="I4" s="82" t="s">
        <v>219</v>
      </c>
      <c r="J4" s="21" t="s">
        <v>4</v>
      </c>
    </row>
    <row r="5" spans="2:10" x14ac:dyDescent="0.25">
      <c r="B5" s="22" t="s">
        <v>0</v>
      </c>
      <c r="C5" s="106">
        <v>9.9</v>
      </c>
      <c r="D5" s="107">
        <v>65767</v>
      </c>
      <c r="E5" s="106">
        <v>8.4</v>
      </c>
      <c r="F5" s="107">
        <v>55959</v>
      </c>
      <c r="G5" s="106">
        <v>4</v>
      </c>
      <c r="H5" s="109">
        <v>107979</v>
      </c>
      <c r="I5" s="140">
        <v>4.9000000000000004</v>
      </c>
      <c r="J5" s="109">
        <v>149292</v>
      </c>
    </row>
    <row r="6" spans="2:10" x14ac:dyDescent="0.25">
      <c r="B6" s="22" t="s">
        <v>44</v>
      </c>
      <c r="C6" s="110" t="s">
        <v>256</v>
      </c>
      <c r="D6" s="111"/>
      <c r="E6" s="110" t="s">
        <v>257</v>
      </c>
      <c r="F6" s="111"/>
      <c r="G6" s="110" t="s">
        <v>258</v>
      </c>
      <c r="H6" s="112"/>
      <c r="I6" s="141" t="s">
        <v>259</v>
      </c>
      <c r="J6" s="112"/>
    </row>
    <row r="7" spans="2:10" x14ac:dyDescent="0.25">
      <c r="B7" s="22" t="s">
        <v>1</v>
      </c>
      <c r="C7" s="64">
        <v>83.7</v>
      </c>
      <c r="D7" s="97"/>
      <c r="E7" s="64">
        <v>86.3</v>
      </c>
      <c r="F7" s="97"/>
      <c r="G7" s="64">
        <v>93.2</v>
      </c>
      <c r="H7" s="44"/>
      <c r="I7" s="98">
        <v>91.4</v>
      </c>
      <c r="J7" s="44"/>
    </row>
    <row r="8" spans="2:10" x14ac:dyDescent="0.25">
      <c r="B8" s="22" t="s">
        <v>2</v>
      </c>
      <c r="C8" s="64">
        <v>6.4</v>
      </c>
      <c r="D8" s="97"/>
      <c r="E8" s="64">
        <v>5.2</v>
      </c>
      <c r="F8" s="97"/>
      <c r="G8" s="64">
        <v>2.7</v>
      </c>
      <c r="H8" s="44"/>
      <c r="I8" s="98">
        <v>3.8</v>
      </c>
      <c r="J8" s="44"/>
    </row>
    <row r="9" spans="2:10" ht="15.75" thickBot="1" x14ac:dyDescent="0.3">
      <c r="B9" s="53" t="s">
        <v>3</v>
      </c>
      <c r="C9" s="113">
        <v>100</v>
      </c>
      <c r="D9" s="99"/>
      <c r="E9" s="113">
        <v>100</v>
      </c>
      <c r="F9" s="99"/>
      <c r="G9" s="113">
        <v>100</v>
      </c>
      <c r="H9" s="100"/>
      <c r="I9" s="96">
        <v>100</v>
      </c>
      <c r="J9" s="100"/>
    </row>
    <row r="11" spans="2:10" ht="48" customHeight="1" x14ac:dyDescent="0.25">
      <c r="B11" s="290" t="s">
        <v>233</v>
      </c>
      <c r="C11" s="290"/>
      <c r="D11" s="290"/>
      <c r="E11" s="290"/>
      <c r="F11" s="290"/>
      <c r="G11" s="290"/>
      <c r="H11" s="290"/>
      <c r="I11" s="290"/>
      <c r="J11" s="290"/>
    </row>
    <row r="12" spans="2:10" ht="12" customHeight="1" x14ac:dyDescent="0.25">
      <c r="B12" s="18" t="s">
        <v>33</v>
      </c>
      <c r="C12" s="25"/>
      <c r="D12" s="25"/>
      <c r="E12" s="25"/>
      <c r="F12" s="25"/>
      <c r="G12" s="25"/>
      <c r="H12" s="25"/>
      <c r="I12" s="25"/>
      <c r="J12" s="25"/>
    </row>
  </sheetData>
  <mergeCells count="5">
    <mergeCell ref="C3:D3"/>
    <mergeCell ref="E3:F3"/>
    <mergeCell ref="G3:H3"/>
    <mergeCell ref="I3:J3"/>
    <mergeCell ref="B11:J11"/>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F51ED-4C5B-4A6F-B74F-70FA6CD9C4E2}">
  <dimension ref="B1:F10"/>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31.85546875" style="26" customWidth="1"/>
    <col min="3" max="6" width="14.140625" style="26" customWidth="1"/>
    <col min="7" max="16384" width="11.42578125" style="26"/>
  </cols>
  <sheetData>
    <row r="1" spans="2:6" s="34" customFormat="1" ht="15.75" customHeight="1" x14ac:dyDescent="0.25">
      <c r="B1" s="34" t="s">
        <v>540</v>
      </c>
    </row>
    <row r="2" spans="2:6" s="33" customFormat="1" ht="15.75" customHeight="1" thickBot="1" x14ac:dyDescent="0.3"/>
    <row r="3" spans="2:6" s="33" customFormat="1" ht="26.25" customHeight="1" x14ac:dyDescent="0.25">
      <c r="B3" s="23"/>
      <c r="C3" s="124" t="s">
        <v>534</v>
      </c>
      <c r="D3" s="124" t="s">
        <v>189</v>
      </c>
      <c r="E3" s="124" t="s">
        <v>190</v>
      </c>
      <c r="F3" s="214" t="s">
        <v>232</v>
      </c>
    </row>
    <row r="4" spans="2:6" ht="15.75" thickBot="1" x14ac:dyDescent="0.3">
      <c r="B4" s="24"/>
      <c r="C4" s="62" t="s">
        <v>34</v>
      </c>
      <c r="D4" s="62" t="s">
        <v>35</v>
      </c>
      <c r="E4" s="62" t="s">
        <v>36</v>
      </c>
      <c r="F4" s="82" t="s">
        <v>219</v>
      </c>
    </row>
    <row r="5" spans="2:6" ht="15.6" customHeight="1" x14ac:dyDescent="0.25">
      <c r="B5" s="54" t="s">
        <v>162</v>
      </c>
      <c r="C5" s="89">
        <v>68.8</v>
      </c>
      <c r="D5" s="89">
        <v>70.400000000000006</v>
      </c>
      <c r="E5" s="89">
        <v>73.7</v>
      </c>
      <c r="F5" s="215">
        <v>69.3</v>
      </c>
    </row>
    <row r="6" spans="2:6" ht="15.6" customHeight="1" x14ac:dyDescent="0.25">
      <c r="B6" s="54" t="s">
        <v>163</v>
      </c>
      <c r="C6" s="89" t="s">
        <v>463</v>
      </c>
      <c r="D6" s="89" t="s">
        <v>464</v>
      </c>
      <c r="E6" s="89">
        <v>26.3</v>
      </c>
      <c r="F6" s="215">
        <v>30.7</v>
      </c>
    </row>
    <row r="7" spans="2:6" ht="15.75" thickBot="1" x14ac:dyDescent="0.3">
      <c r="B7" s="59" t="s">
        <v>3</v>
      </c>
      <c r="C7" s="213">
        <v>100</v>
      </c>
      <c r="D7" s="213">
        <v>100</v>
      </c>
      <c r="E7" s="213">
        <v>100</v>
      </c>
      <c r="F7" s="216">
        <v>100</v>
      </c>
    </row>
    <row r="8" spans="2:6" x14ac:dyDescent="0.25">
      <c r="C8" s="28"/>
      <c r="D8" s="28"/>
      <c r="E8" s="28"/>
      <c r="F8" s="28"/>
    </row>
    <row r="9" spans="2:6" ht="48" customHeight="1" x14ac:dyDescent="0.25">
      <c r="B9" s="290" t="s">
        <v>586</v>
      </c>
      <c r="C9" s="290"/>
      <c r="D9" s="290"/>
      <c r="E9" s="290"/>
      <c r="F9" s="290"/>
    </row>
    <row r="10" spans="2:6" ht="24" customHeight="1" x14ac:dyDescent="0.25">
      <c r="B10" s="290" t="s">
        <v>426</v>
      </c>
      <c r="C10" s="290"/>
      <c r="D10" s="290"/>
      <c r="E10" s="290"/>
      <c r="F10" s="290"/>
    </row>
  </sheetData>
  <mergeCells count="2">
    <mergeCell ref="B9:F9"/>
    <mergeCell ref="B10:F10"/>
  </mergeCells>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C5427-ACC4-487A-9C42-F51EC63E2A02}">
  <dimension ref="B1:F17"/>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3.140625" style="26" customWidth="1"/>
    <col min="3" max="3" width="29" style="26" customWidth="1"/>
    <col min="4" max="4" width="7.7109375" style="26" customWidth="1"/>
    <col min="5" max="5" width="10.7109375" style="26" customWidth="1"/>
    <col min="6" max="16384" width="11.42578125" style="26"/>
  </cols>
  <sheetData>
    <row r="1" spans="2:6" s="34" customFormat="1" ht="15.75" customHeight="1" x14ac:dyDescent="0.25">
      <c r="B1" s="34" t="s">
        <v>541</v>
      </c>
    </row>
    <row r="2" spans="2:6" s="33" customFormat="1" ht="15.75" customHeight="1" thickBot="1" x14ac:dyDescent="0.3"/>
    <row r="3" spans="2:6" ht="26.25" customHeight="1" x14ac:dyDescent="0.25">
      <c r="B3" s="204"/>
      <c r="C3" s="32"/>
      <c r="D3" s="288" t="s">
        <v>232</v>
      </c>
      <c r="E3" s="287"/>
    </row>
    <row r="4" spans="2:6" ht="26.25" thickBot="1" x14ac:dyDescent="0.3">
      <c r="B4" s="205"/>
      <c r="C4" s="24"/>
      <c r="D4" s="62" t="s">
        <v>34</v>
      </c>
      <c r="E4" s="21" t="s">
        <v>4</v>
      </c>
    </row>
    <row r="5" spans="2:6" x14ac:dyDescent="0.25">
      <c r="B5" s="218" t="s">
        <v>177</v>
      </c>
      <c r="C5" s="199"/>
      <c r="D5" s="208">
        <v>26.5</v>
      </c>
      <c r="E5" s="209">
        <v>39582</v>
      </c>
    </row>
    <row r="6" spans="2:6" ht="15.6" customHeight="1" x14ac:dyDescent="0.25">
      <c r="B6" s="187"/>
      <c r="C6" s="38" t="s">
        <v>178</v>
      </c>
      <c r="D6" s="64" t="s">
        <v>414</v>
      </c>
      <c r="E6" s="44" t="s">
        <v>414</v>
      </c>
    </row>
    <row r="7" spans="2:6" x14ac:dyDescent="0.25">
      <c r="B7" s="206"/>
      <c r="C7" s="199" t="s">
        <v>261</v>
      </c>
      <c r="D7" s="282" t="s">
        <v>465</v>
      </c>
      <c r="E7" s="283">
        <v>32968</v>
      </c>
    </row>
    <row r="8" spans="2:6" x14ac:dyDescent="0.25">
      <c r="B8" s="217" t="s">
        <v>262</v>
      </c>
      <c r="C8" s="38"/>
      <c r="D8" s="64" t="s">
        <v>461</v>
      </c>
      <c r="E8" s="44">
        <v>25536</v>
      </c>
    </row>
    <row r="9" spans="2:6" x14ac:dyDescent="0.25">
      <c r="B9" s="217" t="s">
        <v>263</v>
      </c>
      <c r="C9" s="38"/>
      <c r="D9" s="64" t="s">
        <v>466</v>
      </c>
      <c r="E9" s="44">
        <v>14819</v>
      </c>
    </row>
    <row r="10" spans="2:6" x14ac:dyDescent="0.25">
      <c r="B10" s="217" t="s">
        <v>204</v>
      </c>
      <c r="C10" s="38"/>
      <c r="D10" s="64">
        <v>42.8</v>
      </c>
      <c r="E10" s="44">
        <v>63885</v>
      </c>
    </row>
    <row r="11" spans="2:6" x14ac:dyDescent="0.25">
      <c r="B11" s="217" t="s">
        <v>2</v>
      </c>
      <c r="C11" s="200"/>
      <c r="D11" s="64" t="s">
        <v>414</v>
      </c>
      <c r="E11" s="44" t="s">
        <v>414</v>
      </c>
    </row>
    <row r="12" spans="2:6" ht="15" customHeight="1" thickBot="1" x14ac:dyDescent="0.3">
      <c r="B12" s="219" t="s">
        <v>3</v>
      </c>
      <c r="C12" s="203"/>
      <c r="D12" s="120">
        <v>100</v>
      </c>
      <c r="E12" s="121">
        <v>149292</v>
      </c>
    </row>
    <row r="13" spans="2:6" x14ac:dyDescent="0.25">
      <c r="D13" s="28"/>
    </row>
    <row r="14" spans="2:6" ht="24" customHeight="1" x14ac:dyDescent="0.25">
      <c r="B14" s="290" t="s">
        <v>260</v>
      </c>
      <c r="C14" s="290"/>
      <c r="D14" s="290"/>
      <c r="E14" s="290"/>
      <c r="F14" s="25"/>
    </row>
    <row r="15" spans="2:6" ht="24" customHeight="1" x14ac:dyDescent="0.25">
      <c r="B15" s="290" t="s">
        <v>427</v>
      </c>
      <c r="C15" s="290"/>
      <c r="D15" s="290"/>
      <c r="E15" s="290"/>
      <c r="F15" s="25"/>
    </row>
    <row r="16" spans="2:6" ht="36" customHeight="1" x14ac:dyDescent="0.25">
      <c r="B16" s="290" t="s">
        <v>426</v>
      </c>
      <c r="C16" s="290"/>
      <c r="D16" s="290"/>
      <c r="E16" s="290"/>
      <c r="F16" s="25"/>
    </row>
    <row r="17" ht="15.6" customHeight="1" x14ac:dyDescent="0.25"/>
  </sheetData>
  <mergeCells count="4">
    <mergeCell ref="D3:E3"/>
    <mergeCell ref="B14:E14"/>
    <mergeCell ref="B16:E16"/>
    <mergeCell ref="B15:E1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83EE0-A878-4C18-8A4F-9E12DC8B8E73}">
  <dimension ref="B1:J16"/>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7.42578125" style="26" customWidth="1"/>
    <col min="3" max="3" width="12.140625" style="26" customWidth="1"/>
    <col min="4" max="4" width="10.7109375" style="26" customWidth="1"/>
    <col min="5" max="5" width="10" style="26" customWidth="1"/>
    <col min="6" max="6" width="10.7109375" style="26" customWidth="1"/>
    <col min="7" max="7" width="10" style="26" customWidth="1"/>
    <col min="8" max="8" width="10.7109375" style="26" customWidth="1"/>
    <col min="9" max="9" width="10" style="26" customWidth="1"/>
    <col min="10" max="10" width="10.7109375" style="26" customWidth="1"/>
    <col min="11" max="16384" width="11.42578125" style="26"/>
  </cols>
  <sheetData>
    <row r="1" spans="2:10" s="34" customFormat="1" ht="15.75" customHeight="1" x14ac:dyDescent="0.25">
      <c r="B1" s="34" t="s">
        <v>512</v>
      </c>
    </row>
    <row r="2" spans="2:10" s="33" customFormat="1" ht="15.75" customHeight="1" thickBot="1" x14ac:dyDescent="0.3"/>
    <row r="3" spans="2:10" x14ac:dyDescent="0.25">
      <c r="B3" s="23"/>
      <c r="C3" s="288" t="s">
        <v>95</v>
      </c>
      <c r="D3" s="289"/>
      <c r="E3" s="288" t="s">
        <v>96</v>
      </c>
      <c r="F3" s="289"/>
      <c r="G3" s="288" t="s">
        <v>97</v>
      </c>
      <c r="H3" s="289"/>
      <c r="I3" s="287" t="s">
        <v>98</v>
      </c>
      <c r="J3" s="287"/>
    </row>
    <row r="4" spans="2:10" ht="26.25" thickBot="1" x14ac:dyDescent="0.3">
      <c r="B4" s="24"/>
      <c r="C4" s="62" t="s">
        <v>34</v>
      </c>
      <c r="D4" s="63" t="s">
        <v>4</v>
      </c>
      <c r="E4" s="62" t="s">
        <v>34</v>
      </c>
      <c r="F4" s="63" t="s">
        <v>4</v>
      </c>
      <c r="G4" s="62" t="s">
        <v>34</v>
      </c>
      <c r="H4" s="63" t="s">
        <v>4</v>
      </c>
      <c r="I4" s="20" t="s">
        <v>34</v>
      </c>
      <c r="J4" s="21" t="s">
        <v>4</v>
      </c>
    </row>
    <row r="5" spans="2:10" x14ac:dyDescent="0.25">
      <c r="B5" s="159" t="s">
        <v>534</v>
      </c>
      <c r="C5" s="157"/>
      <c r="D5" s="158"/>
      <c r="E5" s="157"/>
      <c r="F5" s="158"/>
      <c r="G5" s="157"/>
      <c r="H5" s="158"/>
      <c r="I5" s="157"/>
      <c r="J5" s="158"/>
    </row>
    <row r="6" spans="2:10" x14ac:dyDescent="0.25">
      <c r="B6" s="22" t="s">
        <v>0</v>
      </c>
      <c r="C6" s="64">
        <v>3.1</v>
      </c>
      <c r="D6" s="97">
        <v>665811</v>
      </c>
      <c r="E6" s="64">
        <v>0.9</v>
      </c>
      <c r="F6" s="97">
        <v>191484</v>
      </c>
      <c r="G6" s="64">
        <v>0.5</v>
      </c>
      <c r="H6" s="97">
        <v>105542</v>
      </c>
      <c r="I6" s="41">
        <v>1.2</v>
      </c>
      <c r="J6" s="44">
        <v>251358</v>
      </c>
    </row>
    <row r="7" spans="2:10" ht="15.75" thickBot="1" x14ac:dyDescent="0.3">
      <c r="B7" s="160" t="s">
        <v>44</v>
      </c>
      <c r="C7" s="161" t="s">
        <v>191</v>
      </c>
      <c r="D7" s="162"/>
      <c r="E7" s="161" t="s">
        <v>192</v>
      </c>
      <c r="F7" s="162"/>
      <c r="G7" s="161" t="s">
        <v>193</v>
      </c>
      <c r="H7" s="162"/>
      <c r="I7" s="163" t="s">
        <v>194</v>
      </c>
      <c r="J7" s="163"/>
    </row>
    <row r="8" spans="2:10" x14ac:dyDescent="0.25">
      <c r="B8" s="159" t="s">
        <v>189</v>
      </c>
      <c r="C8" s="157"/>
      <c r="D8" s="158"/>
      <c r="E8" s="157"/>
      <c r="F8" s="158"/>
      <c r="G8" s="157"/>
      <c r="H8" s="158"/>
      <c r="I8" s="157"/>
      <c r="J8" s="158"/>
    </row>
    <row r="9" spans="2:10" x14ac:dyDescent="0.25">
      <c r="B9" s="22" t="s">
        <v>0</v>
      </c>
      <c r="C9" s="64">
        <v>3.2</v>
      </c>
      <c r="D9" s="97">
        <v>680942</v>
      </c>
      <c r="E9" s="64">
        <v>0.7</v>
      </c>
      <c r="F9" s="97">
        <v>157137</v>
      </c>
      <c r="G9" s="64">
        <v>0.3</v>
      </c>
      <c r="H9" s="97">
        <v>74488</v>
      </c>
      <c r="I9" s="41">
        <v>1.3</v>
      </c>
      <c r="J9" s="44">
        <v>266280</v>
      </c>
    </row>
    <row r="10" spans="2:10" ht="15.75" thickBot="1" x14ac:dyDescent="0.3">
      <c r="B10" s="160" t="s">
        <v>44</v>
      </c>
      <c r="C10" s="161" t="s">
        <v>195</v>
      </c>
      <c r="D10" s="162"/>
      <c r="E10" s="161" t="s">
        <v>196</v>
      </c>
      <c r="F10" s="162"/>
      <c r="G10" s="161" t="s">
        <v>197</v>
      </c>
      <c r="H10" s="162"/>
      <c r="I10" s="163" t="s">
        <v>198</v>
      </c>
      <c r="J10" s="163"/>
    </row>
    <row r="11" spans="2:10" x14ac:dyDescent="0.25">
      <c r="B11" s="159" t="s">
        <v>190</v>
      </c>
      <c r="C11" s="157"/>
      <c r="D11" s="158"/>
      <c r="E11" s="157"/>
      <c r="F11" s="158"/>
      <c r="G11" s="157"/>
      <c r="H11" s="158"/>
      <c r="I11" s="157"/>
      <c r="J11" s="158"/>
    </row>
    <row r="12" spans="2:10" x14ac:dyDescent="0.25">
      <c r="B12" s="22" t="s">
        <v>0</v>
      </c>
      <c r="C12" s="64">
        <v>12.7</v>
      </c>
      <c r="D12" s="97">
        <v>2693342</v>
      </c>
      <c r="E12" s="64">
        <v>2.6</v>
      </c>
      <c r="F12" s="97">
        <v>555273</v>
      </c>
      <c r="G12" s="64">
        <v>1.4</v>
      </c>
      <c r="H12" s="97">
        <v>304034</v>
      </c>
      <c r="I12" s="41">
        <v>6.6</v>
      </c>
      <c r="J12" s="44">
        <v>1410076</v>
      </c>
    </row>
    <row r="13" spans="2:10" ht="15.75" thickBot="1" x14ac:dyDescent="0.3">
      <c r="B13" s="53" t="s">
        <v>44</v>
      </c>
      <c r="C13" s="164" t="s">
        <v>199</v>
      </c>
      <c r="D13" s="165"/>
      <c r="E13" s="164" t="s">
        <v>200</v>
      </c>
      <c r="F13" s="165"/>
      <c r="G13" s="164" t="s">
        <v>201</v>
      </c>
      <c r="H13" s="165"/>
      <c r="I13" s="166" t="s">
        <v>202</v>
      </c>
      <c r="J13" s="166"/>
    </row>
    <row r="15" spans="2:10" ht="12" customHeight="1" x14ac:dyDescent="0.25">
      <c r="B15" s="18" t="s">
        <v>179</v>
      </c>
      <c r="C15" s="25"/>
      <c r="D15" s="25"/>
      <c r="E15" s="25"/>
      <c r="F15" s="25"/>
      <c r="G15" s="25"/>
      <c r="H15" s="25"/>
      <c r="I15" s="25"/>
      <c r="J15" s="25"/>
    </row>
    <row r="16" spans="2:10" ht="12" customHeight="1" x14ac:dyDescent="0.25">
      <c r="B16" s="18" t="s">
        <v>33</v>
      </c>
      <c r="C16" s="25"/>
      <c r="D16" s="25"/>
      <c r="E16" s="25"/>
      <c r="F16" s="25"/>
      <c r="G16" s="25"/>
      <c r="H16" s="25"/>
      <c r="I16" s="25"/>
      <c r="J16" s="25"/>
    </row>
  </sheetData>
  <mergeCells count="4">
    <mergeCell ref="C3:D3"/>
    <mergeCell ref="E3:F3"/>
    <mergeCell ref="G3:H3"/>
    <mergeCell ref="I3:J3"/>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50555-3A84-44B5-AFE5-A0DF9994EF4D}">
  <dimension ref="B1:F15"/>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25.5703125" style="26" customWidth="1"/>
    <col min="3" max="5" width="14.28515625" style="26" customWidth="1"/>
    <col min="6" max="16384" width="11.42578125" style="26"/>
  </cols>
  <sheetData>
    <row r="1" spans="2:6" s="34" customFormat="1" ht="15.75" customHeight="1" x14ac:dyDescent="0.25">
      <c r="B1" s="34" t="s">
        <v>542</v>
      </c>
    </row>
    <row r="2" spans="2:6" s="33" customFormat="1" ht="15.75" customHeight="1" thickBot="1" x14ac:dyDescent="0.3"/>
    <row r="3" spans="2:6" ht="26.25" customHeight="1" x14ac:dyDescent="0.25">
      <c r="B3" s="32"/>
      <c r="C3" s="85" t="s">
        <v>534</v>
      </c>
      <c r="D3" s="85" t="s">
        <v>189</v>
      </c>
      <c r="E3" s="85" t="s">
        <v>190</v>
      </c>
    </row>
    <row r="4" spans="2:6" ht="15.75" thickBot="1" x14ac:dyDescent="0.3">
      <c r="B4" s="24"/>
      <c r="C4" s="62" t="s">
        <v>34</v>
      </c>
      <c r="D4" s="62" t="s">
        <v>35</v>
      </c>
      <c r="E4" s="62" t="s">
        <v>36</v>
      </c>
    </row>
    <row r="5" spans="2:6" x14ac:dyDescent="0.25">
      <c r="B5" s="60" t="s">
        <v>264</v>
      </c>
      <c r="C5" s="89">
        <v>51.4</v>
      </c>
      <c r="D5" s="89" t="s">
        <v>467</v>
      </c>
      <c r="E5" s="89">
        <v>48.7</v>
      </c>
    </row>
    <row r="6" spans="2:6" x14ac:dyDescent="0.25">
      <c r="B6" s="60" t="s">
        <v>265</v>
      </c>
      <c r="C6" s="89" t="s">
        <v>468</v>
      </c>
      <c r="D6" s="89" t="s">
        <v>414</v>
      </c>
      <c r="E6" s="89" t="s">
        <v>469</v>
      </c>
    </row>
    <row r="7" spans="2:6" x14ac:dyDescent="0.25">
      <c r="B7" s="54" t="s">
        <v>266</v>
      </c>
      <c r="C7" s="89" t="s">
        <v>470</v>
      </c>
      <c r="D7" s="89" t="s">
        <v>471</v>
      </c>
      <c r="E7" s="89" t="s">
        <v>472</v>
      </c>
    </row>
    <row r="8" spans="2:6" x14ac:dyDescent="0.25">
      <c r="B8" s="54" t="s">
        <v>2</v>
      </c>
      <c r="C8" s="89" t="s">
        <v>414</v>
      </c>
      <c r="D8" s="89" t="s">
        <v>414</v>
      </c>
      <c r="E8" s="89" t="s">
        <v>414</v>
      </c>
    </row>
    <row r="9" spans="2:6" ht="15" customHeight="1" thickBot="1" x14ac:dyDescent="0.3">
      <c r="B9" s="55" t="s">
        <v>3</v>
      </c>
      <c r="C9" s="191">
        <v>100</v>
      </c>
      <c r="D9" s="191">
        <v>100</v>
      </c>
      <c r="E9" s="191">
        <v>100</v>
      </c>
    </row>
    <row r="10" spans="2:6" x14ac:dyDescent="0.25">
      <c r="C10" s="28"/>
      <c r="D10" s="28"/>
      <c r="E10" s="28"/>
    </row>
    <row r="11" spans="2:6" ht="60" customHeight="1" x14ac:dyDescent="0.25">
      <c r="B11" s="290" t="s">
        <v>267</v>
      </c>
      <c r="C11" s="290"/>
      <c r="D11" s="290"/>
      <c r="E11" s="290"/>
      <c r="F11" s="25"/>
    </row>
    <row r="12" spans="2:6" ht="12" customHeight="1" x14ac:dyDescent="0.25">
      <c r="B12" s="18" t="s">
        <v>427</v>
      </c>
    </row>
    <row r="13" spans="2:6" ht="24" customHeight="1" x14ac:dyDescent="0.25">
      <c r="B13" s="290" t="s">
        <v>426</v>
      </c>
      <c r="C13" s="290"/>
      <c r="D13" s="290"/>
      <c r="E13" s="290"/>
      <c r="F13" s="25"/>
    </row>
    <row r="15" spans="2:6" ht="15.6" customHeight="1" x14ac:dyDescent="0.25"/>
  </sheetData>
  <mergeCells count="2">
    <mergeCell ref="B11:E11"/>
    <mergeCell ref="B13:E13"/>
  </mergeCell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5FB7D-4D0B-468B-A8F3-2A7BA931A0DA}">
  <dimension ref="B1:L22"/>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3.42578125" style="26" customWidth="1"/>
    <col min="3" max="3" width="38" style="26" customWidth="1"/>
    <col min="4" max="6" width="13.7109375" style="26" customWidth="1"/>
    <col min="7" max="16384" width="11.42578125" style="26"/>
  </cols>
  <sheetData>
    <row r="1" spans="2:6" s="34" customFormat="1" ht="15.75" customHeight="1" x14ac:dyDescent="0.25">
      <c r="B1" s="34" t="s">
        <v>543</v>
      </c>
    </row>
    <row r="2" spans="2:6" s="33" customFormat="1" ht="15.75" customHeight="1" thickBot="1" x14ac:dyDescent="0.3"/>
    <row r="3" spans="2:6" ht="26.25" customHeight="1" x14ac:dyDescent="0.25">
      <c r="B3" s="32"/>
      <c r="C3" s="32"/>
      <c r="D3" s="156" t="s">
        <v>534</v>
      </c>
      <c r="E3" s="85" t="s">
        <v>189</v>
      </c>
      <c r="F3" s="85" t="s">
        <v>190</v>
      </c>
    </row>
    <row r="4" spans="2:6" ht="16.5" thickBot="1" x14ac:dyDescent="0.3">
      <c r="B4" s="19"/>
      <c r="C4" s="19"/>
      <c r="D4" s="62" t="s">
        <v>34</v>
      </c>
      <c r="E4" s="62" t="s">
        <v>35</v>
      </c>
      <c r="F4" s="62" t="s">
        <v>36</v>
      </c>
    </row>
    <row r="5" spans="2:6" ht="38.25" x14ac:dyDescent="0.25">
      <c r="B5" s="169" t="s">
        <v>48</v>
      </c>
      <c r="C5" s="75" t="s">
        <v>269</v>
      </c>
      <c r="D5" s="226">
        <v>32.700000000000003</v>
      </c>
      <c r="E5" s="226">
        <v>34.799999999999997</v>
      </c>
      <c r="F5" s="227">
        <v>45.4</v>
      </c>
    </row>
    <row r="6" spans="2:6" ht="25.5" x14ac:dyDescent="0.25">
      <c r="B6" s="170" t="s">
        <v>49</v>
      </c>
      <c r="C6" s="76" t="s">
        <v>270</v>
      </c>
      <c r="D6" s="228">
        <v>20.6</v>
      </c>
      <c r="E6" s="228">
        <v>13</v>
      </c>
      <c r="F6" s="229">
        <v>6</v>
      </c>
    </row>
    <row r="7" spans="2:6" ht="25.5" x14ac:dyDescent="0.25">
      <c r="B7" s="170" t="s">
        <v>50</v>
      </c>
      <c r="C7" s="76" t="s">
        <v>271</v>
      </c>
      <c r="D7" s="228">
        <v>37.6</v>
      </c>
      <c r="E7" s="228">
        <v>32.799999999999997</v>
      </c>
      <c r="F7" s="229">
        <v>21.7</v>
      </c>
    </row>
    <row r="8" spans="2:6" x14ac:dyDescent="0.25">
      <c r="B8" s="223" t="s">
        <v>51</v>
      </c>
      <c r="C8" s="76" t="s">
        <v>272</v>
      </c>
      <c r="D8" s="228">
        <v>19.3</v>
      </c>
      <c r="E8" s="228">
        <v>15.6</v>
      </c>
      <c r="F8" s="229">
        <v>6</v>
      </c>
    </row>
    <row r="9" spans="2:6" x14ac:dyDescent="0.25">
      <c r="B9" s="223" t="s">
        <v>52</v>
      </c>
      <c r="C9" s="76" t="s">
        <v>273</v>
      </c>
      <c r="D9" s="228">
        <v>21.4</v>
      </c>
      <c r="E9" s="228">
        <v>17.899999999999999</v>
      </c>
      <c r="F9" s="229">
        <v>9.9</v>
      </c>
    </row>
    <row r="10" spans="2:6" x14ac:dyDescent="0.25">
      <c r="B10" s="223" t="s">
        <v>53</v>
      </c>
      <c r="C10" s="76" t="s">
        <v>274</v>
      </c>
      <c r="D10" s="228">
        <v>37.9</v>
      </c>
      <c r="E10" s="228">
        <v>35.200000000000003</v>
      </c>
      <c r="F10" s="229">
        <v>33.799999999999997</v>
      </c>
    </row>
    <row r="11" spans="2:6" ht="25.5" x14ac:dyDescent="0.25">
      <c r="B11" s="170" t="s">
        <v>54</v>
      </c>
      <c r="C11" s="76" t="s">
        <v>304</v>
      </c>
      <c r="D11" s="228">
        <v>13.7</v>
      </c>
      <c r="E11" s="228">
        <v>8.8000000000000007</v>
      </c>
      <c r="F11" s="229">
        <v>12.7</v>
      </c>
    </row>
    <row r="12" spans="2:6" x14ac:dyDescent="0.25">
      <c r="B12" s="223" t="s">
        <v>55</v>
      </c>
      <c r="C12" s="76" t="s">
        <v>275</v>
      </c>
      <c r="D12" s="228" t="s">
        <v>449</v>
      </c>
      <c r="E12" s="228" t="s">
        <v>473</v>
      </c>
      <c r="F12" s="229" t="s">
        <v>452</v>
      </c>
    </row>
    <row r="13" spans="2:6" x14ac:dyDescent="0.25">
      <c r="B13" s="223" t="s">
        <v>124</v>
      </c>
      <c r="C13" s="76" t="s">
        <v>276</v>
      </c>
      <c r="D13" s="228" t="s">
        <v>440</v>
      </c>
      <c r="E13" s="228" t="s">
        <v>414</v>
      </c>
      <c r="F13" s="229" t="s">
        <v>434</v>
      </c>
    </row>
    <row r="14" spans="2:6" x14ac:dyDescent="0.25">
      <c r="B14" s="222" t="s">
        <v>127</v>
      </c>
      <c r="C14" s="79" t="s">
        <v>277</v>
      </c>
      <c r="D14" s="230" t="s">
        <v>433</v>
      </c>
      <c r="E14" s="230" t="s">
        <v>414</v>
      </c>
      <c r="F14" s="231" t="s">
        <v>434</v>
      </c>
    </row>
    <row r="15" spans="2:6" ht="25.5" x14ac:dyDescent="0.25">
      <c r="B15" s="220" t="s">
        <v>125</v>
      </c>
      <c r="C15" s="79" t="s">
        <v>278</v>
      </c>
      <c r="D15" s="230">
        <v>19.2</v>
      </c>
      <c r="E15" s="230">
        <v>24.1</v>
      </c>
      <c r="F15" s="231">
        <v>24.1</v>
      </c>
    </row>
    <row r="16" spans="2:6" ht="25.5" x14ac:dyDescent="0.25">
      <c r="B16" s="220" t="s">
        <v>126</v>
      </c>
      <c r="C16" s="79" t="s">
        <v>279</v>
      </c>
      <c r="D16" s="230" t="s">
        <v>474</v>
      </c>
      <c r="E16" s="230" t="s">
        <v>475</v>
      </c>
      <c r="F16" s="231">
        <v>2</v>
      </c>
    </row>
    <row r="17" spans="2:12" ht="15.75" thickBot="1" x14ac:dyDescent="0.3">
      <c r="B17" s="221" t="s">
        <v>268</v>
      </c>
      <c r="C17" s="77" t="s">
        <v>280</v>
      </c>
      <c r="D17" s="232">
        <v>6.6</v>
      </c>
      <c r="E17" s="232">
        <v>10.3</v>
      </c>
      <c r="F17" s="233">
        <v>9.1999999999999993</v>
      </c>
    </row>
    <row r="19" spans="2:12" ht="60" customHeight="1" x14ac:dyDescent="0.25">
      <c r="B19" s="290" t="s">
        <v>281</v>
      </c>
      <c r="C19" s="290"/>
      <c r="D19" s="290"/>
      <c r="E19" s="290"/>
      <c r="F19" s="290"/>
      <c r="G19" s="25"/>
    </row>
    <row r="20" spans="2:12" ht="12" customHeight="1" x14ac:dyDescent="0.25">
      <c r="B20" s="18" t="s">
        <v>64</v>
      </c>
      <c r="C20" s="25"/>
      <c r="D20" s="25"/>
      <c r="F20" s="25"/>
      <c r="H20" s="25"/>
      <c r="J20" s="25"/>
      <c r="K20" s="25"/>
      <c r="L20" s="25"/>
    </row>
    <row r="21" spans="2:12" ht="12" customHeight="1" x14ac:dyDescent="0.25">
      <c r="B21" s="18" t="s">
        <v>427</v>
      </c>
    </row>
    <row r="22" spans="2:12" ht="24" customHeight="1" x14ac:dyDescent="0.25">
      <c r="B22" s="290" t="s">
        <v>426</v>
      </c>
      <c r="C22" s="290"/>
      <c r="D22" s="290"/>
      <c r="E22" s="290"/>
      <c r="F22" s="290"/>
      <c r="G22" s="25"/>
    </row>
  </sheetData>
  <mergeCells count="2">
    <mergeCell ref="B19:F19"/>
    <mergeCell ref="B22:F22"/>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5C984-C313-4C43-9D81-D9CDF18B0D34}">
  <dimension ref="B1:J1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7.42578125" style="26" customWidth="1"/>
    <col min="3" max="3" width="12" style="26" customWidth="1"/>
    <col min="4" max="4" width="10.7109375" style="26" customWidth="1"/>
    <col min="5" max="5" width="12" style="26" customWidth="1"/>
    <col min="6" max="6" width="10.7109375" style="26" customWidth="1"/>
    <col min="7" max="7" width="12" style="26" customWidth="1"/>
    <col min="8" max="8" width="10.7109375" style="26" customWidth="1"/>
    <col min="9" max="9" width="12" style="26" customWidth="1"/>
    <col min="10" max="10" width="10.7109375" style="26" customWidth="1"/>
    <col min="11" max="16384" width="11.42578125" style="26"/>
  </cols>
  <sheetData>
    <row r="1" spans="2:10" s="34" customFormat="1" ht="15.75" customHeight="1" x14ac:dyDescent="0.25">
      <c r="B1" s="27" t="s">
        <v>544</v>
      </c>
    </row>
    <row r="2" spans="2:10" s="33" customFormat="1" ht="15.75" customHeight="1" thickBot="1" x14ac:dyDescent="0.3"/>
    <row r="3" spans="2:10" ht="26.25" customHeight="1" x14ac:dyDescent="0.25">
      <c r="B3" s="23"/>
      <c r="C3" s="288" t="s">
        <v>534</v>
      </c>
      <c r="D3" s="289"/>
      <c r="E3" s="288" t="s">
        <v>189</v>
      </c>
      <c r="F3" s="289"/>
      <c r="G3" s="288" t="s">
        <v>190</v>
      </c>
      <c r="H3" s="287"/>
      <c r="I3" s="307" t="s">
        <v>232</v>
      </c>
      <c r="J3" s="287"/>
    </row>
    <row r="4" spans="2:10" ht="26.25" thickBot="1" x14ac:dyDescent="0.3">
      <c r="B4" s="24"/>
      <c r="C4" s="62" t="s">
        <v>34</v>
      </c>
      <c r="D4" s="63" t="s">
        <v>4</v>
      </c>
      <c r="E4" s="62" t="s">
        <v>35</v>
      </c>
      <c r="F4" s="63" t="s">
        <v>4</v>
      </c>
      <c r="G4" s="62" t="s">
        <v>36</v>
      </c>
      <c r="H4" s="21" t="s">
        <v>4</v>
      </c>
      <c r="I4" s="82" t="s">
        <v>219</v>
      </c>
      <c r="J4" s="21" t="s">
        <v>4</v>
      </c>
    </row>
    <row r="5" spans="2:10" x14ac:dyDescent="0.25">
      <c r="B5" s="22" t="s">
        <v>0</v>
      </c>
      <c r="C5" s="106">
        <v>29.5</v>
      </c>
      <c r="D5" s="107">
        <v>196228</v>
      </c>
      <c r="E5" s="106">
        <v>19.399999999999999</v>
      </c>
      <c r="F5" s="107">
        <v>128429</v>
      </c>
      <c r="G5" s="106">
        <v>10.5</v>
      </c>
      <c r="H5" s="109">
        <v>283138</v>
      </c>
      <c r="I5" s="140">
        <v>13.1</v>
      </c>
      <c r="J5" s="109">
        <v>399719</v>
      </c>
    </row>
    <row r="6" spans="2:10" x14ac:dyDescent="0.25">
      <c r="B6" s="22" t="s">
        <v>44</v>
      </c>
      <c r="C6" s="110" t="s">
        <v>282</v>
      </c>
      <c r="D6" s="111"/>
      <c r="E6" s="110" t="s">
        <v>283</v>
      </c>
      <c r="F6" s="111"/>
      <c r="G6" s="110" t="s">
        <v>284</v>
      </c>
      <c r="H6" s="112"/>
      <c r="I6" s="141" t="s">
        <v>285</v>
      </c>
      <c r="J6" s="112"/>
    </row>
    <row r="7" spans="2:10" x14ac:dyDescent="0.25">
      <c r="B7" s="22" t="s">
        <v>1</v>
      </c>
      <c r="C7" s="64">
        <v>66.599999999999994</v>
      </c>
      <c r="D7" s="97"/>
      <c r="E7" s="64">
        <v>78.400000000000006</v>
      </c>
      <c r="F7" s="97"/>
      <c r="G7" s="64">
        <v>87.6</v>
      </c>
      <c r="H7" s="44"/>
      <c r="I7" s="98">
        <v>84.5</v>
      </c>
      <c r="J7" s="44"/>
    </row>
    <row r="8" spans="2:10" x14ac:dyDescent="0.25">
      <c r="B8" s="22" t="s">
        <v>2</v>
      </c>
      <c r="C8" s="64">
        <v>3.9</v>
      </c>
      <c r="D8" s="97"/>
      <c r="E8" s="64">
        <v>2.2000000000000002</v>
      </c>
      <c r="F8" s="97"/>
      <c r="G8" s="64">
        <v>1.9</v>
      </c>
      <c r="H8" s="44"/>
      <c r="I8" s="98">
        <v>2.4</v>
      </c>
      <c r="J8" s="44"/>
    </row>
    <row r="9" spans="2:10" ht="15.75" thickBot="1" x14ac:dyDescent="0.3">
      <c r="B9" s="53" t="s">
        <v>3</v>
      </c>
      <c r="C9" s="113">
        <v>100</v>
      </c>
      <c r="D9" s="99"/>
      <c r="E9" s="113">
        <v>100</v>
      </c>
      <c r="F9" s="99"/>
      <c r="G9" s="113">
        <v>100</v>
      </c>
      <c r="H9" s="100"/>
      <c r="I9" s="96">
        <v>100</v>
      </c>
      <c r="J9" s="100"/>
    </row>
    <row r="11" spans="2:10" ht="36" customHeight="1" x14ac:dyDescent="0.25">
      <c r="B11" s="290" t="s">
        <v>233</v>
      </c>
      <c r="C11" s="290"/>
      <c r="D11" s="290"/>
      <c r="E11" s="290"/>
      <c r="F11" s="290"/>
      <c r="G11" s="290"/>
      <c r="H11" s="290"/>
      <c r="I11" s="290"/>
      <c r="J11" s="290"/>
    </row>
    <row r="12" spans="2:10" ht="12" customHeight="1" x14ac:dyDescent="0.25">
      <c r="B12" s="18" t="s">
        <v>33</v>
      </c>
      <c r="C12" s="25"/>
      <c r="D12" s="25"/>
      <c r="E12" s="25"/>
      <c r="F12" s="25"/>
      <c r="G12" s="25"/>
      <c r="H12" s="25"/>
      <c r="I12" s="25"/>
      <c r="J12" s="25"/>
    </row>
    <row r="13" spans="2:10" ht="24" customHeight="1" x14ac:dyDescent="0.25">
      <c r="B13" s="290" t="s">
        <v>426</v>
      </c>
      <c r="C13" s="290"/>
      <c r="D13" s="290"/>
      <c r="E13" s="290"/>
      <c r="F13" s="290"/>
      <c r="G13" s="290"/>
      <c r="H13" s="290"/>
      <c r="I13" s="290"/>
      <c r="J13" s="290"/>
    </row>
  </sheetData>
  <mergeCells count="6">
    <mergeCell ref="B13:J13"/>
    <mergeCell ref="C3:D3"/>
    <mergeCell ref="E3:F3"/>
    <mergeCell ref="G3:H3"/>
    <mergeCell ref="I3:J3"/>
    <mergeCell ref="B11:J11"/>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3EA5B-C985-44B8-BC5F-EFCC2D54BB2F}">
  <dimension ref="B1:J1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7.42578125" style="26" customWidth="1"/>
    <col min="3" max="3" width="12" style="26" customWidth="1"/>
    <col min="4" max="4" width="10.7109375" style="26" customWidth="1"/>
    <col min="5" max="5" width="12" style="26" customWidth="1"/>
    <col min="6" max="6" width="10.7109375" style="26" customWidth="1"/>
    <col min="7" max="7" width="12" style="26" customWidth="1"/>
    <col min="8" max="8" width="10.7109375" style="26" customWidth="1"/>
    <col min="9" max="9" width="12" style="26" customWidth="1"/>
    <col min="10" max="10" width="10.7109375" style="26" customWidth="1"/>
    <col min="11" max="16384" width="11.42578125" style="26"/>
  </cols>
  <sheetData>
    <row r="1" spans="2:10" s="34" customFormat="1" ht="15.75" customHeight="1" x14ac:dyDescent="0.25">
      <c r="B1" s="27" t="s">
        <v>545</v>
      </c>
    </row>
    <row r="2" spans="2:10" s="33" customFormat="1" ht="15.75" customHeight="1" thickBot="1" x14ac:dyDescent="0.3"/>
    <row r="3" spans="2:10" ht="26.25" customHeight="1" x14ac:dyDescent="0.25">
      <c r="B3" s="23"/>
      <c r="C3" s="288" t="s">
        <v>534</v>
      </c>
      <c r="D3" s="289"/>
      <c r="E3" s="288" t="s">
        <v>189</v>
      </c>
      <c r="F3" s="289"/>
      <c r="G3" s="288" t="s">
        <v>190</v>
      </c>
      <c r="H3" s="287"/>
      <c r="I3" s="307" t="s">
        <v>232</v>
      </c>
      <c r="J3" s="287"/>
    </row>
    <row r="4" spans="2:10" ht="26.25" thickBot="1" x14ac:dyDescent="0.3">
      <c r="B4" s="24"/>
      <c r="C4" s="62" t="s">
        <v>34</v>
      </c>
      <c r="D4" s="63" t="s">
        <v>4</v>
      </c>
      <c r="E4" s="62" t="s">
        <v>35</v>
      </c>
      <c r="F4" s="63" t="s">
        <v>4</v>
      </c>
      <c r="G4" s="62" t="s">
        <v>36</v>
      </c>
      <c r="H4" s="21" t="s">
        <v>4</v>
      </c>
      <c r="I4" s="82" t="s">
        <v>219</v>
      </c>
      <c r="J4" s="21" t="s">
        <v>4</v>
      </c>
    </row>
    <row r="5" spans="2:10" x14ac:dyDescent="0.25">
      <c r="B5" s="22" t="s">
        <v>0</v>
      </c>
      <c r="C5" s="106">
        <v>18.3</v>
      </c>
      <c r="D5" s="107">
        <v>121896</v>
      </c>
      <c r="E5" s="106">
        <v>10.7</v>
      </c>
      <c r="F5" s="107">
        <v>71065</v>
      </c>
      <c r="G5" s="106">
        <v>5.9</v>
      </c>
      <c r="H5" s="109">
        <v>157364</v>
      </c>
      <c r="I5" s="140">
        <v>7.3</v>
      </c>
      <c r="J5" s="109">
        <v>222246</v>
      </c>
    </row>
    <row r="6" spans="2:10" x14ac:dyDescent="0.25">
      <c r="B6" s="22" t="s">
        <v>44</v>
      </c>
      <c r="C6" s="110" t="s">
        <v>286</v>
      </c>
      <c r="D6" s="111"/>
      <c r="E6" s="110" t="s">
        <v>287</v>
      </c>
      <c r="F6" s="111"/>
      <c r="G6" s="110" t="s">
        <v>288</v>
      </c>
      <c r="H6" s="112"/>
      <c r="I6" s="141" t="s">
        <v>289</v>
      </c>
      <c r="J6" s="112"/>
    </row>
    <row r="7" spans="2:10" x14ac:dyDescent="0.25">
      <c r="B7" s="22" t="s">
        <v>1</v>
      </c>
      <c r="C7" s="64">
        <v>77</v>
      </c>
      <c r="D7" s="97"/>
      <c r="E7" s="64">
        <v>86.9</v>
      </c>
      <c r="F7" s="97"/>
      <c r="G7" s="64">
        <v>92.2</v>
      </c>
      <c r="H7" s="44"/>
      <c r="I7" s="98">
        <v>90</v>
      </c>
      <c r="J7" s="44"/>
    </row>
    <row r="8" spans="2:10" x14ac:dyDescent="0.25">
      <c r="B8" s="22" t="s">
        <v>2</v>
      </c>
      <c r="C8" s="64" t="s">
        <v>412</v>
      </c>
      <c r="D8" s="97"/>
      <c r="E8" s="64" t="s">
        <v>449</v>
      </c>
      <c r="F8" s="97"/>
      <c r="G8" s="64">
        <v>2</v>
      </c>
      <c r="H8" s="44"/>
      <c r="I8" s="98">
        <v>2.7</v>
      </c>
      <c r="J8" s="44"/>
    </row>
    <row r="9" spans="2:10" ht="15.75" thickBot="1" x14ac:dyDescent="0.3">
      <c r="B9" s="53" t="s">
        <v>3</v>
      </c>
      <c r="C9" s="113">
        <v>100</v>
      </c>
      <c r="D9" s="99"/>
      <c r="E9" s="113">
        <v>100</v>
      </c>
      <c r="F9" s="99"/>
      <c r="G9" s="113">
        <v>100</v>
      </c>
      <c r="H9" s="100"/>
      <c r="I9" s="96">
        <v>100</v>
      </c>
      <c r="J9" s="100"/>
    </row>
    <row r="11" spans="2:10" ht="36" customHeight="1" x14ac:dyDescent="0.25">
      <c r="B11" s="290" t="s">
        <v>233</v>
      </c>
      <c r="C11" s="290"/>
      <c r="D11" s="290"/>
      <c r="E11" s="290"/>
      <c r="F11" s="290"/>
      <c r="G11" s="290"/>
      <c r="H11" s="290"/>
      <c r="I11" s="290"/>
      <c r="J11" s="290"/>
    </row>
    <row r="12" spans="2:10" ht="12" customHeight="1" x14ac:dyDescent="0.25">
      <c r="B12" s="18" t="s">
        <v>33</v>
      </c>
      <c r="C12" s="25"/>
      <c r="D12" s="25"/>
      <c r="E12" s="25"/>
      <c r="F12" s="25"/>
      <c r="G12" s="25"/>
      <c r="H12" s="25"/>
      <c r="I12" s="25"/>
      <c r="J12" s="25"/>
    </row>
    <row r="13" spans="2:10" ht="24" customHeight="1" x14ac:dyDescent="0.25">
      <c r="B13" s="290" t="s">
        <v>426</v>
      </c>
      <c r="C13" s="290"/>
      <c r="D13" s="290"/>
      <c r="E13" s="290"/>
      <c r="F13" s="290"/>
      <c r="G13" s="290"/>
      <c r="H13" s="290"/>
      <c r="I13" s="290"/>
      <c r="J13" s="290"/>
    </row>
  </sheetData>
  <mergeCells count="6">
    <mergeCell ref="B13:J13"/>
    <mergeCell ref="C3:D3"/>
    <mergeCell ref="E3:F3"/>
    <mergeCell ref="G3:H3"/>
    <mergeCell ref="I3:J3"/>
    <mergeCell ref="B11:J11"/>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7E9D1-21E2-44F0-A294-3D9B68032CE1}">
  <dimension ref="B1:J1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7.42578125" style="26" customWidth="1"/>
    <col min="3" max="3" width="12" style="26" customWidth="1"/>
    <col min="4" max="4" width="10.7109375" style="26" customWidth="1"/>
    <col min="5" max="5" width="12" style="26" customWidth="1"/>
    <col min="6" max="6" width="10.7109375" style="26" customWidth="1"/>
    <col min="7" max="7" width="12" style="26" customWidth="1"/>
    <col min="8" max="8" width="10.7109375" style="26" customWidth="1"/>
    <col min="9" max="9" width="12" style="26" customWidth="1"/>
    <col min="10" max="10" width="10.7109375" style="26" customWidth="1"/>
    <col min="11" max="16384" width="11.42578125" style="26"/>
  </cols>
  <sheetData>
    <row r="1" spans="2:10" s="34" customFormat="1" ht="15.75" customHeight="1" x14ac:dyDescent="0.25">
      <c r="B1" s="27" t="s">
        <v>546</v>
      </c>
    </row>
    <row r="2" spans="2:10" s="33" customFormat="1" ht="15.75" customHeight="1" thickBot="1" x14ac:dyDescent="0.3"/>
    <row r="3" spans="2:10" ht="26.25" customHeight="1" x14ac:dyDescent="0.25">
      <c r="B3" s="23"/>
      <c r="C3" s="288" t="s">
        <v>534</v>
      </c>
      <c r="D3" s="289"/>
      <c r="E3" s="288" t="s">
        <v>189</v>
      </c>
      <c r="F3" s="289"/>
      <c r="G3" s="288" t="s">
        <v>190</v>
      </c>
      <c r="H3" s="287"/>
      <c r="I3" s="307" t="s">
        <v>232</v>
      </c>
      <c r="J3" s="287"/>
    </row>
    <row r="4" spans="2:10" ht="26.25" thickBot="1" x14ac:dyDescent="0.3">
      <c r="B4" s="24"/>
      <c r="C4" s="62" t="s">
        <v>34</v>
      </c>
      <c r="D4" s="63" t="s">
        <v>4</v>
      </c>
      <c r="E4" s="62" t="s">
        <v>35</v>
      </c>
      <c r="F4" s="63" t="s">
        <v>4</v>
      </c>
      <c r="G4" s="62" t="s">
        <v>36</v>
      </c>
      <c r="H4" s="21" t="s">
        <v>4</v>
      </c>
      <c r="I4" s="82" t="s">
        <v>219</v>
      </c>
      <c r="J4" s="21" t="s">
        <v>4</v>
      </c>
    </row>
    <row r="5" spans="2:10" x14ac:dyDescent="0.25">
      <c r="B5" s="22" t="s">
        <v>0</v>
      </c>
      <c r="C5" s="106">
        <v>22</v>
      </c>
      <c r="D5" s="107">
        <v>146605</v>
      </c>
      <c r="E5" s="106">
        <v>13.2</v>
      </c>
      <c r="F5" s="107">
        <v>87385</v>
      </c>
      <c r="G5" s="106">
        <v>7</v>
      </c>
      <c r="H5" s="109">
        <v>188865</v>
      </c>
      <c r="I5" s="140">
        <v>8.9</v>
      </c>
      <c r="J5" s="109">
        <v>272028</v>
      </c>
    </row>
    <row r="6" spans="2:10" x14ac:dyDescent="0.25">
      <c r="B6" s="22" t="s">
        <v>44</v>
      </c>
      <c r="C6" s="110" t="s">
        <v>290</v>
      </c>
      <c r="D6" s="111"/>
      <c r="E6" s="110" t="s">
        <v>291</v>
      </c>
      <c r="F6" s="111"/>
      <c r="G6" s="110" t="s">
        <v>292</v>
      </c>
      <c r="H6" s="112"/>
      <c r="I6" s="141" t="s">
        <v>293</v>
      </c>
      <c r="J6" s="112"/>
    </row>
    <row r="7" spans="2:10" x14ac:dyDescent="0.25">
      <c r="B7" s="22" t="s">
        <v>1</v>
      </c>
      <c r="C7" s="64">
        <v>73.3</v>
      </c>
      <c r="D7" s="97"/>
      <c r="E7" s="64">
        <v>84.4</v>
      </c>
      <c r="F7" s="97"/>
      <c r="G7" s="64">
        <v>91</v>
      </c>
      <c r="H7" s="44"/>
      <c r="I7" s="98">
        <v>88.4</v>
      </c>
      <c r="J7" s="44"/>
    </row>
    <row r="8" spans="2:10" x14ac:dyDescent="0.25">
      <c r="B8" s="22" t="s">
        <v>2</v>
      </c>
      <c r="C8" s="64" t="s">
        <v>412</v>
      </c>
      <c r="D8" s="97"/>
      <c r="E8" s="64" t="s">
        <v>449</v>
      </c>
      <c r="F8" s="97"/>
      <c r="G8" s="64">
        <v>2</v>
      </c>
      <c r="H8" s="44"/>
      <c r="I8" s="98">
        <v>2.7</v>
      </c>
      <c r="J8" s="44"/>
    </row>
    <row r="9" spans="2:10" ht="15.75" thickBot="1" x14ac:dyDescent="0.3">
      <c r="B9" s="53" t="s">
        <v>3</v>
      </c>
      <c r="C9" s="113">
        <v>100</v>
      </c>
      <c r="D9" s="99"/>
      <c r="E9" s="113">
        <v>100</v>
      </c>
      <c r="F9" s="99"/>
      <c r="G9" s="113">
        <v>100</v>
      </c>
      <c r="H9" s="100"/>
      <c r="I9" s="96">
        <v>100</v>
      </c>
      <c r="J9" s="100"/>
    </row>
    <row r="11" spans="2:10" ht="36" customHeight="1" x14ac:dyDescent="0.25">
      <c r="B11" s="290" t="s">
        <v>233</v>
      </c>
      <c r="C11" s="290"/>
      <c r="D11" s="290"/>
      <c r="E11" s="290"/>
      <c r="F11" s="290"/>
      <c r="G11" s="290"/>
      <c r="H11" s="290"/>
      <c r="I11" s="290"/>
      <c r="J11" s="290"/>
    </row>
    <row r="12" spans="2:10" ht="12" customHeight="1" x14ac:dyDescent="0.25">
      <c r="B12" s="18" t="s">
        <v>33</v>
      </c>
      <c r="C12" s="25"/>
      <c r="D12" s="25"/>
      <c r="E12" s="25"/>
      <c r="F12" s="25"/>
      <c r="G12" s="25"/>
      <c r="H12" s="25"/>
      <c r="I12" s="25"/>
      <c r="J12" s="25"/>
    </row>
    <row r="13" spans="2:10" ht="24" customHeight="1" x14ac:dyDescent="0.25">
      <c r="B13" s="290" t="s">
        <v>426</v>
      </c>
      <c r="C13" s="290"/>
      <c r="D13" s="290"/>
      <c r="E13" s="290"/>
      <c r="F13" s="290"/>
      <c r="G13" s="290"/>
      <c r="H13" s="290"/>
      <c r="I13" s="290"/>
      <c r="J13" s="290"/>
    </row>
  </sheetData>
  <mergeCells count="6">
    <mergeCell ref="B13:J13"/>
    <mergeCell ref="C3:D3"/>
    <mergeCell ref="E3:F3"/>
    <mergeCell ref="G3:H3"/>
    <mergeCell ref="I3:J3"/>
    <mergeCell ref="B11:J11"/>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24FAF-6C71-45C4-B1C7-69F5FCAA34A7}">
  <dimension ref="B1:F16"/>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35.140625" style="26" customWidth="1"/>
    <col min="3" max="6" width="14.140625" style="26" customWidth="1"/>
    <col min="7" max="16384" width="11.42578125" style="26"/>
  </cols>
  <sheetData>
    <row r="1" spans="2:6" s="34" customFormat="1" ht="15.75" customHeight="1" x14ac:dyDescent="0.25">
      <c r="B1" s="34" t="s">
        <v>547</v>
      </c>
    </row>
    <row r="2" spans="2:6" s="33" customFormat="1" ht="15.75" customHeight="1" thickBot="1" x14ac:dyDescent="0.3"/>
    <row r="3" spans="2:6" s="33" customFormat="1" ht="26.25" customHeight="1" x14ac:dyDescent="0.25">
      <c r="B3" s="23"/>
      <c r="C3" s="124" t="s">
        <v>534</v>
      </c>
      <c r="D3" s="124" t="s">
        <v>189</v>
      </c>
      <c r="E3" s="124" t="s">
        <v>190</v>
      </c>
      <c r="F3" s="214" t="s">
        <v>232</v>
      </c>
    </row>
    <row r="4" spans="2:6" ht="15.75" thickBot="1" x14ac:dyDescent="0.3">
      <c r="B4" s="24"/>
      <c r="C4" s="62" t="s">
        <v>34</v>
      </c>
      <c r="D4" s="62" t="s">
        <v>35</v>
      </c>
      <c r="E4" s="62" t="s">
        <v>36</v>
      </c>
      <c r="F4" s="82" t="s">
        <v>219</v>
      </c>
    </row>
    <row r="5" spans="2:6" ht="15.6" customHeight="1" x14ac:dyDescent="0.25">
      <c r="B5" s="54" t="s">
        <v>294</v>
      </c>
      <c r="C5" s="89">
        <v>24.3</v>
      </c>
      <c r="D5" s="89">
        <v>15.5</v>
      </c>
      <c r="E5" s="89">
        <v>8.1999999999999993</v>
      </c>
      <c r="F5" s="215">
        <v>10.199999999999999</v>
      </c>
    </row>
    <row r="6" spans="2:6" ht="25.5" x14ac:dyDescent="0.25">
      <c r="B6" s="60" t="s">
        <v>295</v>
      </c>
      <c r="C6" s="89">
        <v>14.4</v>
      </c>
      <c r="D6" s="89">
        <v>6.7</v>
      </c>
      <c r="E6" s="89">
        <v>3.7</v>
      </c>
      <c r="F6" s="215">
        <v>5.3</v>
      </c>
    </row>
    <row r="7" spans="2:6" ht="15.6" customHeight="1" x14ac:dyDescent="0.25">
      <c r="B7" s="54" t="s">
        <v>296</v>
      </c>
      <c r="C7" s="89">
        <v>8.1</v>
      </c>
      <c r="D7" s="89" t="s">
        <v>475</v>
      </c>
      <c r="E7" s="89">
        <v>1.8</v>
      </c>
      <c r="F7" s="215">
        <v>2.7</v>
      </c>
    </row>
    <row r="8" spans="2:6" ht="15.6" customHeight="1" x14ac:dyDescent="0.25">
      <c r="B8" s="54" t="s">
        <v>166</v>
      </c>
      <c r="C8" s="89" t="s">
        <v>411</v>
      </c>
      <c r="D8" s="89" t="s">
        <v>457</v>
      </c>
      <c r="E8" s="89">
        <v>1.5</v>
      </c>
      <c r="F8" s="215">
        <v>1.6</v>
      </c>
    </row>
    <row r="9" spans="2:6" ht="15.6" customHeight="1" x14ac:dyDescent="0.25">
      <c r="B9" s="54" t="s">
        <v>297</v>
      </c>
      <c r="C9" s="89" t="s">
        <v>454</v>
      </c>
      <c r="D9" s="89" t="s">
        <v>411</v>
      </c>
      <c r="E9" s="89">
        <v>1.5</v>
      </c>
      <c r="F9" s="215">
        <v>1.9</v>
      </c>
    </row>
    <row r="10" spans="2:6" ht="15.6" customHeight="1" x14ac:dyDescent="0.25">
      <c r="B10" s="54" t="s">
        <v>298</v>
      </c>
      <c r="C10" s="89" t="s">
        <v>433</v>
      </c>
      <c r="D10" s="89" t="s">
        <v>421</v>
      </c>
      <c r="E10" s="89">
        <v>1.5</v>
      </c>
      <c r="F10" s="215">
        <v>1.5</v>
      </c>
    </row>
    <row r="11" spans="2:6" ht="15.6" customHeight="1" x14ac:dyDescent="0.25">
      <c r="B11" s="54" t="s">
        <v>299</v>
      </c>
      <c r="C11" s="89" t="s">
        <v>458</v>
      </c>
      <c r="D11" s="89" t="s">
        <v>433</v>
      </c>
      <c r="E11" s="89" t="s">
        <v>415</v>
      </c>
      <c r="F11" s="215" t="s">
        <v>452</v>
      </c>
    </row>
    <row r="12" spans="2:6" ht="15.6" customHeight="1" x14ac:dyDescent="0.25">
      <c r="B12" s="224" t="s">
        <v>301</v>
      </c>
      <c r="C12" s="89" t="s">
        <v>476</v>
      </c>
      <c r="D12" s="89" t="s">
        <v>473</v>
      </c>
      <c r="E12" s="89" t="s">
        <v>416</v>
      </c>
      <c r="F12" s="215" t="s">
        <v>416</v>
      </c>
    </row>
    <row r="13" spans="2:6" ht="15.75" thickBot="1" x14ac:dyDescent="0.3">
      <c r="B13" s="59" t="s">
        <v>300</v>
      </c>
      <c r="C13" s="213" t="s">
        <v>474</v>
      </c>
      <c r="D13" s="213" t="s">
        <v>438</v>
      </c>
      <c r="E13" s="213">
        <v>1.6</v>
      </c>
      <c r="F13" s="216">
        <v>1.7</v>
      </c>
    </row>
    <row r="14" spans="2:6" x14ac:dyDescent="0.25">
      <c r="C14" s="28"/>
      <c r="D14" s="28"/>
      <c r="E14" s="28"/>
      <c r="F14" s="28"/>
    </row>
    <row r="15" spans="2:6" ht="48" customHeight="1" x14ac:dyDescent="0.25">
      <c r="B15" s="290" t="s">
        <v>233</v>
      </c>
      <c r="C15" s="290"/>
      <c r="D15" s="290"/>
      <c r="E15" s="290"/>
      <c r="F15" s="290"/>
    </row>
    <row r="16" spans="2:6" ht="24" customHeight="1" x14ac:dyDescent="0.25">
      <c r="B16" s="290" t="s">
        <v>426</v>
      </c>
      <c r="C16" s="290"/>
      <c r="D16" s="290"/>
      <c r="E16" s="290"/>
      <c r="F16" s="290"/>
    </row>
  </sheetData>
  <mergeCells count="2">
    <mergeCell ref="B15:F15"/>
    <mergeCell ref="B16:F16"/>
  </mergeCells>
  <pageMargins left="0.7" right="0.7" top="0.75" bottom="0.75" header="0.3" footer="0.3"/>
  <pageSetup paperSize="9" orientation="portrait" verticalDpi="0" r:id="rId1"/>
  <ignoredErrors>
    <ignoredError sqref="B12"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29BF6-F1DD-4EC3-AA50-D312F35B158E}">
  <dimension ref="B1:F14"/>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23.42578125" style="26" customWidth="1"/>
    <col min="3" max="3" width="25.42578125" style="26" customWidth="1"/>
    <col min="4" max="6" width="14.140625" style="26" customWidth="1"/>
    <col min="7" max="16384" width="11.42578125" style="26"/>
  </cols>
  <sheetData>
    <row r="1" spans="2:6" s="34" customFormat="1" ht="15.75" customHeight="1" x14ac:dyDescent="0.25">
      <c r="B1" s="34" t="s">
        <v>548</v>
      </c>
    </row>
    <row r="2" spans="2:6" s="33" customFormat="1" ht="15.75" customHeight="1" thickBot="1" x14ac:dyDescent="0.3"/>
    <row r="3" spans="2:6" s="33" customFormat="1" ht="26.25" customHeight="1" x14ac:dyDescent="0.25">
      <c r="B3" s="23"/>
      <c r="C3" s="23"/>
      <c r="D3" s="124" t="s">
        <v>534</v>
      </c>
      <c r="E3" s="124" t="s">
        <v>189</v>
      </c>
      <c r="F3" s="124" t="s">
        <v>190</v>
      </c>
    </row>
    <row r="4" spans="2:6" ht="15.75" thickBot="1" x14ac:dyDescent="0.3">
      <c r="B4" s="24"/>
      <c r="C4" s="24"/>
      <c r="D4" s="62" t="s">
        <v>34</v>
      </c>
      <c r="E4" s="62" t="s">
        <v>35</v>
      </c>
      <c r="F4" s="62" t="s">
        <v>36</v>
      </c>
    </row>
    <row r="5" spans="2:6" ht="15.6" customHeight="1" x14ac:dyDescent="0.25">
      <c r="B5" s="54" t="s">
        <v>294</v>
      </c>
      <c r="C5" s="38" t="s">
        <v>264</v>
      </c>
      <c r="D5" s="64">
        <v>73.5</v>
      </c>
      <c r="E5" s="64">
        <v>71.8</v>
      </c>
      <c r="F5" s="64">
        <v>72.099999999999994</v>
      </c>
    </row>
    <row r="6" spans="2:6" x14ac:dyDescent="0.25">
      <c r="C6" s="200" t="s">
        <v>265</v>
      </c>
      <c r="D6" s="64" t="s">
        <v>477</v>
      </c>
      <c r="E6" s="64" t="s">
        <v>478</v>
      </c>
      <c r="F6" s="64" t="s">
        <v>479</v>
      </c>
    </row>
    <row r="7" spans="2:6" ht="15.6" customHeight="1" x14ac:dyDescent="0.25">
      <c r="B7" s="225"/>
      <c r="C7" s="199" t="s">
        <v>266</v>
      </c>
      <c r="D7" s="282" t="s">
        <v>460</v>
      </c>
      <c r="E7" s="282" t="s">
        <v>480</v>
      </c>
      <c r="F7" s="282">
        <v>12.7</v>
      </c>
    </row>
    <row r="8" spans="2:6" ht="15.6" customHeight="1" x14ac:dyDescent="0.25">
      <c r="B8" s="300" t="s">
        <v>295</v>
      </c>
      <c r="C8" s="38" t="s">
        <v>264</v>
      </c>
      <c r="D8" s="64">
        <v>41.3</v>
      </c>
      <c r="E8" s="64" t="s">
        <v>481</v>
      </c>
      <c r="F8" s="64">
        <v>61</v>
      </c>
    </row>
    <row r="9" spans="2:6" ht="15.6" customHeight="1" x14ac:dyDescent="0.25">
      <c r="B9" s="300"/>
      <c r="C9" s="38" t="s">
        <v>265</v>
      </c>
      <c r="D9" s="64">
        <v>45.9</v>
      </c>
      <c r="E9" s="64" t="s">
        <v>482</v>
      </c>
      <c r="F9" s="64" t="s">
        <v>483</v>
      </c>
    </row>
    <row r="10" spans="2:6" ht="15.75" thickBot="1" x14ac:dyDescent="0.3">
      <c r="B10" s="310"/>
      <c r="C10" s="24" t="s">
        <v>266</v>
      </c>
      <c r="D10" s="113" t="s">
        <v>414</v>
      </c>
      <c r="E10" s="113" t="s">
        <v>414</v>
      </c>
      <c r="F10" s="113" t="s">
        <v>484</v>
      </c>
    </row>
    <row r="11" spans="2:6" x14ac:dyDescent="0.25">
      <c r="D11" s="28"/>
      <c r="E11" s="28"/>
      <c r="F11" s="28"/>
    </row>
    <row r="12" spans="2:6" ht="48" customHeight="1" x14ac:dyDescent="0.25">
      <c r="B12" s="290" t="s">
        <v>302</v>
      </c>
      <c r="C12" s="290"/>
      <c r="D12" s="290"/>
      <c r="E12" s="290"/>
      <c r="F12" s="290"/>
    </row>
    <row r="13" spans="2:6" ht="12" customHeight="1" x14ac:dyDescent="0.25">
      <c r="B13" s="18" t="s">
        <v>427</v>
      </c>
    </row>
    <row r="14" spans="2:6" ht="24" customHeight="1" x14ac:dyDescent="0.25">
      <c r="B14" s="290" t="s">
        <v>426</v>
      </c>
      <c r="C14" s="290"/>
      <c r="D14" s="290"/>
      <c r="E14" s="290"/>
      <c r="F14" s="290"/>
    </row>
  </sheetData>
  <mergeCells count="3">
    <mergeCell ref="B12:F12"/>
    <mergeCell ref="B8:B10"/>
    <mergeCell ref="B14:F14"/>
  </mergeCells>
  <pageMargins left="0.7" right="0.7" top="0.75" bottom="0.75"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2D5A9-E1D8-4EED-B893-1F0445859633}">
  <dimension ref="B1:J2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3.42578125" style="26" customWidth="1"/>
    <col min="3" max="3" width="38" style="26" customWidth="1"/>
    <col min="4" max="6" width="13.7109375" style="26" customWidth="1"/>
    <col min="7" max="16384" width="11.42578125" style="26"/>
  </cols>
  <sheetData>
    <row r="1" spans="2:6" s="34" customFormat="1" ht="15.75" customHeight="1" x14ac:dyDescent="0.25">
      <c r="B1" s="34" t="s">
        <v>549</v>
      </c>
    </row>
    <row r="2" spans="2:6" s="33" customFormat="1" ht="15.75" customHeight="1" thickBot="1" x14ac:dyDescent="0.3"/>
    <row r="3" spans="2:6" ht="26.25" customHeight="1" x14ac:dyDescent="0.25">
      <c r="B3" s="32"/>
      <c r="C3" s="32"/>
      <c r="D3" s="156" t="s">
        <v>534</v>
      </c>
      <c r="E3" s="85" t="s">
        <v>189</v>
      </c>
      <c r="F3" s="85" t="s">
        <v>190</v>
      </c>
    </row>
    <row r="4" spans="2:6" ht="16.5" thickBot="1" x14ac:dyDescent="0.3">
      <c r="B4" s="19"/>
      <c r="C4" s="19"/>
      <c r="D4" s="62" t="s">
        <v>34</v>
      </c>
      <c r="E4" s="62" t="s">
        <v>35</v>
      </c>
      <c r="F4" s="62" t="s">
        <v>36</v>
      </c>
    </row>
    <row r="5" spans="2:6" ht="38.25" x14ac:dyDescent="0.25">
      <c r="B5" s="169" t="s">
        <v>48</v>
      </c>
      <c r="C5" s="75" t="s">
        <v>269</v>
      </c>
      <c r="D5" s="226">
        <v>36.200000000000003</v>
      </c>
      <c r="E5" s="226">
        <v>40.700000000000003</v>
      </c>
      <c r="F5" s="227">
        <v>53.8</v>
      </c>
    </row>
    <row r="6" spans="2:6" ht="25.5" x14ac:dyDescent="0.25">
      <c r="B6" s="170" t="s">
        <v>49</v>
      </c>
      <c r="C6" s="76" t="s">
        <v>270</v>
      </c>
      <c r="D6" s="228">
        <v>13.6</v>
      </c>
      <c r="E6" s="228">
        <v>10.3</v>
      </c>
      <c r="F6" s="229">
        <v>4.4000000000000004</v>
      </c>
    </row>
    <row r="7" spans="2:6" ht="25.5" x14ac:dyDescent="0.25">
      <c r="B7" s="170" t="s">
        <v>50</v>
      </c>
      <c r="C7" s="76" t="s">
        <v>271</v>
      </c>
      <c r="D7" s="228">
        <v>33.799999999999997</v>
      </c>
      <c r="E7" s="228">
        <v>28.4</v>
      </c>
      <c r="F7" s="229">
        <v>20.399999999999999</v>
      </c>
    </row>
    <row r="8" spans="2:6" x14ac:dyDescent="0.25">
      <c r="B8" s="223" t="s">
        <v>51</v>
      </c>
      <c r="C8" s="76" t="s">
        <v>272</v>
      </c>
      <c r="D8" s="228">
        <v>17.7</v>
      </c>
      <c r="E8" s="228">
        <v>11</v>
      </c>
      <c r="F8" s="229">
        <v>4.8</v>
      </c>
    </row>
    <row r="9" spans="2:6" x14ac:dyDescent="0.25">
      <c r="B9" s="223" t="s">
        <v>52</v>
      </c>
      <c r="C9" s="76" t="s">
        <v>273</v>
      </c>
      <c r="D9" s="228">
        <v>17.7</v>
      </c>
      <c r="E9" s="228">
        <v>16</v>
      </c>
      <c r="F9" s="229">
        <v>8.1</v>
      </c>
    </row>
    <row r="10" spans="2:6" x14ac:dyDescent="0.25">
      <c r="B10" s="223" t="s">
        <v>53</v>
      </c>
      <c r="C10" s="76" t="s">
        <v>274</v>
      </c>
      <c r="D10" s="228">
        <v>37</v>
      </c>
      <c r="E10" s="228">
        <v>34.6</v>
      </c>
      <c r="F10" s="229">
        <v>32.700000000000003</v>
      </c>
    </row>
    <row r="11" spans="2:6" x14ac:dyDescent="0.25">
      <c r="B11" s="170" t="s">
        <v>54</v>
      </c>
      <c r="C11" s="76" t="s">
        <v>303</v>
      </c>
      <c r="D11" s="228">
        <v>12.5</v>
      </c>
      <c r="E11" s="228">
        <v>8.9</v>
      </c>
      <c r="F11" s="229">
        <v>12.6</v>
      </c>
    </row>
    <row r="12" spans="2:6" x14ac:dyDescent="0.25">
      <c r="B12" s="223" t="s">
        <v>55</v>
      </c>
      <c r="C12" s="76" t="s">
        <v>305</v>
      </c>
      <c r="D12" s="228" t="s">
        <v>414</v>
      </c>
      <c r="E12" s="228" t="s">
        <v>414</v>
      </c>
      <c r="F12" s="229" t="s">
        <v>415</v>
      </c>
    </row>
    <row r="13" spans="2:6" x14ac:dyDescent="0.25">
      <c r="B13" s="223" t="s">
        <v>124</v>
      </c>
      <c r="C13" s="76" t="s">
        <v>306</v>
      </c>
      <c r="D13" s="228" t="s">
        <v>414</v>
      </c>
      <c r="E13" s="228" t="s">
        <v>414</v>
      </c>
      <c r="F13" s="229" t="s">
        <v>450</v>
      </c>
    </row>
    <row r="14" spans="2:6" x14ac:dyDescent="0.25">
      <c r="B14" s="222" t="s">
        <v>127</v>
      </c>
      <c r="C14" s="79" t="s">
        <v>308</v>
      </c>
      <c r="D14" s="230" t="s">
        <v>485</v>
      </c>
      <c r="E14" s="230" t="s">
        <v>442</v>
      </c>
      <c r="F14" s="231">
        <v>3.6</v>
      </c>
    </row>
    <row r="15" spans="2:6" ht="25.5" x14ac:dyDescent="0.25">
      <c r="B15" s="220" t="s">
        <v>125</v>
      </c>
      <c r="C15" s="79" t="s">
        <v>309</v>
      </c>
      <c r="D15" s="230" t="s">
        <v>414</v>
      </c>
      <c r="E15" s="230" t="s">
        <v>414</v>
      </c>
      <c r="F15" s="231" t="s">
        <v>431</v>
      </c>
    </row>
    <row r="16" spans="2:6" ht="25.5" x14ac:dyDescent="0.25">
      <c r="B16" s="220" t="s">
        <v>126</v>
      </c>
      <c r="C16" s="79" t="s">
        <v>278</v>
      </c>
      <c r="D16" s="230">
        <v>17.3</v>
      </c>
      <c r="E16" s="230">
        <v>23.9</v>
      </c>
      <c r="F16" s="231">
        <v>23.3</v>
      </c>
    </row>
    <row r="17" spans="2:10" ht="25.5" x14ac:dyDescent="0.25">
      <c r="B17" s="220" t="s">
        <v>268</v>
      </c>
      <c r="C17" s="79" t="s">
        <v>310</v>
      </c>
      <c r="D17" s="230" t="s">
        <v>414</v>
      </c>
      <c r="E17" s="230" t="s">
        <v>486</v>
      </c>
      <c r="F17" s="231" t="s">
        <v>487</v>
      </c>
    </row>
    <row r="18" spans="2:10" ht="15.75" thickBot="1" x14ac:dyDescent="0.3">
      <c r="B18" s="221" t="s">
        <v>307</v>
      </c>
      <c r="C18" s="77" t="s">
        <v>280</v>
      </c>
      <c r="D18" s="232" t="s">
        <v>488</v>
      </c>
      <c r="E18" s="232">
        <v>9.9</v>
      </c>
      <c r="F18" s="233">
        <v>6.8</v>
      </c>
    </row>
    <row r="20" spans="2:10" ht="48" customHeight="1" x14ac:dyDescent="0.25">
      <c r="B20" s="290" t="s">
        <v>311</v>
      </c>
      <c r="C20" s="290"/>
      <c r="D20" s="290"/>
      <c r="E20" s="290"/>
      <c r="F20" s="290"/>
    </row>
    <row r="21" spans="2:10" ht="12" customHeight="1" x14ac:dyDescent="0.25">
      <c r="B21" s="18" t="s">
        <v>64</v>
      </c>
      <c r="C21" s="25"/>
      <c r="D21" s="25"/>
      <c r="F21" s="25"/>
      <c r="H21" s="25"/>
      <c r="I21" s="25"/>
      <c r="J21" s="25"/>
    </row>
    <row r="22" spans="2:10" ht="12" customHeight="1" x14ac:dyDescent="0.25">
      <c r="B22" s="18" t="s">
        <v>427</v>
      </c>
    </row>
    <row r="23" spans="2:10" ht="24" customHeight="1" x14ac:dyDescent="0.25">
      <c r="B23" s="290" t="s">
        <v>426</v>
      </c>
      <c r="C23" s="290"/>
      <c r="D23" s="290"/>
      <c r="E23" s="290"/>
      <c r="F23" s="290"/>
    </row>
  </sheetData>
  <mergeCells count="2">
    <mergeCell ref="B20:F20"/>
    <mergeCell ref="B23:F23"/>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1BE33-8A5B-4B6B-A870-6B24560097B6}">
  <dimension ref="B1:J1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7.42578125" style="26" customWidth="1"/>
    <col min="3" max="3" width="12" style="26" customWidth="1"/>
    <col min="4" max="4" width="10.7109375" style="26" customWidth="1"/>
    <col min="5" max="5" width="12" style="26" customWidth="1"/>
    <col min="6" max="6" width="10.7109375" style="26" customWidth="1"/>
    <col min="7" max="7" width="12" style="26" customWidth="1"/>
    <col min="8" max="8" width="10.7109375" style="26" customWidth="1"/>
    <col min="9" max="9" width="12" style="26" customWidth="1"/>
    <col min="10" max="10" width="10.7109375" style="26" customWidth="1"/>
    <col min="11" max="16384" width="11.42578125" style="26"/>
  </cols>
  <sheetData>
    <row r="1" spans="2:10" s="34" customFormat="1" ht="15.75" customHeight="1" x14ac:dyDescent="0.25">
      <c r="B1" s="27" t="s">
        <v>550</v>
      </c>
    </row>
    <row r="2" spans="2:10" s="33" customFormat="1" ht="15.75" customHeight="1" thickBot="1" x14ac:dyDescent="0.3"/>
    <row r="3" spans="2:10" ht="26.25" customHeight="1" x14ac:dyDescent="0.25">
      <c r="B3" s="23"/>
      <c r="C3" s="288" t="s">
        <v>534</v>
      </c>
      <c r="D3" s="289"/>
      <c r="E3" s="288" t="s">
        <v>189</v>
      </c>
      <c r="F3" s="289"/>
      <c r="G3" s="288" t="s">
        <v>190</v>
      </c>
      <c r="H3" s="287"/>
      <c r="I3" s="307" t="s">
        <v>232</v>
      </c>
      <c r="J3" s="287"/>
    </row>
    <row r="4" spans="2:10" ht="26.25" thickBot="1" x14ac:dyDescent="0.3">
      <c r="B4" s="24"/>
      <c r="C4" s="62" t="s">
        <v>34</v>
      </c>
      <c r="D4" s="63" t="s">
        <v>4</v>
      </c>
      <c r="E4" s="62" t="s">
        <v>35</v>
      </c>
      <c r="F4" s="63" t="s">
        <v>4</v>
      </c>
      <c r="G4" s="62" t="s">
        <v>36</v>
      </c>
      <c r="H4" s="21" t="s">
        <v>4</v>
      </c>
      <c r="I4" s="82" t="s">
        <v>219</v>
      </c>
      <c r="J4" s="21" t="s">
        <v>4</v>
      </c>
    </row>
    <row r="5" spans="2:10" x14ac:dyDescent="0.25">
      <c r="B5" s="22" t="s">
        <v>0</v>
      </c>
      <c r="C5" s="106">
        <v>57.2</v>
      </c>
      <c r="D5" s="107">
        <v>380817</v>
      </c>
      <c r="E5" s="106">
        <v>63.1</v>
      </c>
      <c r="F5" s="107">
        <v>418499</v>
      </c>
      <c r="G5" s="106">
        <v>63.3</v>
      </c>
      <c r="H5" s="109">
        <v>1699372</v>
      </c>
      <c r="I5" s="140">
        <v>64.599999999999994</v>
      </c>
      <c r="J5" s="109">
        <v>1975090</v>
      </c>
    </row>
    <row r="6" spans="2:10" x14ac:dyDescent="0.25">
      <c r="B6" s="22" t="s">
        <v>44</v>
      </c>
      <c r="C6" s="110" t="s">
        <v>312</v>
      </c>
      <c r="D6" s="111"/>
      <c r="E6" s="110" t="s">
        <v>313</v>
      </c>
      <c r="F6" s="111"/>
      <c r="G6" s="110" t="s">
        <v>314</v>
      </c>
      <c r="H6" s="112"/>
      <c r="I6" s="141" t="s">
        <v>315</v>
      </c>
      <c r="J6" s="112"/>
    </row>
    <row r="7" spans="2:10" x14ac:dyDescent="0.25">
      <c r="B7" s="22" t="s">
        <v>1</v>
      </c>
      <c r="C7" s="64">
        <v>39.200000000000003</v>
      </c>
      <c r="D7" s="97"/>
      <c r="E7" s="64">
        <v>32.9</v>
      </c>
      <c r="F7" s="97"/>
      <c r="G7" s="64">
        <v>34.4</v>
      </c>
      <c r="H7" s="44"/>
      <c r="I7" s="98">
        <v>33</v>
      </c>
      <c r="J7" s="44"/>
    </row>
    <row r="8" spans="2:10" x14ac:dyDescent="0.25">
      <c r="B8" s="22" t="s">
        <v>2</v>
      </c>
      <c r="C8" s="64" t="s">
        <v>474</v>
      </c>
      <c r="D8" s="97"/>
      <c r="E8" s="64" t="s">
        <v>436</v>
      </c>
      <c r="F8" s="97"/>
      <c r="G8" s="64">
        <v>2.2999999999999998</v>
      </c>
      <c r="H8" s="44"/>
      <c r="I8" s="98">
        <v>2.5</v>
      </c>
      <c r="J8" s="44"/>
    </row>
    <row r="9" spans="2:10" ht="15.75" thickBot="1" x14ac:dyDescent="0.3">
      <c r="B9" s="53" t="s">
        <v>3</v>
      </c>
      <c r="C9" s="113">
        <v>100</v>
      </c>
      <c r="D9" s="99"/>
      <c r="E9" s="113">
        <v>100</v>
      </c>
      <c r="F9" s="99"/>
      <c r="G9" s="113">
        <v>100</v>
      </c>
      <c r="H9" s="100"/>
      <c r="I9" s="96">
        <v>100</v>
      </c>
      <c r="J9" s="100"/>
    </row>
    <row r="11" spans="2:10" ht="36" customHeight="1" x14ac:dyDescent="0.25">
      <c r="B11" s="290" t="s">
        <v>233</v>
      </c>
      <c r="C11" s="290"/>
      <c r="D11" s="290"/>
      <c r="E11" s="290"/>
      <c r="F11" s="290"/>
      <c r="G11" s="290"/>
      <c r="H11" s="290"/>
      <c r="I11" s="290"/>
      <c r="J11" s="290"/>
    </row>
    <row r="12" spans="2:10" ht="12" customHeight="1" x14ac:dyDescent="0.25">
      <c r="B12" s="18" t="s">
        <v>33</v>
      </c>
      <c r="C12" s="25"/>
      <c r="D12" s="25"/>
      <c r="E12" s="25"/>
      <c r="F12" s="25"/>
      <c r="G12" s="25"/>
      <c r="H12" s="25"/>
      <c r="I12" s="25"/>
      <c r="J12" s="25"/>
    </row>
    <row r="13" spans="2:10" ht="24" customHeight="1" x14ac:dyDescent="0.25">
      <c r="B13" s="290" t="s">
        <v>426</v>
      </c>
      <c r="C13" s="290"/>
      <c r="D13" s="290"/>
      <c r="E13" s="290"/>
      <c r="F13" s="290"/>
      <c r="G13" s="290"/>
      <c r="H13" s="290"/>
    </row>
  </sheetData>
  <mergeCells count="6">
    <mergeCell ref="B13:H13"/>
    <mergeCell ref="C3:D3"/>
    <mergeCell ref="E3:F3"/>
    <mergeCell ref="G3:H3"/>
    <mergeCell ref="I3:J3"/>
    <mergeCell ref="B11:J11"/>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067CA-C2B6-4E79-9B76-6E8389D6886F}">
  <dimension ref="B1:K24"/>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33" style="26" customWidth="1"/>
    <col min="3" max="5" width="14.140625" style="26" customWidth="1"/>
    <col min="6" max="16384" width="11.42578125" style="26"/>
  </cols>
  <sheetData>
    <row r="1" spans="2:5" s="34" customFormat="1" ht="15.75" customHeight="1" x14ac:dyDescent="0.25">
      <c r="B1" s="34" t="s">
        <v>551</v>
      </c>
    </row>
    <row r="2" spans="2:5" s="33" customFormat="1" ht="15.75" customHeight="1" thickBot="1" x14ac:dyDescent="0.3"/>
    <row r="3" spans="2:5" s="33" customFormat="1" ht="26.25" customHeight="1" x14ac:dyDescent="0.25">
      <c r="B3" s="23"/>
      <c r="C3" s="124" t="s">
        <v>534</v>
      </c>
      <c r="D3" s="124" t="s">
        <v>189</v>
      </c>
      <c r="E3" s="124" t="s">
        <v>190</v>
      </c>
    </row>
    <row r="4" spans="2:5" ht="15.75" thickBot="1" x14ac:dyDescent="0.3">
      <c r="B4" s="24"/>
      <c r="C4" s="62" t="s">
        <v>34</v>
      </c>
      <c r="D4" s="62" t="s">
        <v>35</v>
      </c>
      <c r="E4" s="62" t="s">
        <v>36</v>
      </c>
    </row>
    <row r="5" spans="2:5" ht="15.6" customHeight="1" x14ac:dyDescent="0.25">
      <c r="B5" s="54" t="s">
        <v>316</v>
      </c>
      <c r="C5" s="89">
        <v>21.6</v>
      </c>
      <c r="D5" s="89">
        <v>20.399999999999999</v>
      </c>
      <c r="E5" s="89">
        <v>21.4</v>
      </c>
    </row>
    <row r="6" spans="2:5" x14ac:dyDescent="0.25">
      <c r="B6" s="60" t="s">
        <v>317</v>
      </c>
      <c r="C6" s="89">
        <v>9.6</v>
      </c>
      <c r="D6" s="89">
        <v>9.4</v>
      </c>
      <c r="E6" s="89">
        <v>10.3</v>
      </c>
    </row>
    <row r="7" spans="2:5" ht="15.6" customHeight="1" x14ac:dyDescent="0.25">
      <c r="B7" s="54" t="s">
        <v>318</v>
      </c>
      <c r="C7" s="89">
        <v>12.4</v>
      </c>
      <c r="D7" s="89">
        <v>11.1</v>
      </c>
      <c r="E7" s="89">
        <v>11.5</v>
      </c>
    </row>
    <row r="8" spans="2:5" ht="15.6" customHeight="1" x14ac:dyDescent="0.25">
      <c r="B8" s="54" t="s">
        <v>319</v>
      </c>
      <c r="C8" s="89">
        <v>6.2</v>
      </c>
      <c r="D8" s="89" t="s">
        <v>410</v>
      </c>
      <c r="E8" s="89">
        <v>4</v>
      </c>
    </row>
    <row r="9" spans="2:5" ht="15.6" customHeight="1" x14ac:dyDescent="0.25">
      <c r="B9" s="54" t="s">
        <v>320</v>
      </c>
      <c r="C9" s="89">
        <v>11</v>
      </c>
      <c r="D9" s="89">
        <v>8.5</v>
      </c>
      <c r="E9" s="89">
        <v>10.199999999999999</v>
      </c>
    </row>
    <row r="10" spans="2:5" ht="15.6" customHeight="1" x14ac:dyDescent="0.25">
      <c r="B10" s="54" t="s">
        <v>321</v>
      </c>
      <c r="C10" s="89">
        <v>5.8</v>
      </c>
      <c r="D10" s="89">
        <v>5.7</v>
      </c>
      <c r="E10" s="89">
        <v>5.7</v>
      </c>
    </row>
    <row r="11" spans="2:5" ht="15.6" customHeight="1" x14ac:dyDescent="0.25">
      <c r="B11" s="54" t="s">
        <v>322</v>
      </c>
      <c r="C11" s="89" t="s">
        <v>440</v>
      </c>
      <c r="D11" s="89" t="s">
        <v>433</v>
      </c>
      <c r="E11" s="89">
        <v>1.9</v>
      </c>
    </row>
    <row r="12" spans="2:5" ht="15.6" customHeight="1" x14ac:dyDescent="0.25">
      <c r="B12" s="224" t="s">
        <v>323</v>
      </c>
      <c r="C12" s="89">
        <v>36.700000000000003</v>
      </c>
      <c r="D12" s="89">
        <v>36.9</v>
      </c>
      <c r="E12" s="89">
        <v>41.4</v>
      </c>
    </row>
    <row r="13" spans="2:5" x14ac:dyDescent="0.25">
      <c r="B13" s="60" t="s">
        <v>324</v>
      </c>
      <c r="C13" s="89">
        <v>12.9</v>
      </c>
      <c r="D13" s="89">
        <v>13.8</v>
      </c>
      <c r="E13" s="89">
        <v>12</v>
      </c>
    </row>
    <row r="14" spans="2:5" ht="15.6" customHeight="1" x14ac:dyDescent="0.25">
      <c r="B14" s="54" t="s">
        <v>329</v>
      </c>
      <c r="C14" s="89" t="s">
        <v>414</v>
      </c>
      <c r="D14" s="89" t="s">
        <v>489</v>
      </c>
      <c r="E14" s="89">
        <v>2.1</v>
      </c>
    </row>
    <row r="15" spans="2:5" ht="15.6" customHeight="1" x14ac:dyDescent="0.25">
      <c r="B15" s="54" t="s">
        <v>330</v>
      </c>
      <c r="C15" s="89" t="s">
        <v>414</v>
      </c>
      <c r="D15" s="89" t="s">
        <v>414</v>
      </c>
      <c r="E15" s="89">
        <v>1.4</v>
      </c>
    </row>
    <row r="16" spans="2:5" ht="15.6" customHeight="1" x14ac:dyDescent="0.25">
      <c r="B16" s="54" t="s">
        <v>325</v>
      </c>
      <c r="C16" s="89" t="s">
        <v>490</v>
      </c>
      <c r="D16" s="89" t="s">
        <v>414</v>
      </c>
      <c r="E16" s="89">
        <v>1.1000000000000001</v>
      </c>
    </row>
    <row r="17" spans="2:11" ht="15.6" customHeight="1" x14ac:dyDescent="0.25">
      <c r="B17" s="54" t="s">
        <v>326</v>
      </c>
      <c r="C17" s="89" t="s">
        <v>414</v>
      </c>
      <c r="D17" s="89" t="s">
        <v>414</v>
      </c>
      <c r="E17" s="89">
        <v>0.9</v>
      </c>
    </row>
    <row r="18" spans="2:11" ht="15.6" customHeight="1" x14ac:dyDescent="0.25">
      <c r="B18" s="54" t="s">
        <v>327</v>
      </c>
      <c r="C18" s="89" t="s">
        <v>453</v>
      </c>
      <c r="D18" s="89" t="s">
        <v>486</v>
      </c>
      <c r="E18" s="89">
        <v>2.9</v>
      </c>
    </row>
    <row r="19" spans="2:11" ht="15.75" thickBot="1" x14ac:dyDescent="0.3">
      <c r="B19" s="59" t="s">
        <v>328</v>
      </c>
      <c r="C19" s="213" t="s">
        <v>449</v>
      </c>
      <c r="D19" s="213" t="s">
        <v>442</v>
      </c>
      <c r="E19" s="213">
        <v>2.4</v>
      </c>
    </row>
    <row r="20" spans="2:11" x14ac:dyDescent="0.25">
      <c r="C20" s="28"/>
      <c r="D20" s="28"/>
      <c r="E20" s="28"/>
    </row>
    <row r="21" spans="2:11" ht="36" customHeight="1" x14ac:dyDescent="0.25">
      <c r="B21" s="290" t="s">
        <v>205</v>
      </c>
      <c r="C21" s="290"/>
      <c r="D21" s="290"/>
      <c r="E21" s="290"/>
    </row>
    <row r="22" spans="2:11" ht="12" customHeight="1" x14ac:dyDescent="0.25">
      <c r="B22" s="18" t="s">
        <v>64</v>
      </c>
      <c r="C22" s="25"/>
      <c r="D22" s="25"/>
      <c r="G22" s="25"/>
      <c r="I22" s="25"/>
      <c r="J22" s="25"/>
      <c r="K22" s="25"/>
    </row>
    <row r="23" spans="2:11" ht="12" customHeight="1" x14ac:dyDescent="0.25">
      <c r="B23" s="18" t="s">
        <v>427</v>
      </c>
    </row>
    <row r="24" spans="2:11" ht="24" customHeight="1" x14ac:dyDescent="0.25">
      <c r="B24" s="290" t="s">
        <v>426</v>
      </c>
      <c r="C24" s="290"/>
      <c r="D24" s="290"/>
      <c r="E24" s="290"/>
    </row>
  </sheetData>
  <mergeCells count="2">
    <mergeCell ref="B21:E21"/>
    <mergeCell ref="B24:E24"/>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FE1B7-CC32-46AA-9E83-330B9DBB5B6B}">
  <dimension ref="B1:I17"/>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32.140625" style="26" customWidth="1"/>
    <col min="3" max="3" width="7.42578125" style="26" customWidth="1"/>
    <col min="4" max="4" width="11.140625" style="26" customWidth="1"/>
    <col min="5" max="5" width="7.42578125" style="26" customWidth="1"/>
    <col min="6" max="6" width="11.140625" style="26" customWidth="1"/>
    <col min="7" max="7" width="7.42578125" style="26" customWidth="1"/>
    <col min="8" max="8" width="11.140625" style="26" customWidth="1"/>
    <col min="9" max="16384" width="11.42578125" style="26"/>
  </cols>
  <sheetData>
    <row r="1" spans="2:9" s="34" customFormat="1" ht="15.75" customHeight="1" x14ac:dyDescent="0.25">
      <c r="B1" s="34" t="s">
        <v>517</v>
      </c>
    </row>
    <row r="2" spans="2:9" s="33" customFormat="1" ht="15.75" customHeight="1" thickBot="1" x14ac:dyDescent="0.3"/>
    <row r="3" spans="2:9" ht="26.25" customHeight="1" x14ac:dyDescent="0.25">
      <c r="B3" s="32"/>
      <c r="C3" s="288" t="s">
        <v>534</v>
      </c>
      <c r="D3" s="289"/>
      <c r="E3" s="288" t="s">
        <v>203</v>
      </c>
      <c r="F3" s="287"/>
      <c r="G3" s="288" t="s">
        <v>190</v>
      </c>
      <c r="H3" s="287"/>
    </row>
    <row r="4" spans="2:9" ht="26.25" thickBot="1" x14ac:dyDescent="0.3">
      <c r="B4" s="24"/>
      <c r="C4" s="62" t="s">
        <v>34</v>
      </c>
      <c r="D4" s="21" t="s">
        <v>4</v>
      </c>
      <c r="E4" s="62" t="s">
        <v>35</v>
      </c>
      <c r="F4" s="21" t="s">
        <v>4</v>
      </c>
      <c r="G4" s="62" t="s">
        <v>36</v>
      </c>
      <c r="H4" s="21" t="s">
        <v>4</v>
      </c>
    </row>
    <row r="5" spans="2:9" ht="15.6" customHeight="1" x14ac:dyDescent="0.25">
      <c r="B5" s="167" t="s">
        <v>178</v>
      </c>
      <c r="C5" s="64">
        <v>15.9</v>
      </c>
      <c r="D5" s="97">
        <v>105542</v>
      </c>
      <c r="E5" s="41">
        <v>10.9</v>
      </c>
      <c r="F5" s="44">
        <v>74488</v>
      </c>
      <c r="G5" s="41">
        <v>11.3</v>
      </c>
      <c r="H5" s="44">
        <v>304034</v>
      </c>
    </row>
    <row r="6" spans="2:9" x14ac:dyDescent="0.25">
      <c r="B6" s="167" t="s">
        <v>261</v>
      </c>
      <c r="C6" s="64">
        <v>12.9</v>
      </c>
      <c r="D6" s="97">
        <v>85942</v>
      </c>
      <c r="E6" s="41">
        <v>12.1</v>
      </c>
      <c r="F6" s="44">
        <v>82649</v>
      </c>
      <c r="G6" s="41">
        <v>9.3000000000000007</v>
      </c>
      <c r="H6" s="44">
        <v>251239</v>
      </c>
    </row>
    <row r="7" spans="2:9" x14ac:dyDescent="0.25">
      <c r="B7" s="167" t="s">
        <v>262</v>
      </c>
      <c r="C7" s="64">
        <v>16.3</v>
      </c>
      <c r="D7" s="97">
        <v>108703</v>
      </c>
      <c r="E7" s="41">
        <v>13.9</v>
      </c>
      <c r="F7" s="44">
        <v>94546</v>
      </c>
      <c r="G7" s="41">
        <v>13.2</v>
      </c>
      <c r="H7" s="44">
        <v>356772</v>
      </c>
    </row>
    <row r="8" spans="2:9" x14ac:dyDescent="0.25">
      <c r="B8" s="167" t="s">
        <v>263</v>
      </c>
      <c r="C8" s="64">
        <v>12.3</v>
      </c>
      <c r="D8" s="97">
        <v>81993</v>
      </c>
      <c r="E8" s="41">
        <v>10.199999999999999</v>
      </c>
      <c r="F8" s="44">
        <v>69624</v>
      </c>
      <c r="G8" s="41">
        <v>12.3</v>
      </c>
      <c r="H8" s="44">
        <v>330031</v>
      </c>
    </row>
    <row r="9" spans="2:9" x14ac:dyDescent="0.25">
      <c r="B9" s="167" t="s">
        <v>204</v>
      </c>
      <c r="C9" s="64">
        <v>41.7</v>
      </c>
      <c r="D9" s="97">
        <v>277686</v>
      </c>
      <c r="E9" s="41">
        <v>45.8</v>
      </c>
      <c r="F9" s="44">
        <v>311627</v>
      </c>
      <c r="G9" s="41">
        <v>51.5</v>
      </c>
      <c r="H9" s="44">
        <v>1387461</v>
      </c>
    </row>
    <row r="10" spans="2:9" x14ac:dyDescent="0.25">
      <c r="B10" s="167" t="s">
        <v>2</v>
      </c>
      <c r="C10" s="64" t="s">
        <v>414</v>
      </c>
      <c r="D10" s="97" t="s">
        <v>414</v>
      </c>
      <c r="E10" s="41">
        <v>7.1</v>
      </c>
      <c r="F10" s="44">
        <v>48008</v>
      </c>
      <c r="G10" s="41">
        <v>2.4</v>
      </c>
      <c r="H10" s="44">
        <v>63804</v>
      </c>
    </row>
    <row r="11" spans="2:9" ht="15.75" thickBot="1" x14ac:dyDescent="0.3">
      <c r="B11" s="168" t="s">
        <v>3</v>
      </c>
      <c r="C11" s="113">
        <v>100</v>
      </c>
      <c r="D11" s="99">
        <v>665811</v>
      </c>
      <c r="E11" s="42">
        <v>100</v>
      </c>
      <c r="F11" s="100">
        <v>680942</v>
      </c>
      <c r="G11" s="42">
        <v>100</v>
      </c>
      <c r="H11" s="100">
        <v>2693342</v>
      </c>
    </row>
    <row r="12" spans="2:9" x14ac:dyDescent="0.25">
      <c r="C12" s="28"/>
    </row>
    <row r="13" spans="2:9" ht="36" customHeight="1" x14ac:dyDescent="0.25">
      <c r="B13" s="290" t="s">
        <v>205</v>
      </c>
      <c r="C13" s="290"/>
      <c r="D13" s="290"/>
      <c r="E13" s="290"/>
      <c r="F13" s="290"/>
      <c r="G13" s="290"/>
      <c r="H13" s="290"/>
      <c r="I13" s="25"/>
    </row>
    <row r="14" spans="2:9" ht="12" customHeight="1" x14ac:dyDescent="0.25">
      <c r="B14" s="18" t="s">
        <v>425</v>
      </c>
    </row>
    <row r="17" ht="15.6" customHeight="1" x14ac:dyDescent="0.25"/>
  </sheetData>
  <mergeCells count="4">
    <mergeCell ref="C3:D3"/>
    <mergeCell ref="G3:H3"/>
    <mergeCell ref="E3:F3"/>
    <mergeCell ref="B13:H13"/>
  </mergeCells>
  <pageMargins left="0.7" right="0.7" top="0.75" bottom="0.75" header="0.3" footer="0.3"/>
  <pageSetup paperSize="9"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4A590-0DAF-4CEB-A2A2-6AA3C0BDD10F}">
  <dimension ref="B1:E12"/>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17.85546875" style="26" customWidth="1"/>
    <col min="3" max="5" width="14.140625" style="26" customWidth="1"/>
    <col min="6" max="16384" width="11.42578125" style="26"/>
  </cols>
  <sheetData>
    <row r="1" spans="2:5" s="34" customFormat="1" ht="15.75" customHeight="1" x14ac:dyDescent="0.25">
      <c r="B1" s="34" t="s">
        <v>552</v>
      </c>
    </row>
    <row r="2" spans="2:5" s="33" customFormat="1" ht="15.75" customHeight="1" thickBot="1" x14ac:dyDescent="0.3"/>
    <row r="3" spans="2:5" s="33" customFormat="1" ht="26.25" customHeight="1" x14ac:dyDescent="0.25">
      <c r="B3" s="23"/>
      <c r="C3" s="124" t="s">
        <v>534</v>
      </c>
      <c r="D3" s="124" t="s">
        <v>189</v>
      </c>
      <c r="E3" s="124" t="s">
        <v>190</v>
      </c>
    </row>
    <row r="4" spans="2:5" ht="15.75" thickBot="1" x14ac:dyDescent="0.3">
      <c r="B4" s="24"/>
      <c r="C4" s="62" t="s">
        <v>34</v>
      </c>
      <c r="D4" s="62" t="s">
        <v>35</v>
      </c>
      <c r="E4" s="62" t="s">
        <v>36</v>
      </c>
    </row>
    <row r="5" spans="2:5" ht="15.6" customHeight="1" x14ac:dyDescent="0.25">
      <c r="B5" s="54" t="s">
        <v>316</v>
      </c>
      <c r="C5" s="89">
        <v>68.599999999999994</v>
      </c>
      <c r="D5" s="89">
        <v>72.400000000000006</v>
      </c>
      <c r="E5" s="89">
        <v>77.8</v>
      </c>
    </row>
    <row r="6" spans="2:5" x14ac:dyDescent="0.25">
      <c r="B6" s="60" t="s">
        <v>317</v>
      </c>
      <c r="C6" s="89">
        <v>67.7</v>
      </c>
      <c r="D6" s="89">
        <v>82</v>
      </c>
      <c r="E6" s="89">
        <v>76.900000000000006</v>
      </c>
    </row>
    <row r="7" spans="2:5" ht="15.6" customHeight="1" x14ac:dyDescent="0.25">
      <c r="B7" s="54" t="s">
        <v>318</v>
      </c>
      <c r="C7" s="89">
        <v>85.1</v>
      </c>
      <c r="D7" s="89">
        <v>79.7</v>
      </c>
      <c r="E7" s="89">
        <v>86</v>
      </c>
    </row>
    <row r="8" spans="2:5" ht="15.6" customHeight="1" x14ac:dyDescent="0.25">
      <c r="B8" s="54" t="s">
        <v>320</v>
      </c>
      <c r="C8" s="89">
        <v>80.3</v>
      </c>
      <c r="D8" s="89">
        <v>72.3</v>
      </c>
      <c r="E8" s="89">
        <v>82.9</v>
      </c>
    </row>
    <row r="9" spans="2:5" ht="15.6" customHeight="1" x14ac:dyDescent="0.25">
      <c r="B9" s="224" t="s">
        <v>323</v>
      </c>
      <c r="C9" s="89">
        <v>80.2</v>
      </c>
      <c r="D9" s="89">
        <v>88</v>
      </c>
      <c r="E9" s="89">
        <v>83</v>
      </c>
    </row>
    <row r="10" spans="2:5" ht="15.75" thickBot="1" x14ac:dyDescent="0.3">
      <c r="B10" s="59" t="s">
        <v>324</v>
      </c>
      <c r="C10" s="213">
        <v>83.5</v>
      </c>
      <c r="D10" s="213">
        <v>76.400000000000006</v>
      </c>
      <c r="E10" s="213">
        <v>83.2</v>
      </c>
    </row>
    <row r="11" spans="2:5" x14ac:dyDescent="0.25">
      <c r="C11" s="28"/>
      <c r="D11" s="28"/>
      <c r="E11" s="28"/>
    </row>
    <row r="12" spans="2:5" ht="72" customHeight="1" x14ac:dyDescent="0.25">
      <c r="B12" s="290" t="s">
        <v>331</v>
      </c>
      <c r="C12" s="290"/>
      <c r="D12" s="290"/>
      <c r="E12" s="290"/>
    </row>
  </sheetData>
  <mergeCells count="1">
    <mergeCell ref="B12:E12"/>
  </mergeCells>
  <pageMargins left="0.7" right="0.7" top="0.75" bottom="0.75" header="0.3" footer="0.3"/>
  <pageSetup paperSize="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F7207-5D26-4EC0-80AC-3D1EAAD216FA}">
  <dimension ref="B1:E12"/>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9.140625" style="26" customWidth="1"/>
    <col min="3" max="5" width="14.140625" style="26" customWidth="1"/>
    <col min="6" max="16384" width="11.42578125" style="26"/>
  </cols>
  <sheetData>
    <row r="1" spans="2:5" s="34" customFormat="1" ht="15.75" customHeight="1" x14ac:dyDescent="0.25">
      <c r="B1" s="34" t="s">
        <v>553</v>
      </c>
    </row>
    <row r="2" spans="2:5" s="33" customFormat="1" ht="15.75" customHeight="1" thickBot="1" x14ac:dyDescent="0.3"/>
    <row r="3" spans="2:5" s="33" customFormat="1" ht="26.25" customHeight="1" x14ac:dyDescent="0.25">
      <c r="B3" s="23"/>
      <c r="C3" s="124" t="s">
        <v>534</v>
      </c>
      <c r="D3" s="124" t="s">
        <v>189</v>
      </c>
      <c r="E3" s="124" t="s">
        <v>190</v>
      </c>
    </row>
    <row r="4" spans="2:5" ht="15.75" thickBot="1" x14ac:dyDescent="0.3">
      <c r="B4" s="24"/>
      <c r="C4" s="62" t="s">
        <v>34</v>
      </c>
      <c r="D4" s="62" t="s">
        <v>35</v>
      </c>
      <c r="E4" s="62" t="s">
        <v>36</v>
      </c>
    </row>
    <row r="5" spans="2:5" ht="15.6" customHeight="1" x14ac:dyDescent="0.25">
      <c r="B5" s="54" t="s">
        <v>0</v>
      </c>
      <c r="C5" s="89">
        <v>42.2</v>
      </c>
      <c r="D5" s="89">
        <v>28</v>
      </c>
      <c r="E5" s="89">
        <v>17.7</v>
      </c>
    </row>
    <row r="6" spans="2:5" x14ac:dyDescent="0.25">
      <c r="B6" s="60" t="s">
        <v>1</v>
      </c>
      <c r="C6" s="89">
        <v>53.9</v>
      </c>
      <c r="D6" s="89">
        <v>69.5</v>
      </c>
      <c r="E6" s="89">
        <v>80.599999999999994</v>
      </c>
    </row>
    <row r="7" spans="2:5" ht="15.6" customHeight="1" x14ac:dyDescent="0.25">
      <c r="B7" s="224" t="s">
        <v>2</v>
      </c>
      <c r="C7" s="89" t="s">
        <v>411</v>
      </c>
      <c r="D7" s="89" t="s">
        <v>414</v>
      </c>
      <c r="E7" s="89" t="s">
        <v>489</v>
      </c>
    </row>
    <row r="8" spans="2:5" ht="15.75" thickBot="1" x14ac:dyDescent="0.3">
      <c r="B8" s="59" t="s">
        <v>3</v>
      </c>
      <c r="C8" s="213">
        <v>100</v>
      </c>
      <c r="D8" s="213">
        <v>100</v>
      </c>
      <c r="E8" s="213">
        <v>100</v>
      </c>
    </row>
    <row r="9" spans="2:5" x14ac:dyDescent="0.25">
      <c r="C9" s="28"/>
      <c r="D9" s="28"/>
      <c r="E9" s="28"/>
    </row>
    <row r="10" spans="2:5" ht="102" customHeight="1" x14ac:dyDescent="0.25">
      <c r="B10" s="290" t="s">
        <v>332</v>
      </c>
      <c r="C10" s="290"/>
      <c r="D10" s="290"/>
      <c r="E10" s="290"/>
    </row>
    <row r="11" spans="2:5" ht="24" customHeight="1" x14ac:dyDescent="0.25">
      <c r="B11" s="290" t="s">
        <v>427</v>
      </c>
      <c r="C11" s="290"/>
      <c r="D11" s="290"/>
      <c r="E11" s="290"/>
    </row>
    <row r="12" spans="2:5" ht="36" customHeight="1" x14ac:dyDescent="0.25">
      <c r="B12" s="290" t="s">
        <v>426</v>
      </c>
      <c r="C12" s="290"/>
      <c r="D12" s="290"/>
      <c r="E12" s="290"/>
    </row>
  </sheetData>
  <mergeCells count="3">
    <mergeCell ref="B10:E10"/>
    <mergeCell ref="B12:E12"/>
    <mergeCell ref="B11:E11"/>
  </mergeCells>
  <pageMargins left="0.7" right="0.7" top="0.75" bottom="0.75" header="0.3" footer="0.3"/>
  <pageSetup paperSize="9"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91A40-E576-4876-9464-9BFBF79D1E00}">
  <dimension ref="B1:J1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7.42578125" style="26" customWidth="1"/>
    <col min="3" max="3" width="12" style="26" customWidth="1"/>
    <col min="4" max="4" width="10.7109375" style="26" customWidth="1"/>
    <col min="5" max="5" width="12" style="26" customWidth="1"/>
    <col min="6" max="6" width="10.7109375" style="26" customWidth="1"/>
    <col min="7" max="7" width="12" style="26" customWidth="1"/>
    <col min="8" max="8" width="10.7109375" style="26" customWidth="1"/>
    <col min="9" max="9" width="12" style="26" customWidth="1"/>
    <col min="10" max="10" width="10.7109375" style="26" customWidth="1"/>
    <col min="11" max="16384" width="11.42578125" style="26"/>
  </cols>
  <sheetData>
    <row r="1" spans="2:10" s="34" customFormat="1" ht="15.75" customHeight="1" x14ac:dyDescent="0.25">
      <c r="B1" s="27" t="s">
        <v>554</v>
      </c>
    </row>
    <row r="2" spans="2:10" s="33" customFormat="1" ht="15.75" customHeight="1" thickBot="1" x14ac:dyDescent="0.3"/>
    <row r="3" spans="2:10" ht="26.25" customHeight="1" x14ac:dyDescent="0.25">
      <c r="B3" s="23"/>
      <c r="C3" s="288" t="s">
        <v>534</v>
      </c>
      <c r="D3" s="289"/>
      <c r="E3" s="288" t="s">
        <v>189</v>
      </c>
      <c r="F3" s="289"/>
      <c r="G3" s="288" t="s">
        <v>190</v>
      </c>
      <c r="H3" s="287"/>
      <c r="I3" s="307" t="s">
        <v>232</v>
      </c>
      <c r="J3" s="287"/>
    </row>
    <row r="4" spans="2:10" ht="26.25" thickBot="1" x14ac:dyDescent="0.3">
      <c r="B4" s="24"/>
      <c r="C4" s="62" t="s">
        <v>34</v>
      </c>
      <c r="D4" s="63" t="s">
        <v>4</v>
      </c>
      <c r="E4" s="62" t="s">
        <v>35</v>
      </c>
      <c r="F4" s="63" t="s">
        <v>4</v>
      </c>
      <c r="G4" s="62" t="s">
        <v>36</v>
      </c>
      <c r="H4" s="21" t="s">
        <v>4</v>
      </c>
      <c r="I4" s="82" t="s">
        <v>219</v>
      </c>
      <c r="J4" s="21" t="s">
        <v>4</v>
      </c>
    </row>
    <row r="5" spans="2:10" x14ac:dyDescent="0.25">
      <c r="B5" s="22" t="s">
        <v>0</v>
      </c>
      <c r="C5" s="106">
        <v>63.5</v>
      </c>
      <c r="D5" s="107">
        <v>422735</v>
      </c>
      <c r="E5" s="106">
        <v>67.400000000000006</v>
      </c>
      <c r="F5" s="107">
        <v>447073</v>
      </c>
      <c r="G5" s="106">
        <v>65.7</v>
      </c>
      <c r="H5" s="109">
        <v>1764405</v>
      </c>
      <c r="I5" s="140">
        <v>67</v>
      </c>
      <c r="J5" s="109">
        <v>2051156</v>
      </c>
    </row>
    <row r="6" spans="2:10" x14ac:dyDescent="0.25">
      <c r="B6" s="22" t="s">
        <v>44</v>
      </c>
      <c r="C6" s="110" t="s">
        <v>333</v>
      </c>
      <c r="D6" s="111"/>
      <c r="E6" s="110" t="s">
        <v>334</v>
      </c>
      <c r="F6" s="111"/>
      <c r="G6" s="110" t="s">
        <v>335</v>
      </c>
      <c r="H6" s="112"/>
      <c r="I6" s="141" t="s">
        <v>336</v>
      </c>
      <c r="J6" s="112"/>
    </row>
    <row r="7" spans="2:10" x14ac:dyDescent="0.25">
      <c r="B7" s="22" t="s">
        <v>1</v>
      </c>
      <c r="C7" s="64">
        <v>31.6</v>
      </c>
      <c r="D7" s="97"/>
      <c r="E7" s="64">
        <v>28.3</v>
      </c>
      <c r="F7" s="97"/>
      <c r="G7" s="64">
        <v>31.4</v>
      </c>
      <c r="H7" s="44"/>
      <c r="I7" s="98">
        <v>29.9</v>
      </c>
      <c r="J7" s="44"/>
    </row>
    <row r="8" spans="2:10" x14ac:dyDescent="0.25">
      <c r="B8" s="22" t="s">
        <v>2</v>
      </c>
      <c r="C8" s="64" t="s">
        <v>413</v>
      </c>
      <c r="D8" s="97"/>
      <c r="E8" s="64" t="s">
        <v>475</v>
      </c>
      <c r="F8" s="97"/>
      <c r="G8" s="64">
        <v>2.9</v>
      </c>
      <c r="H8" s="44"/>
      <c r="I8" s="98">
        <v>3.1</v>
      </c>
      <c r="J8" s="44"/>
    </row>
    <row r="9" spans="2:10" ht="15.75" thickBot="1" x14ac:dyDescent="0.3">
      <c r="B9" s="53" t="s">
        <v>3</v>
      </c>
      <c r="C9" s="113">
        <v>100</v>
      </c>
      <c r="D9" s="99"/>
      <c r="E9" s="113">
        <v>100</v>
      </c>
      <c r="F9" s="99"/>
      <c r="G9" s="113">
        <v>100</v>
      </c>
      <c r="H9" s="100"/>
      <c r="I9" s="96">
        <v>100</v>
      </c>
      <c r="J9" s="100"/>
    </row>
    <row r="11" spans="2:10" ht="36" customHeight="1" x14ac:dyDescent="0.25">
      <c r="B11" s="290" t="s">
        <v>233</v>
      </c>
      <c r="C11" s="290"/>
      <c r="D11" s="290"/>
      <c r="E11" s="290"/>
      <c r="F11" s="290"/>
      <c r="G11" s="290"/>
      <c r="H11" s="290"/>
      <c r="I11" s="290"/>
      <c r="J11" s="290"/>
    </row>
    <row r="12" spans="2:10" ht="12" customHeight="1" x14ac:dyDescent="0.25">
      <c r="B12" s="18" t="s">
        <v>33</v>
      </c>
      <c r="C12" s="25"/>
      <c r="D12" s="25"/>
      <c r="E12" s="25"/>
      <c r="F12" s="25"/>
      <c r="G12" s="25"/>
      <c r="H12" s="25"/>
      <c r="I12" s="25"/>
      <c r="J12" s="25"/>
    </row>
    <row r="13" spans="2:10" ht="24" customHeight="1" x14ac:dyDescent="0.25">
      <c r="B13" s="290" t="s">
        <v>426</v>
      </c>
      <c r="C13" s="290"/>
      <c r="D13" s="290"/>
      <c r="E13" s="290"/>
      <c r="F13" s="290"/>
      <c r="G13" s="290"/>
      <c r="H13" s="290"/>
      <c r="I13" s="290"/>
      <c r="J13" s="290"/>
    </row>
  </sheetData>
  <mergeCells count="6">
    <mergeCell ref="B13:J13"/>
    <mergeCell ref="C3:D3"/>
    <mergeCell ref="E3:F3"/>
    <mergeCell ref="G3:H3"/>
    <mergeCell ref="I3:J3"/>
    <mergeCell ref="B11:J11"/>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2AD06-711A-44E0-A8C9-F0A741B0B301}">
  <dimension ref="B1:L18"/>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25" style="26" customWidth="1"/>
    <col min="3" max="3" width="6.5703125" style="26" customWidth="1"/>
    <col min="4" max="4" width="11" style="26" customWidth="1"/>
    <col min="5" max="5" width="6.5703125" style="26" customWidth="1"/>
    <col min="6" max="6" width="11.140625" style="26" customWidth="1"/>
    <col min="7" max="7" width="6.5703125" style="26" customWidth="1"/>
    <col min="8" max="8" width="11.140625" style="26" customWidth="1"/>
    <col min="9" max="16384" width="11.42578125" style="26"/>
  </cols>
  <sheetData>
    <row r="1" spans="2:12" s="34" customFormat="1" ht="15.75" customHeight="1" x14ac:dyDescent="0.25">
      <c r="B1" s="34" t="s">
        <v>555</v>
      </c>
    </row>
    <row r="2" spans="2:12" s="33" customFormat="1" ht="15.75" customHeight="1" thickBot="1" x14ac:dyDescent="0.3"/>
    <row r="3" spans="2:12" x14ac:dyDescent="0.25">
      <c r="B3" s="32"/>
      <c r="C3" s="288" t="s">
        <v>338</v>
      </c>
      <c r="D3" s="289"/>
      <c r="E3" s="288" t="s">
        <v>164</v>
      </c>
      <c r="F3" s="287"/>
      <c r="G3" s="288" t="s">
        <v>165</v>
      </c>
      <c r="H3" s="287"/>
    </row>
    <row r="4" spans="2:12" ht="26.25" thickBot="1" x14ac:dyDescent="0.3">
      <c r="B4" s="24"/>
      <c r="C4" s="62" t="s">
        <v>34</v>
      </c>
      <c r="D4" s="21" t="s">
        <v>4</v>
      </c>
      <c r="E4" s="62" t="s">
        <v>34</v>
      </c>
      <c r="F4" s="21" t="s">
        <v>4</v>
      </c>
      <c r="G4" s="62" t="s">
        <v>34</v>
      </c>
      <c r="H4" s="21" t="s">
        <v>4</v>
      </c>
    </row>
    <row r="5" spans="2:12" ht="15.6" customHeight="1" x14ac:dyDescent="0.25">
      <c r="B5" s="54" t="s">
        <v>337</v>
      </c>
      <c r="C5" s="64">
        <v>7</v>
      </c>
      <c r="D5" s="97">
        <v>33985</v>
      </c>
      <c r="E5" s="41">
        <v>18</v>
      </c>
      <c r="F5" s="44">
        <v>87985</v>
      </c>
      <c r="G5" s="243">
        <v>76.099999999999994</v>
      </c>
      <c r="H5" s="44">
        <v>372091</v>
      </c>
    </row>
    <row r="6" spans="2:12" x14ac:dyDescent="0.25">
      <c r="B6" s="54" t="s">
        <v>6</v>
      </c>
      <c r="C6" s="64">
        <v>6.3</v>
      </c>
      <c r="D6" s="97">
        <v>36715</v>
      </c>
      <c r="E6" s="41">
        <v>19.5</v>
      </c>
      <c r="F6" s="44">
        <v>114485</v>
      </c>
      <c r="G6" s="64">
        <v>68</v>
      </c>
      <c r="H6" s="44">
        <v>399267</v>
      </c>
    </row>
    <row r="7" spans="2:12" x14ac:dyDescent="0.25">
      <c r="B7" s="54" t="s">
        <v>7</v>
      </c>
      <c r="C7" s="64">
        <v>5.2</v>
      </c>
      <c r="D7" s="97">
        <v>31553</v>
      </c>
      <c r="E7" s="41">
        <v>15.8</v>
      </c>
      <c r="F7" s="44">
        <v>95033</v>
      </c>
      <c r="G7" s="64">
        <v>64.2</v>
      </c>
      <c r="H7" s="44">
        <v>386339</v>
      </c>
    </row>
    <row r="8" spans="2:12" x14ac:dyDescent="0.25">
      <c r="B8" s="54" t="s">
        <v>8</v>
      </c>
      <c r="C8" s="64" t="s">
        <v>458</v>
      </c>
      <c r="D8" s="97">
        <v>15588</v>
      </c>
      <c r="E8" s="41">
        <v>8.1</v>
      </c>
      <c r="F8" s="44">
        <v>47441</v>
      </c>
      <c r="G8" s="64">
        <v>58.7</v>
      </c>
      <c r="H8" s="44">
        <v>343487</v>
      </c>
    </row>
    <row r="9" spans="2:12" x14ac:dyDescent="0.25">
      <c r="B9" s="54" t="s">
        <v>9</v>
      </c>
      <c r="C9" s="64" t="s">
        <v>491</v>
      </c>
      <c r="D9" s="97">
        <v>17604</v>
      </c>
      <c r="E9" s="41">
        <v>7.1</v>
      </c>
      <c r="F9" s="44">
        <v>36816</v>
      </c>
      <c r="G9" s="64">
        <v>59</v>
      </c>
      <c r="H9" s="44">
        <v>304832</v>
      </c>
    </row>
    <row r="10" spans="2:12" x14ac:dyDescent="0.25">
      <c r="B10" s="54" t="s">
        <v>10</v>
      </c>
      <c r="C10" s="64" t="s">
        <v>485</v>
      </c>
      <c r="D10" s="97">
        <v>9536</v>
      </c>
      <c r="E10" s="41" t="s">
        <v>492</v>
      </c>
      <c r="F10" s="44">
        <v>11373</v>
      </c>
      <c r="G10" s="64">
        <v>60.1</v>
      </c>
      <c r="H10" s="44">
        <v>110426</v>
      </c>
    </row>
    <row r="11" spans="2:12" x14ac:dyDescent="0.25">
      <c r="B11" s="56" t="s">
        <v>11</v>
      </c>
      <c r="C11" s="93" t="s">
        <v>414</v>
      </c>
      <c r="D11" s="177" t="s">
        <v>414</v>
      </c>
      <c r="E11" s="278" t="s">
        <v>414</v>
      </c>
      <c r="F11" s="178" t="s">
        <v>414</v>
      </c>
      <c r="G11" s="262">
        <v>61</v>
      </c>
      <c r="H11" s="178">
        <v>58649</v>
      </c>
    </row>
    <row r="12" spans="2:12" ht="15" customHeight="1" thickBot="1" x14ac:dyDescent="0.3">
      <c r="B12" s="46" t="s">
        <v>31</v>
      </c>
      <c r="C12" s="179"/>
      <c r="D12" s="180" t="s">
        <v>42</v>
      </c>
      <c r="E12" s="181"/>
      <c r="F12" s="182" t="s">
        <v>32</v>
      </c>
      <c r="G12" s="263"/>
      <c r="H12" s="182" t="s">
        <v>32</v>
      </c>
    </row>
    <row r="13" spans="2:12" x14ac:dyDescent="0.25">
      <c r="C13" s="28"/>
    </row>
    <row r="14" spans="2:12" ht="12" customHeight="1" x14ac:dyDescent="0.25">
      <c r="B14" s="18" t="s">
        <v>339</v>
      </c>
      <c r="C14" s="25"/>
      <c r="D14" s="25"/>
      <c r="E14" s="25"/>
      <c r="F14" s="25"/>
      <c r="G14" s="25"/>
      <c r="H14" s="25"/>
      <c r="I14" s="25"/>
    </row>
    <row r="15" spans="2:12" ht="12" customHeight="1" x14ac:dyDescent="0.25">
      <c r="B15" s="18" t="s">
        <v>43</v>
      </c>
      <c r="C15" s="25"/>
      <c r="D15" s="25"/>
      <c r="E15" s="25"/>
      <c r="F15" s="25"/>
      <c r="G15" s="25"/>
      <c r="H15" s="25"/>
      <c r="I15" s="25"/>
      <c r="J15" s="25"/>
      <c r="K15" s="25"/>
      <c r="L15" s="25"/>
    </row>
    <row r="16" spans="2:12" ht="12" customHeight="1" x14ac:dyDescent="0.25">
      <c r="B16" s="18" t="s">
        <v>427</v>
      </c>
    </row>
    <row r="17" spans="2:8" ht="24" customHeight="1" x14ac:dyDescent="0.25">
      <c r="B17" s="290" t="s">
        <v>426</v>
      </c>
      <c r="C17" s="290"/>
      <c r="D17" s="290"/>
      <c r="E17" s="290"/>
      <c r="F17" s="290"/>
      <c r="G17" s="290"/>
      <c r="H17" s="290"/>
    </row>
    <row r="18" spans="2:8" ht="15.6" customHeight="1" x14ac:dyDescent="0.25"/>
  </sheetData>
  <mergeCells count="4">
    <mergeCell ref="C3:D3"/>
    <mergeCell ref="E3:F3"/>
    <mergeCell ref="G3:H3"/>
    <mergeCell ref="B17:H17"/>
  </mergeCells>
  <pageMargins left="0.7" right="0.7" top="0.75" bottom="0.75" header="0.3" footer="0.3"/>
  <pageSetup paperSize="9"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8CB99-FDA8-45B0-B3C9-021ADBCD32B3}">
  <dimension ref="A1:L19"/>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12.42578125" style="26" customWidth="1"/>
    <col min="3" max="3" width="26.85546875" style="26" customWidth="1"/>
    <col min="4" max="4" width="6.42578125" style="26" customWidth="1"/>
    <col min="5" max="5" width="11.140625" style="26" customWidth="1"/>
    <col min="6" max="6" width="6.42578125" style="26" customWidth="1"/>
    <col min="7" max="7" width="11.140625" style="26" customWidth="1"/>
    <col min="8" max="8" width="6.42578125" style="26" customWidth="1"/>
    <col min="9" max="9" width="11.140625" style="26" customWidth="1"/>
    <col min="10" max="16384" width="11.42578125" style="26"/>
  </cols>
  <sheetData>
    <row r="1" spans="1:12" s="34" customFormat="1" ht="15.75" customHeight="1" x14ac:dyDescent="0.25">
      <c r="B1" s="34" t="s">
        <v>556</v>
      </c>
    </row>
    <row r="2" spans="1:12" ht="15.75" customHeight="1" thickBot="1" x14ac:dyDescent="0.3">
      <c r="A2" s="31"/>
      <c r="B2" s="31"/>
    </row>
    <row r="3" spans="1:12" x14ac:dyDescent="0.25">
      <c r="A3" s="31"/>
      <c r="B3" s="32"/>
      <c r="C3" s="32"/>
      <c r="D3" s="288" t="s">
        <v>338</v>
      </c>
      <c r="E3" s="289"/>
      <c r="F3" s="288" t="s">
        <v>164</v>
      </c>
      <c r="G3" s="287"/>
      <c r="H3" s="288" t="s">
        <v>165</v>
      </c>
      <c r="I3" s="287"/>
    </row>
    <row r="4" spans="1:12" ht="26.25" thickBot="1" x14ac:dyDescent="0.3">
      <c r="A4" s="31"/>
      <c r="B4" s="24"/>
      <c r="C4" s="24"/>
      <c r="D4" s="62" t="s">
        <v>34</v>
      </c>
      <c r="E4" s="21" t="s">
        <v>4</v>
      </c>
      <c r="F4" s="62" t="s">
        <v>34</v>
      </c>
      <c r="G4" s="21" t="s">
        <v>4</v>
      </c>
      <c r="H4" s="62" t="s">
        <v>34</v>
      </c>
      <c r="I4" s="21" t="s">
        <v>4</v>
      </c>
    </row>
    <row r="5" spans="1:12" x14ac:dyDescent="0.25">
      <c r="B5" s="297" t="s">
        <v>37</v>
      </c>
      <c r="C5" s="31" t="s">
        <v>12</v>
      </c>
      <c r="D5" s="64" t="s">
        <v>493</v>
      </c>
      <c r="E5" s="44">
        <v>11484</v>
      </c>
      <c r="F5" s="64" t="s">
        <v>494</v>
      </c>
      <c r="G5" s="44">
        <v>24043</v>
      </c>
      <c r="H5" s="64">
        <v>61.3</v>
      </c>
      <c r="I5" s="44">
        <v>73119</v>
      </c>
    </row>
    <row r="6" spans="1:12" x14ac:dyDescent="0.25">
      <c r="A6" s="31"/>
      <c r="B6" s="298"/>
      <c r="C6" s="31" t="s">
        <v>38</v>
      </c>
      <c r="D6" s="64">
        <v>9.6999999999999993</v>
      </c>
      <c r="E6" s="44">
        <v>42866</v>
      </c>
      <c r="F6" s="64">
        <v>18.3</v>
      </c>
      <c r="G6" s="44">
        <v>81184</v>
      </c>
      <c r="H6" s="64">
        <v>62.8</v>
      </c>
      <c r="I6" s="44">
        <v>278287</v>
      </c>
    </row>
    <row r="7" spans="1:12" x14ac:dyDescent="0.25">
      <c r="A7" s="31"/>
      <c r="B7" s="57"/>
      <c r="C7" s="31" t="s">
        <v>39</v>
      </c>
      <c r="D7" s="64">
        <v>4.9000000000000004</v>
      </c>
      <c r="E7" s="44">
        <v>31681</v>
      </c>
      <c r="F7" s="64">
        <v>14.3</v>
      </c>
      <c r="G7" s="44">
        <v>93463</v>
      </c>
      <c r="H7" s="64">
        <v>66.2</v>
      </c>
      <c r="I7" s="44">
        <v>432021</v>
      </c>
    </row>
    <row r="8" spans="1:12" x14ac:dyDescent="0.25">
      <c r="A8" s="31"/>
      <c r="B8" s="57"/>
      <c r="C8" s="31" t="s">
        <v>13</v>
      </c>
      <c r="D8" s="64" t="s">
        <v>495</v>
      </c>
      <c r="E8" s="44">
        <v>22001</v>
      </c>
      <c r="F8" s="64">
        <v>11.9</v>
      </c>
      <c r="G8" s="44">
        <v>51089</v>
      </c>
      <c r="H8" s="64">
        <v>62.4</v>
      </c>
      <c r="I8" s="44">
        <v>267329</v>
      </c>
    </row>
    <row r="9" spans="1:12" x14ac:dyDescent="0.25">
      <c r="A9" s="31"/>
      <c r="B9" s="57"/>
      <c r="C9" s="31" t="s">
        <v>14</v>
      </c>
      <c r="D9" s="64">
        <v>3</v>
      </c>
      <c r="E9" s="44">
        <v>41117</v>
      </c>
      <c r="F9" s="64">
        <v>10.5</v>
      </c>
      <c r="G9" s="44">
        <v>144393</v>
      </c>
      <c r="H9" s="64">
        <v>66.099999999999994</v>
      </c>
      <c r="I9" s="44">
        <v>909713</v>
      </c>
    </row>
    <row r="10" spans="1:12" ht="15.6" customHeight="1" x14ac:dyDescent="0.25">
      <c r="A10" s="31"/>
      <c r="B10" s="58"/>
      <c r="C10" s="49" t="s">
        <v>31</v>
      </c>
      <c r="D10" s="183"/>
      <c r="E10" s="184" t="s">
        <v>32</v>
      </c>
      <c r="F10" s="183"/>
      <c r="G10" s="184" t="s">
        <v>40</v>
      </c>
      <c r="H10" s="183"/>
      <c r="I10" s="184" t="s">
        <v>42</v>
      </c>
    </row>
    <row r="11" spans="1:12" x14ac:dyDescent="0.25">
      <c r="A11" s="31"/>
      <c r="B11" s="298" t="s">
        <v>222</v>
      </c>
      <c r="C11" s="31" t="s">
        <v>223</v>
      </c>
      <c r="D11" s="64">
        <v>4.5</v>
      </c>
      <c r="E11" s="44">
        <v>114787</v>
      </c>
      <c r="F11" s="64">
        <v>12</v>
      </c>
      <c r="G11" s="44">
        <v>303850</v>
      </c>
      <c r="H11" s="64">
        <v>65.3</v>
      </c>
      <c r="I11" s="44">
        <v>1647210</v>
      </c>
    </row>
    <row r="12" spans="1:12" ht="15.6" customHeight="1" x14ac:dyDescent="0.25">
      <c r="A12" s="31"/>
      <c r="B12" s="298"/>
      <c r="C12" s="31" t="s">
        <v>224</v>
      </c>
      <c r="D12" s="64">
        <v>6.4</v>
      </c>
      <c r="E12" s="44">
        <v>34505</v>
      </c>
      <c r="F12" s="64">
        <v>17.899999999999999</v>
      </c>
      <c r="G12" s="44">
        <v>95869</v>
      </c>
      <c r="H12" s="64">
        <v>61.1</v>
      </c>
      <c r="I12" s="44">
        <v>327879</v>
      </c>
    </row>
    <row r="13" spans="1:12" ht="15.75" thickBot="1" x14ac:dyDescent="0.3">
      <c r="B13" s="59"/>
      <c r="C13" s="51" t="s">
        <v>31</v>
      </c>
      <c r="D13" s="185"/>
      <c r="E13" s="186" t="s">
        <v>42</v>
      </c>
      <c r="F13" s="185"/>
      <c r="G13" s="186" t="s">
        <v>40</v>
      </c>
      <c r="H13" s="185"/>
      <c r="I13" s="186" t="s">
        <v>42</v>
      </c>
    </row>
    <row r="14" spans="1:12" x14ac:dyDescent="0.25">
      <c r="A14" s="31"/>
      <c r="B14" s="31"/>
    </row>
    <row r="15" spans="1:12" ht="12" customHeight="1" x14ac:dyDescent="0.25">
      <c r="B15" s="18" t="s">
        <v>340</v>
      </c>
      <c r="C15" s="25"/>
      <c r="D15" s="25"/>
      <c r="E15" s="25"/>
      <c r="F15" s="25"/>
      <c r="G15" s="25"/>
      <c r="H15" s="25"/>
      <c r="I15" s="25"/>
    </row>
    <row r="16" spans="1:12" ht="12" customHeight="1" x14ac:dyDescent="0.25">
      <c r="B16" s="18" t="s">
        <v>43</v>
      </c>
      <c r="C16" s="25"/>
      <c r="D16" s="25"/>
      <c r="E16" s="25"/>
      <c r="F16" s="25"/>
      <c r="G16" s="25"/>
      <c r="H16" s="25"/>
      <c r="I16" s="25"/>
      <c r="J16" s="25"/>
      <c r="K16" s="25"/>
      <c r="L16" s="25"/>
    </row>
    <row r="17" spans="1:9" ht="24" customHeight="1" x14ac:dyDescent="0.25">
      <c r="B17" s="290" t="s">
        <v>426</v>
      </c>
      <c r="C17" s="290"/>
      <c r="D17" s="290"/>
      <c r="E17" s="290"/>
      <c r="F17" s="290"/>
      <c r="G17" s="290"/>
      <c r="H17" s="290"/>
      <c r="I17" s="290"/>
    </row>
    <row r="18" spans="1:9" x14ac:dyDescent="0.25">
      <c r="A18" s="31"/>
      <c r="B18" s="31"/>
    </row>
    <row r="19" spans="1:9" x14ac:dyDescent="0.25">
      <c r="A19" s="31"/>
      <c r="B19" s="31"/>
    </row>
  </sheetData>
  <mergeCells count="6">
    <mergeCell ref="B17:I17"/>
    <mergeCell ref="D3:E3"/>
    <mergeCell ref="F3:G3"/>
    <mergeCell ref="H3:I3"/>
    <mergeCell ref="B5:B6"/>
    <mergeCell ref="B11:B12"/>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5A87B-D5FC-4C72-9C97-E33DE8576427}">
  <dimension ref="A1:L25"/>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11.85546875" style="26" customWidth="1"/>
    <col min="3" max="3" width="41" style="26" customWidth="1"/>
    <col min="4" max="4" width="6" style="26" customWidth="1"/>
    <col min="5" max="5" width="10.7109375" style="26" customWidth="1"/>
    <col min="6" max="6" width="6" style="26" customWidth="1"/>
    <col min="7" max="7" width="10.7109375" style="26" customWidth="1"/>
    <col min="8" max="8" width="6" style="26" customWidth="1"/>
    <col min="9" max="9" width="10.7109375" style="26" customWidth="1"/>
    <col min="10" max="16384" width="11.42578125" style="26"/>
  </cols>
  <sheetData>
    <row r="1" spans="1:9" s="34" customFormat="1" ht="15.75" customHeight="1" x14ac:dyDescent="0.25">
      <c r="B1" s="34" t="s">
        <v>557</v>
      </c>
    </row>
    <row r="2" spans="1:9" ht="15.75" customHeight="1" thickBot="1" x14ac:dyDescent="0.3">
      <c r="A2" s="30"/>
    </row>
    <row r="3" spans="1:9" x14ac:dyDescent="0.25">
      <c r="A3" s="31"/>
      <c r="B3" s="32"/>
      <c r="C3" s="32"/>
      <c r="D3" s="288" t="s">
        <v>338</v>
      </c>
      <c r="E3" s="289"/>
      <c r="F3" s="288" t="s">
        <v>164</v>
      </c>
      <c r="G3" s="287"/>
      <c r="H3" s="288" t="s">
        <v>165</v>
      </c>
      <c r="I3" s="287"/>
    </row>
    <row r="4" spans="1:9" ht="26.25" thickBot="1" x14ac:dyDescent="0.3">
      <c r="A4" s="30"/>
      <c r="B4" s="24"/>
      <c r="C4" s="24"/>
      <c r="D4" s="62" t="s">
        <v>34</v>
      </c>
      <c r="E4" s="21" t="s">
        <v>4</v>
      </c>
      <c r="F4" s="62" t="s">
        <v>34</v>
      </c>
      <c r="G4" s="21" t="s">
        <v>4</v>
      </c>
      <c r="H4" s="62" t="s">
        <v>34</v>
      </c>
      <c r="I4" s="21" t="s">
        <v>4</v>
      </c>
    </row>
    <row r="5" spans="1:9" x14ac:dyDescent="0.25">
      <c r="A5" s="30"/>
      <c r="B5" s="299" t="s">
        <v>15</v>
      </c>
      <c r="C5" s="38" t="s">
        <v>16</v>
      </c>
      <c r="D5" s="64">
        <v>3.5</v>
      </c>
      <c r="E5" s="44">
        <v>56914</v>
      </c>
      <c r="F5" s="64">
        <v>11.6</v>
      </c>
      <c r="G5" s="44">
        <v>189267</v>
      </c>
      <c r="H5" s="64">
        <v>64</v>
      </c>
      <c r="I5" s="44">
        <v>1043499</v>
      </c>
    </row>
    <row r="6" spans="1:9" x14ac:dyDescent="0.25">
      <c r="A6" s="30"/>
      <c r="B6" s="300"/>
      <c r="C6" s="200" t="s">
        <v>24</v>
      </c>
      <c r="D6" s="64" t="s">
        <v>414</v>
      </c>
      <c r="E6" s="44" t="s">
        <v>414</v>
      </c>
      <c r="F6" s="64" t="s">
        <v>496</v>
      </c>
      <c r="G6" s="44">
        <v>18991</v>
      </c>
      <c r="H6" s="64">
        <v>59.2</v>
      </c>
      <c r="I6" s="44">
        <v>106507</v>
      </c>
    </row>
    <row r="7" spans="1:9" x14ac:dyDescent="0.25">
      <c r="A7" s="30"/>
      <c r="B7" s="60"/>
      <c r="C7" s="38" t="s">
        <v>17</v>
      </c>
      <c r="D7" s="64" t="s">
        <v>497</v>
      </c>
      <c r="E7" s="44">
        <v>20789</v>
      </c>
      <c r="F7" s="64">
        <v>19.3</v>
      </c>
      <c r="G7" s="44">
        <v>55080</v>
      </c>
      <c r="H7" s="64">
        <v>55.1</v>
      </c>
      <c r="I7" s="44">
        <v>157444</v>
      </c>
    </row>
    <row r="8" spans="1:9" x14ac:dyDescent="0.25">
      <c r="A8" s="30"/>
      <c r="B8" s="60"/>
      <c r="C8" s="38" t="s">
        <v>18</v>
      </c>
      <c r="D8" s="64" t="s">
        <v>414</v>
      </c>
      <c r="E8" s="44" t="s">
        <v>414</v>
      </c>
      <c r="F8" s="64" t="s">
        <v>498</v>
      </c>
      <c r="G8" s="44">
        <v>20214</v>
      </c>
      <c r="H8" s="64">
        <v>61.1</v>
      </c>
      <c r="I8" s="44">
        <v>147294</v>
      </c>
    </row>
    <row r="9" spans="1:9" x14ac:dyDescent="0.25">
      <c r="A9" s="30"/>
      <c r="B9" s="60"/>
      <c r="C9" s="38" t="s">
        <v>19</v>
      </c>
      <c r="D9" s="64" t="s">
        <v>462</v>
      </c>
      <c r="E9" s="44">
        <v>6506</v>
      </c>
      <c r="F9" s="64" t="s">
        <v>499</v>
      </c>
      <c r="G9" s="44">
        <v>15877</v>
      </c>
      <c r="H9" s="64">
        <v>69.400000000000006</v>
      </c>
      <c r="I9" s="44">
        <v>71617</v>
      </c>
    </row>
    <row r="10" spans="1:9" x14ac:dyDescent="0.25">
      <c r="A10" s="30"/>
      <c r="B10" s="60"/>
      <c r="C10" s="38" t="s">
        <v>20</v>
      </c>
      <c r="D10" s="64" t="s">
        <v>500</v>
      </c>
      <c r="E10" s="44">
        <v>26042</v>
      </c>
      <c r="F10" s="64">
        <v>17.8</v>
      </c>
      <c r="G10" s="44">
        <v>64664</v>
      </c>
      <c r="H10" s="64">
        <v>78.5</v>
      </c>
      <c r="I10" s="44">
        <v>285159</v>
      </c>
    </row>
    <row r="11" spans="1:9" x14ac:dyDescent="0.25">
      <c r="A11" s="30"/>
      <c r="B11" s="60"/>
      <c r="C11" s="38" t="s">
        <v>25</v>
      </c>
      <c r="D11" s="64" t="s">
        <v>501</v>
      </c>
      <c r="E11" s="44">
        <v>10275</v>
      </c>
      <c r="F11" s="64" t="s">
        <v>501</v>
      </c>
      <c r="G11" s="44">
        <v>10303</v>
      </c>
      <c r="H11" s="64">
        <v>72.7</v>
      </c>
      <c r="I11" s="44">
        <v>92060</v>
      </c>
    </row>
    <row r="12" spans="1:9" ht="15.6" customHeight="1" x14ac:dyDescent="0.25">
      <c r="A12" s="31"/>
      <c r="B12" s="80"/>
      <c r="C12" s="49" t="s">
        <v>31</v>
      </c>
      <c r="D12" s="183"/>
      <c r="E12" s="184" t="s">
        <v>42</v>
      </c>
      <c r="F12" s="183"/>
      <c r="G12" s="184" t="s">
        <v>41</v>
      </c>
      <c r="H12" s="183"/>
      <c r="I12" s="184" t="s">
        <v>32</v>
      </c>
    </row>
    <row r="13" spans="1:9" x14ac:dyDescent="0.25">
      <c r="A13" s="30"/>
      <c r="B13" s="301" t="s">
        <v>511</v>
      </c>
      <c r="C13" s="38" t="s">
        <v>47</v>
      </c>
      <c r="D13" s="64">
        <v>5.9</v>
      </c>
      <c r="E13" s="44">
        <v>48700</v>
      </c>
      <c r="F13" s="64">
        <v>17.399999999999999</v>
      </c>
      <c r="G13" s="44">
        <v>142631</v>
      </c>
      <c r="H13" s="64">
        <v>68.099999999999994</v>
      </c>
      <c r="I13" s="44">
        <v>557785</v>
      </c>
    </row>
    <row r="14" spans="1:9" x14ac:dyDescent="0.25">
      <c r="A14" s="30"/>
      <c r="B14" s="300"/>
      <c r="C14" s="38" t="s">
        <v>26</v>
      </c>
      <c r="D14" s="64">
        <v>3.8</v>
      </c>
      <c r="E14" s="44">
        <v>59411</v>
      </c>
      <c r="F14" s="64">
        <v>11.3</v>
      </c>
      <c r="G14" s="44">
        <v>178858</v>
      </c>
      <c r="H14" s="64">
        <v>63.6</v>
      </c>
      <c r="I14" s="44">
        <v>1003565</v>
      </c>
    </row>
    <row r="15" spans="1:9" x14ac:dyDescent="0.25">
      <c r="A15" s="30"/>
      <c r="B15" s="300"/>
      <c r="C15" s="74" t="s">
        <v>27</v>
      </c>
      <c r="D15" s="64" t="s">
        <v>414</v>
      </c>
      <c r="E15" s="44" t="s">
        <v>414</v>
      </c>
      <c r="F15" s="64" t="s">
        <v>502</v>
      </c>
      <c r="G15" s="44">
        <v>15684</v>
      </c>
      <c r="H15" s="64">
        <v>59.1</v>
      </c>
      <c r="I15" s="44">
        <v>104061</v>
      </c>
    </row>
    <row r="16" spans="1:9" ht="15.6" customHeight="1" x14ac:dyDescent="0.25">
      <c r="A16" s="31"/>
      <c r="B16" s="80"/>
      <c r="C16" s="49" t="s">
        <v>31</v>
      </c>
      <c r="D16" s="183"/>
      <c r="E16" s="184" t="s">
        <v>42</v>
      </c>
      <c r="F16" s="183"/>
      <c r="G16" s="184" t="s">
        <v>40</v>
      </c>
      <c r="H16" s="183"/>
      <c r="I16" s="184" t="s">
        <v>42</v>
      </c>
    </row>
    <row r="17" spans="1:12" ht="15" customHeight="1" x14ac:dyDescent="0.25">
      <c r="A17" s="30"/>
      <c r="B17" s="301" t="s">
        <v>60</v>
      </c>
      <c r="C17" s="38" t="s">
        <v>47</v>
      </c>
      <c r="D17" s="64" t="s">
        <v>503</v>
      </c>
      <c r="E17" s="44">
        <v>17971</v>
      </c>
      <c r="F17" s="64">
        <v>21.5</v>
      </c>
      <c r="G17" s="44">
        <v>41444</v>
      </c>
      <c r="H17" s="64">
        <v>65.5</v>
      </c>
      <c r="I17" s="44">
        <v>126245</v>
      </c>
    </row>
    <row r="18" spans="1:12" x14ac:dyDescent="0.25">
      <c r="A18" s="30"/>
      <c r="B18" s="300"/>
      <c r="C18" s="38" t="s">
        <v>26</v>
      </c>
      <c r="D18" s="64">
        <v>5</v>
      </c>
      <c r="E18" s="44">
        <v>72602</v>
      </c>
      <c r="F18" s="64">
        <v>15</v>
      </c>
      <c r="G18" s="44">
        <v>219060</v>
      </c>
      <c r="H18" s="64">
        <v>64.3</v>
      </c>
      <c r="I18" s="44">
        <v>935759</v>
      </c>
    </row>
    <row r="19" spans="1:12" x14ac:dyDescent="0.25">
      <c r="A19" s="30"/>
      <c r="B19" s="300"/>
      <c r="C19" s="74" t="s">
        <v>27</v>
      </c>
      <c r="D19" s="64" t="s">
        <v>440</v>
      </c>
      <c r="E19" s="44">
        <v>14848</v>
      </c>
      <c r="F19" s="64">
        <v>7.3</v>
      </c>
      <c r="G19" s="44">
        <v>59951</v>
      </c>
      <c r="H19" s="64">
        <v>66.3</v>
      </c>
      <c r="I19" s="44">
        <v>542284</v>
      </c>
    </row>
    <row r="20" spans="1:12" ht="15.6" customHeight="1" thickBot="1" x14ac:dyDescent="0.3">
      <c r="A20" s="31"/>
      <c r="B20" s="81"/>
      <c r="C20" s="51" t="s">
        <v>31</v>
      </c>
      <c r="D20" s="185"/>
      <c r="E20" s="186" t="s">
        <v>40</v>
      </c>
      <c r="F20" s="185"/>
      <c r="G20" s="186" t="s">
        <v>32</v>
      </c>
      <c r="H20" s="185"/>
      <c r="I20" s="186" t="s">
        <v>42</v>
      </c>
    </row>
    <row r="22" spans="1:12" ht="12" customHeight="1" x14ac:dyDescent="0.25">
      <c r="B22" s="18" t="s">
        <v>340</v>
      </c>
      <c r="C22" s="25"/>
      <c r="D22" s="25"/>
      <c r="E22" s="25"/>
      <c r="F22" s="25"/>
      <c r="G22" s="25"/>
      <c r="H22" s="25"/>
      <c r="I22" s="25"/>
    </row>
    <row r="23" spans="1:12" ht="12" customHeight="1" x14ac:dyDescent="0.25">
      <c r="B23" s="18" t="s">
        <v>43</v>
      </c>
      <c r="C23" s="25"/>
      <c r="D23" s="25"/>
      <c r="E23" s="25"/>
      <c r="F23" s="25"/>
      <c r="G23" s="25"/>
      <c r="H23" s="25"/>
      <c r="I23" s="25"/>
      <c r="J23" s="25"/>
      <c r="K23" s="25"/>
      <c r="L23" s="25"/>
    </row>
    <row r="24" spans="1:12" ht="12" customHeight="1" x14ac:dyDescent="0.25">
      <c r="A24" s="30"/>
      <c r="B24" s="18" t="s">
        <v>427</v>
      </c>
    </row>
    <row r="25" spans="1:12" ht="24" customHeight="1" x14ac:dyDescent="0.25">
      <c r="B25" s="290" t="s">
        <v>426</v>
      </c>
      <c r="C25" s="290"/>
      <c r="D25" s="290"/>
      <c r="E25" s="290"/>
      <c r="F25" s="290"/>
      <c r="G25" s="290"/>
      <c r="H25" s="290"/>
      <c r="I25" s="290"/>
    </row>
  </sheetData>
  <mergeCells count="7">
    <mergeCell ref="B25:I25"/>
    <mergeCell ref="B17:B19"/>
    <mergeCell ref="D3:E3"/>
    <mergeCell ref="F3:G3"/>
    <mergeCell ref="H3:I3"/>
    <mergeCell ref="B5:B6"/>
    <mergeCell ref="B13:B15"/>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B98CB-AE81-4B2F-8A05-3FC4CCD54AAF}">
  <dimension ref="A1:E15"/>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13" style="26" customWidth="1"/>
    <col min="3" max="3" width="27.140625" style="26" customWidth="1"/>
    <col min="4" max="4" width="6.42578125" style="26" customWidth="1"/>
    <col min="5" max="5" width="10.7109375" style="26" customWidth="1"/>
    <col min="6" max="16384" width="11.42578125" style="26"/>
  </cols>
  <sheetData>
    <row r="1" spans="1:5" s="34" customFormat="1" ht="15.75" customHeight="1" x14ac:dyDescent="0.25">
      <c r="B1" s="34" t="s">
        <v>558</v>
      </c>
    </row>
    <row r="2" spans="1:5" ht="15.75" customHeight="1" thickBot="1" x14ac:dyDescent="0.3">
      <c r="A2" s="29"/>
    </row>
    <row r="3" spans="1:5" ht="26.25" customHeight="1" x14ac:dyDescent="0.25">
      <c r="A3" s="31"/>
      <c r="B3" s="32"/>
      <c r="C3" s="32"/>
      <c r="D3" s="288" t="s">
        <v>164</v>
      </c>
      <c r="E3" s="287"/>
    </row>
    <row r="4" spans="1:5" ht="26.25" customHeight="1" thickBot="1" x14ac:dyDescent="0.3">
      <c r="A4" s="29"/>
      <c r="B4" s="24"/>
      <c r="C4" s="24"/>
      <c r="D4" s="62" t="s">
        <v>34</v>
      </c>
      <c r="E4" s="21" t="s">
        <v>4</v>
      </c>
    </row>
    <row r="5" spans="1:5" ht="25.5" x14ac:dyDescent="0.25">
      <c r="A5" s="29"/>
      <c r="B5" s="297" t="s">
        <v>110</v>
      </c>
      <c r="C5" s="188" t="s">
        <v>225</v>
      </c>
      <c r="D5" s="64">
        <v>12.3</v>
      </c>
      <c r="E5" s="44">
        <v>353122</v>
      </c>
    </row>
    <row r="6" spans="1:5" x14ac:dyDescent="0.25">
      <c r="A6" s="29"/>
      <c r="B6" s="298"/>
      <c r="C6" s="38" t="s">
        <v>226</v>
      </c>
      <c r="D6" s="64">
        <v>19.899999999999999</v>
      </c>
      <c r="E6" s="44">
        <v>34222</v>
      </c>
    </row>
    <row r="7" spans="1:5" ht="15.6" customHeight="1" x14ac:dyDescent="0.25">
      <c r="A7" s="31"/>
      <c r="B7" s="80"/>
      <c r="C7" s="49" t="s">
        <v>31</v>
      </c>
      <c r="D7" s="183"/>
      <c r="E7" s="184" t="s">
        <v>41</v>
      </c>
    </row>
    <row r="8" spans="1:5" x14ac:dyDescent="0.25">
      <c r="A8" s="29"/>
      <c r="B8" s="298" t="s">
        <v>45</v>
      </c>
      <c r="C8" s="31" t="s">
        <v>21</v>
      </c>
      <c r="D8" s="64">
        <v>11.3</v>
      </c>
      <c r="E8" s="44">
        <v>266154</v>
      </c>
    </row>
    <row r="9" spans="1:5" x14ac:dyDescent="0.25">
      <c r="A9" s="29"/>
      <c r="B9" s="298"/>
      <c r="C9" s="38" t="s">
        <v>22</v>
      </c>
      <c r="D9" s="64">
        <v>16.100000000000001</v>
      </c>
      <c r="E9" s="44">
        <v>53476</v>
      </c>
    </row>
    <row r="10" spans="1:5" x14ac:dyDescent="0.25">
      <c r="A10" s="29"/>
      <c r="B10" s="54"/>
      <c r="C10" s="38" t="s">
        <v>46</v>
      </c>
      <c r="D10" s="64">
        <v>19.100000000000001</v>
      </c>
      <c r="E10" s="44">
        <v>46629</v>
      </c>
    </row>
    <row r="11" spans="1:5" x14ac:dyDescent="0.25">
      <c r="A11" s="29"/>
      <c r="B11" s="54"/>
      <c r="C11" s="38" t="s">
        <v>23</v>
      </c>
      <c r="D11" s="64" t="s">
        <v>504</v>
      </c>
      <c r="E11" s="44">
        <v>23609</v>
      </c>
    </row>
    <row r="12" spans="1:5" ht="15.6" customHeight="1" thickBot="1" x14ac:dyDescent="0.3">
      <c r="A12" s="31"/>
      <c r="B12" s="59"/>
      <c r="C12" s="51" t="s">
        <v>31</v>
      </c>
      <c r="D12" s="185"/>
      <c r="E12" s="186" t="s">
        <v>40</v>
      </c>
    </row>
    <row r="14" spans="1:5" ht="24" customHeight="1" x14ac:dyDescent="0.25">
      <c r="B14" s="290" t="s">
        <v>340</v>
      </c>
      <c r="C14" s="290"/>
      <c r="D14" s="290"/>
      <c r="E14" s="290"/>
    </row>
    <row r="15" spans="1:5" ht="36" customHeight="1" x14ac:dyDescent="0.25">
      <c r="B15" s="290" t="s">
        <v>426</v>
      </c>
      <c r="C15" s="290"/>
      <c r="D15" s="290"/>
      <c r="E15" s="290"/>
    </row>
  </sheetData>
  <mergeCells count="5">
    <mergeCell ref="D3:E3"/>
    <mergeCell ref="B5:B6"/>
    <mergeCell ref="B8:B9"/>
    <mergeCell ref="B14:E14"/>
    <mergeCell ref="B15:E15"/>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EC23C-F2CD-4493-B61D-8AD9AAF98D9C}">
  <dimension ref="B1:K1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8" style="26" customWidth="1"/>
    <col min="3" max="4" width="11.85546875" style="26" customWidth="1"/>
    <col min="5" max="5" width="10.5703125" style="26" customWidth="1"/>
    <col min="6" max="7" width="11.85546875" style="26" customWidth="1"/>
    <col min="8" max="8" width="10.5703125" style="26" customWidth="1"/>
    <col min="9" max="10" width="11.85546875" style="26" customWidth="1"/>
    <col min="11" max="11" width="10.5703125" style="26" customWidth="1"/>
    <col min="12" max="16384" width="11.42578125" style="26"/>
  </cols>
  <sheetData>
    <row r="1" spans="2:11" s="34" customFormat="1" ht="15.75" customHeight="1" x14ac:dyDescent="0.25">
      <c r="B1" s="27" t="s">
        <v>559</v>
      </c>
    </row>
    <row r="2" spans="2:11" s="33" customFormat="1" ht="15.75" customHeight="1" thickBot="1" x14ac:dyDescent="0.3"/>
    <row r="3" spans="2:11" x14ac:dyDescent="0.25">
      <c r="B3" s="23"/>
      <c r="C3" s="288" t="s">
        <v>341</v>
      </c>
      <c r="D3" s="287"/>
      <c r="E3" s="287"/>
      <c r="F3" s="307" t="s">
        <v>342</v>
      </c>
      <c r="G3" s="287"/>
      <c r="H3" s="287"/>
      <c r="I3" s="307" t="s">
        <v>343</v>
      </c>
      <c r="J3" s="287"/>
      <c r="K3" s="287"/>
    </row>
    <row r="4" spans="2:11" ht="26.25" thickBot="1" x14ac:dyDescent="0.3">
      <c r="B4" s="24"/>
      <c r="C4" s="62" t="s">
        <v>34</v>
      </c>
      <c r="D4" s="62" t="s">
        <v>35</v>
      </c>
      <c r="E4" s="102" t="s">
        <v>4</v>
      </c>
      <c r="F4" s="82" t="s">
        <v>34</v>
      </c>
      <c r="G4" s="62" t="s">
        <v>35</v>
      </c>
      <c r="H4" s="102" t="s">
        <v>4</v>
      </c>
      <c r="I4" s="82" t="s">
        <v>34</v>
      </c>
      <c r="J4" s="62" t="s">
        <v>35</v>
      </c>
      <c r="K4" s="102" t="s">
        <v>4</v>
      </c>
    </row>
    <row r="5" spans="2:11" x14ac:dyDescent="0.25">
      <c r="B5" s="22" t="s">
        <v>0</v>
      </c>
      <c r="C5" s="106">
        <v>11.6</v>
      </c>
      <c r="D5" s="142">
        <v>1.7</v>
      </c>
      <c r="E5" s="143">
        <v>354954</v>
      </c>
      <c r="F5" s="140">
        <v>2.2000000000000002</v>
      </c>
      <c r="G5" s="142">
        <v>0.3</v>
      </c>
      <c r="H5" s="143">
        <v>67333</v>
      </c>
      <c r="I5" s="140" t="s">
        <v>416</v>
      </c>
      <c r="J5" s="142" t="s">
        <v>429</v>
      </c>
      <c r="K5" s="143">
        <v>20043</v>
      </c>
    </row>
    <row r="6" spans="2:11" x14ac:dyDescent="0.25">
      <c r="B6" s="22" t="s">
        <v>44</v>
      </c>
      <c r="C6" s="110" t="s">
        <v>345</v>
      </c>
      <c r="D6" s="110" t="s">
        <v>346</v>
      </c>
      <c r="E6" s="144"/>
      <c r="F6" s="141" t="s">
        <v>347</v>
      </c>
      <c r="G6" s="110" t="s">
        <v>348</v>
      </c>
      <c r="H6" s="144"/>
      <c r="I6" s="141" t="s">
        <v>349</v>
      </c>
      <c r="J6" s="110" t="s">
        <v>350</v>
      </c>
      <c r="K6" s="144"/>
    </row>
    <row r="7" spans="2:11" x14ac:dyDescent="0.25">
      <c r="B7" s="22" t="s">
        <v>1</v>
      </c>
      <c r="C7" s="64">
        <v>85.2</v>
      </c>
      <c r="D7" s="64">
        <v>97.9</v>
      </c>
      <c r="E7" s="145"/>
      <c r="F7" s="98">
        <v>94.2</v>
      </c>
      <c r="G7" s="64">
        <v>99.2</v>
      </c>
      <c r="H7" s="145"/>
      <c r="I7" s="98">
        <v>95.8</v>
      </c>
      <c r="J7" s="64">
        <v>99.4</v>
      </c>
      <c r="K7" s="145"/>
    </row>
    <row r="8" spans="2:11" x14ac:dyDescent="0.25">
      <c r="B8" s="22" t="s">
        <v>2</v>
      </c>
      <c r="C8" s="64">
        <v>3.1</v>
      </c>
      <c r="D8" s="64">
        <v>0.5</v>
      </c>
      <c r="E8" s="145"/>
      <c r="F8" s="98">
        <v>3.6</v>
      </c>
      <c r="G8" s="64">
        <v>0.5</v>
      </c>
      <c r="H8" s="145"/>
      <c r="I8" s="98">
        <v>3.6</v>
      </c>
      <c r="J8" s="64">
        <v>0.5</v>
      </c>
      <c r="K8" s="145"/>
    </row>
    <row r="9" spans="2:11" ht="15.75" thickBot="1" x14ac:dyDescent="0.3">
      <c r="B9" s="53" t="s">
        <v>3</v>
      </c>
      <c r="C9" s="113">
        <v>100</v>
      </c>
      <c r="D9" s="113">
        <v>100</v>
      </c>
      <c r="E9" s="146"/>
      <c r="F9" s="96">
        <v>100</v>
      </c>
      <c r="G9" s="113">
        <v>100</v>
      </c>
      <c r="H9" s="146"/>
      <c r="I9" s="96">
        <v>100</v>
      </c>
      <c r="J9" s="113">
        <v>100</v>
      </c>
      <c r="K9" s="146"/>
    </row>
    <row r="11" spans="2:11" ht="24" customHeight="1" x14ac:dyDescent="0.25">
      <c r="B11" s="290" t="s">
        <v>344</v>
      </c>
      <c r="C11" s="290"/>
      <c r="D11" s="290"/>
      <c r="E11" s="290"/>
      <c r="F11" s="290"/>
      <c r="G11" s="290"/>
      <c r="H11" s="290"/>
      <c r="I11" s="290"/>
      <c r="J11" s="290"/>
      <c r="K11" s="290"/>
    </row>
    <row r="12" spans="2:11" ht="12" customHeight="1" x14ac:dyDescent="0.25">
      <c r="B12" s="18" t="s">
        <v>33</v>
      </c>
      <c r="C12" s="25"/>
      <c r="D12" s="25"/>
      <c r="E12" s="25"/>
      <c r="F12" s="25"/>
      <c r="G12" s="25"/>
      <c r="H12" s="25"/>
      <c r="I12" s="25"/>
      <c r="J12" s="25"/>
      <c r="K12" s="25"/>
    </row>
    <row r="13" spans="2:11" ht="24" customHeight="1" x14ac:dyDescent="0.25">
      <c r="B13" s="290" t="s">
        <v>426</v>
      </c>
      <c r="C13" s="290"/>
      <c r="D13" s="290"/>
      <c r="E13" s="290"/>
      <c r="F13" s="290"/>
      <c r="G13" s="290"/>
      <c r="H13" s="290"/>
      <c r="I13" s="290"/>
      <c r="J13" s="290"/>
      <c r="K13" s="290"/>
    </row>
  </sheetData>
  <mergeCells count="5">
    <mergeCell ref="C3:E3"/>
    <mergeCell ref="I3:K3"/>
    <mergeCell ref="B11:K11"/>
    <mergeCell ref="F3:H3"/>
    <mergeCell ref="B13:K13"/>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CD780-D9D6-464B-A38B-2C74F39B75EA}">
  <dimension ref="B1:H18"/>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7.42578125" style="26" customWidth="1"/>
    <col min="3" max="3" width="13.140625" style="26" customWidth="1"/>
    <col min="4" max="4" width="10.7109375" style="26" customWidth="1"/>
    <col min="5" max="5" width="13.140625" style="26" customWidth="1"/>
    <col min="6" max="6" width="10.7109375" style="26" customWidth="1"/>
    <col min="7" max="7" width="13.140625" style="26" customWidth="1"/>
    <col min="8" max="8" width="10.7109375" style="26" customWidth="1"/>
    <col min="9" max="16384" width="11.42578125" style="26"/>
  </cols>
  <sheetData>
    <row r="1" spans="2:8" s="34" customFormat="1" ht="15.75" customHeight="1" x14ac:dyDescent="0.25">
      <c r="B1" s="34" t="s">
        <v>560</v>
      </c>
    </row>
    <row r="2" spans="2:8" s="33" customFormat="1" ht="15.75" customHeight="1" thickBot="1" x14ac:dyDescent="0.3"/>
    <row r="3" spans="2:8" ht="26.25" customHeight="1" x14ac:dyDescent="0.25">
      <c r="B3" s="23"/>
      <c r="C3" s="288" t="s">
        <v>341</v>
      </c>
      <c r="D3" s="289"/>
      <c r="E3" s="288" t="s">
        <v>342</v>
      </c>
      <c r="F3" s="289"/>
      <c r="G3" s="288" t="s">
        <v>343</v>
      </c>
      <c r="H3" s="287"/>
    </row>
    <row r="4" spans="2:8" ht="26.25" thickBot="1" x14ac:dyDescent="0.3">
      <c r="B4" s="24"/>
      <c r="C4" s="62" t="s">
        <v>34</v>
      </c>
      <c r="D4" s="63" t="s">
        <v>4</v>
      </c>
      <c r="E4" s="62" t="s">
        <v>34</v>
      </c>
      <c r="F4" s="63" t="s">
        <v>4</v>
      </c>
      <c r="G4" s="62" t="s">
        <v>34</v>
      </c>
      <c r="H4" s="21" t="s">
        <v>4</v>
      </c>
    </row>
    <row r="5" spans="2:8" x14ac:dyDescent="0.25">
      <c r="B5" s="159" t="s">
        <v>534</v>
      </c>
      <c r="C5" s="157"/>
      <c r="D5" s="158"/>
      <c r="E5" s="157"/>
      <c r="F5" s="158"/>
      <c r="G5" s="157"/>
      <c r="H5" s="158"/>
    </row>
    <row r="6" spans="2:8" x14ac:dyDescent="0.25">
      <c r="B6" s="22" t="s">
        <v>0</v>
      </c>
      <c r="C6" s="64">
        <v>33.799999999999997</v>
      </c>
      <c r="D6" s="97">
        <v>224853</v>
      </c>
      <c r="E6" s="64">
        <v>7.9</v>
      </c>
      <c r="F6" s="97">
        <v>52438</v>
      </c>
      <c r="G6" s="64" t="s">
        <v>437</v>
      </c>
      <c r="H6" s="44">
        <v>16970</v>
      </c>
    </row>
    <row r="7" spans="2:8" ht="15.75" thickBot="1" x14ac:dyDescent="0.3">
      <c r="B7" s="160" t="s">
        <v>44</v>
      </c>
      <c r="C7" s="161" t="s">
        <v>351</v>
      </c>
      <c r="D7" s="162"/>
      <c r="E7" s="161" t="s">
        <v>352</v>
      </c>
      <c r="F7" s="162"/>
      <c r="G7" s="161" t="s">
        <v>353</v>
      </c>
      <c r="H7" s="163"/>
    </row>
    <row r="8" spans="2:8" x14ac:dyDescent="0.25">
      <c r="B8" s="159" t="s">
        <v>189</v>
      </c>
      <c r="C8" s="157"/>
      <c r="D8" s="158"/>
      <c r="E8" s="285"/>
      <c r="F8" s="286"/>
      <c r="G8" s="285"/>
      <c r="H8" s="286"/>
    </row>
    <row r="9" spans="2:8" x14ac:dyDescent="0.25">
      <c r="B9" s="22" t="s">
        <v>0</v>
      </c>
      <c r="C9" s="64">
        <v>19.8</v>
      </c>
      <c r="D9" s="97">
        <v>131367</v>
      </c>
      <c r="E9" s="64" t="s">
        <v>474</v>
      </c>
      <c r="F9" s="97">
        <v>24062</v>
      </c>
      <c r="G9" s="64" t="s">
        <v>414</v>
      </c>
      <c r="H9" s="44" t="s">
        <v>414</v>
      </c>
    </row>
    <row r="10" spans="2:8" ht="15.75" thickBot="1" x14ac:dyDescent="0.3">
      <c r="B10" s="160" t="s">
        <v>44</v>
      </c>
      <c r="C10" s="161" t="s">
        <v>354</v>
      </c>
      <c r="D10" s="162"/>
      <c r="E10" s="161" t="s">
        <v>355</v>
      </c>
      <c r="F10" s="162"/>
      <c r="G10" s="161" t="s">
        <v>414</v>
      </c>
      <c r="H10" s="163"/>
    </row>
    <row r="11" spans="2:8" x14ac:dyDescent="0.25">
      <c r="B11" s="159" t="s">
        <v>190</v>
      </c>
      <c r="C11" s="157"/>
      <c r="D11" s="158"/>
      <c r="E11" s="285"/>
      <c r="F11" s="286"/>
      <c r="G11" s="285"/>
      <c r="H11" s="286"/>
    </row>
    <row r="12" spans="2:8" x14ac:dyDescent="0.25">
      <c r="B12" s="22" t="s">
        <v>0</v>
      </c>
      <c r="C12" s="64">
        <v>6.4</v>
      </c>
      <c r="D12" s="97">
        <v>171000</v>
      </c>
      <c r="E12" s="64">
        <v>1.4</v>
      </c>
      <c r="F12" s="97">
        <v>37415</v>
      </c>
      <c r="G12" s="64" t="s">
        <v>430</v>
      </c>
      <c r="H12" s="44">
        <v>8939</v>
      </c>
    </row>
    <row r="13" spans="2:8" ht="15.75" thickBot="1" x14ac:dyDescent="0.3">
      <c r="B13" s="53" t="s">
        <v>44</v>
      </c>
      <c r="C13" s="164" t="s">
        <v>356</v>
      </c>
      <c r="D13" s="165"/>
      <c r="E13" s="164" t="s">
        <v>357</v>
      </c>
      <c r="F13" s="165"/>
      <c r="G13" s="164" t="s">
        <v>358</v>
      </c>
      <c r="H13" s="166"/>
    </row>
    <row r="15" spans="2:8" ht="24" customHeight="1" x14ac:dyDescent="0.25">
      <c r="B15" s="290" t="s">
        <v>359</v>
      </c>
      <c r="C15" s="290"/>
      <c r="D15" s="290"/>
      <c r="E15" s="290"/>
      <c r="F15" s="290"/>
      <c r="G15" s="290"/>
      <c r="H15" s="290"/>
    </row>
    <row r="16" spans="2:8" ht="12" customHeight="1" x14ac:dyDescent="0.25">
      <c r="B16" s="18" t="s">
        <v>33</v>
      </c>
      <c r="C16" s="25"/>
      <c r="D16" s="25"/>
      <c r="E16" s="25"/>
      <c r="F16" s="25"/>
      <c r="G16" s="25"/>
      <c r="H16" s="25"/>
    </row>
    <row r="17" spans="2:8" ht="12" customHeight="1" x14ac:dyDescent="0.25">
      <c r="B17" s="18" t="s">
        <v>427</v>
      </c>
    </row>
    <row r="18" spans="2:8" ht="24" customHeight="1" x14ac:dyDescent="0.25">
      <c r="B18" s="290" t="s">
        <v>426</v>
      </c>
      <c r="C18" s="290"/>
      <c r="D18" s="290"/>
      <c r="E18" s="290"/>
      <c r="F18" s="290"/>
      <c r="G18" s="290"/>
      <c r="H18" s="290"/>
    </row>
  </sheetData>
  <mergeCells count="5">
    <mergeCell ref="C3:D3"/>
    <mergeCell ref="E3:F3"/>
    <mergeCell ref="G3:H3"/>
    <mergeCell ref="B15:H15"/>
    <mergeCell ref="B18:H18"/>
  </mergeCell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28C0C-22F4-46B1-B139-B44A283F09B3}">
  <dimension ref="B1:H15"/>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33.7109375" style="26" customWidth="1"/>
    <col min="3" max="3" width="6.5703125" style="26" customWidth="1"/>
    <col min="4" max="4" width="11.140625" style="26" customWidth="1"/>
    <col min="5" max="5" width="6.5703125" style="26" customWidth="1"/>
    <col min="6" max="6" width="11.140625" style="26" customWidth="1"/>
    <col min="7" max="7" width="6.5703125" style="26" customWidth="1"/>
    <col min="8" max="8" width="11.140625" style="26" customWidth="1"/>
    <col min="9" max="16384" width="11.42578125" style="26"/>
  </cols>
  <sheetData>
    <row r="1" spans="2:8" s="34" customFormat="1" ht="15.75" customHeight="1" x14ac:dyDescent="0.25">
      <c r="B1" s="34" t="s">
        <v>561</v>
      </c>
    </row>
    <row r="2" spans="2:8" s="33" customFormat="1" ht="15.75" customHeight="1" thickBot="1" x14ac:dyDescent="0.3"/>
    <row r="3" spans="2:8" ht="26.25" customHeight="1" x14ac:dyDescent="0.25">
      <c r="B3" s="23"/>
      <c r="C3" s="288" t="s">
        <v>534</v>
      </c>
      <c r="D3" s="289"/>
      <c r="E3" s="288" t="s">
        <v>189</v>
      </c>
      <c r="F3" s="289"/>
      <c r="G3" s="288" t="s">
        <v>190</v>
      </c>
      <c r="H3" s="287"/>
    </row>
    <row r="4" spans="2:8" ht="26.25" thickBot="1" x14ac:dyDescent="0.3">
      <c r="B4" s="19"/>
      <c r="C4" s="62" t="s">
        <v>34</v>
      </c>
      <c r="D4" s="21" t="s">
        <v>4</v>
      </c>
      <c r="E4" s="62" t="s">
        <v>35</v>
      </c>
      <c r="F4" s="21" t="s">
        <v>4</v>
      </c>
      <c r="G4" s="62" t="s">
        <v>36</v>
      </c>
      <c r="H4" s="21" t="s">
        <v>4</v>
      </c>
    </row>
    <row r="5" spans="2:8" x14ac:dyDescent="0.25">
      <c r="B5" s="75" t="s">
        <v>56</v>
      </c>
      <c r="C5" s="73">
        <v>24.6</v>
      </c>
      <c r="D5" s="35">
        <v>163835</v>
      </c>
      <c r="E5" s="73">
        <v>15.3</v>
      </c>
      <c r="F5" s="35">
        <v>101659</v>
      </c>
      <c r="G5" s="73">
        <v>4</v>
      </c>
      <c r="H5" s="35">
        <v>108136</v>
      </c>
    </row>
    <row r="6" spans="2:8" ht="25.5" x14ac:dyDescent="0.25">
      <c r="B6" s="76" t="s">
        <v>57</v>
      </c>
      <c r="C6" s="91" t="s">
        <v>438</v>
      </c>
      <c r="D6" s="117">
        <v>19149</v>
      </c>
      <c r="E6" s="91" t="s">
        <v>439</v>
      </c>
      <c r="F6" s="117">
        <v>14223</v>
      </c>
      <c r="G6" s="91" t="s">
        <v>452</v>
      </c>
      <c r="H6" s="36">
        <v>26849</v>
      </c>
    </row>
    <row r="7" spans="2:8" ht="38.25" x14ac:dyDescent="0.25">
      <c r="B7" s="76" t="s">
        <v>58</v>
      </c>
      <c r="C7" s="91" t="s">
        <v>458</v>
      </c>
      <c r="D7" s="117">
        <v>18192</v>
      </c>
      <c r="E7" s="91" t="s">
        <v>420</v>
      </c>
      <c r="F7" s="117">
        <v>11143</v>
      </c>
      <c r="G7" s="91" t="s">
        <v>432</v>
      </c>
      <c r="H7" s="36">
        <v>15413</v>
      </c>
    </row>
    <row r="8" spans="2:8" x14ac:dyDescent="0.25">
      <c r="B8" s="76" t="s">
        <v>360</v>
      </c>
      <c r="C8" s="91" t="s">
        <v>458</v>
      </c>
      <c r="D8" s="117">
        <v>17814</v>
      </c>
      <c r="E8" s="91" t="s">
        <v>489</v>
      </c>
      <c r="F8" s="117">
        <v>10807</v>
      </c>
      <c r="G8" s="91" t="s">
        <v>431</v>
      </c>
      <c r="H8" s="36">
        <v>14649</v>
      </c>
    </row>
    <row r="9" spans="2:8" x14ac:dyDescent="0.25">
      <c r="B9" s="76" t="s">
        <v>361</v>
      </c>
      <c r="C9" s="91">
        <v>12.2</v>
      </c>
      <c r="D9" s="117">
        <v>81068</v>
      </c>
      <c r="E9" s="91" t="s">
        <v>505</v>
      </c>
      <c r="F9" s="117">
        <v>37813</v>
      </c>
      <c r="G9" s="91">
        <v>1.5</v>
      </c>
      <c r="H9" s="36">
        <v>39924</v>
      </c>
    </row>
    <row r="10" spans="2:8" ht="38.25" customHeight="1" x14ac:dyDescent="0.25">
      <c r="B10" s="76" t="s">
        <v>362</v>
      </c>
      <c r="C10" s="91">
        <v>8.3000000000000007</v>
      </c>
      <c r="D10" s="117">
        <v>55292</v>
      </c>
      <c r="E10" s="91" t="s">
        <v>443</v>
      </c>
      <c r="F10" s="117">
        <v>25946</v>
      </c>
      <c r="G10" s="91">
        <v>1.3</v>
      </c>
      <c r="H10" s="36">
        <v>35987</v>
      </c>
    </row>
    <row r="11" spans="2:8" ht="38.25" customHeight="1" x14ac:dyDescent="0.25">
      <c r="B11" s="76" t="s">
        <v>363</v>
      </c>
      <c r="C11" s="91" t="s">
        <v>476</v>
      </c>
      <c r="D11" s="117">
        <v>14925</v>
      </c>
      <c r="E11" s="91" t="s">
        <v>489</v>
      </c>
      <c r="F11" s="117">
        <v>10889</v>
      </c>
      <c r="G11" s="91" t="s">
        <v>431</v>
      </c>
      <c r="H11" s="36">
        <v>13877</v>
      </c>
    </row>
    <row r="12" spans="2:8" ht="15.75" thickBot="1" x14ac:dyDescent="0.3">
      <c r="B12" s="77" t="s">
        <v>59</v>
      </c>
      <c r="C12" s="92">
        <v>6</v>
      </c>
      <c r="D12" s="119">
        <v>40127</v>
      </c>
      <c r="E12" s="92" t="s">
        <v>442</v>
      </c>
      <c r="F12" s="119">
        <v>18502</v>
      </c>
      <c r="G12" s="92">
        <v>1.3</v>
      </c>
      <c r="H12" s="37">
        <v>34643</v>
      </c>
    </row>
    <row r="14" spans="2:8" ht="36" customHeight="1" x14ac:dyDescent="0.25">
      <c r="B14" s="290" t="s">
        <v>205</v>
      </c>
      <c r="C14" s="290"/>
      <c r="D14" s="290"/>
      <c r="E14" s="290"/>
      <c r="F14" s="290"/>
      <c r="G14" s="290"/>
      <c r="H14" s="290"/>
    </row>
    <row r="15" spans="2:8" ht="24" customHeight="1" x14ac:dyDescent="0.25">
      <c r="B15" s="290" t="s">
        <v>426</v>
      </c>
      <c r="C15" s="290"/>
      <c r="D15" s="290"/>
      <c r="E15" s="290"/>
      <c r="F15" s="290"/>
      <c r="G15" s="290"/>
      <c r="H15" s="290"/>
    </row>
  </sheetData>
  <mergeCells count="5">
    <mergeCell ref="B14:H14"/>
    <mergeCell ref="C3:D3"/>
    <mergeCell ref="E3:F3"/>
    <mergeCell ref="G3:H3"/>
    <mergeCell ref="B15:H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61F01-10D6-4B20-99AD-1F97993370D3}">
  <dimension ref="B1:J17"/>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3.42578125" style="26" customWidth="1"/>
    <col min="3" max="3" width="31.42578125" style="26" customWidth="1"/>
    <col min="4" max="4" width="6" style="26" customWidth="1"/>
    <col min="5" max="5" width="10.7109375" style="26" customWidth="1"/>
    <col min="6" max="6" width="6" style="26" customWidth="1"/>
    <col min="7" max="7" width="10.7109375" style="26" customWidth="1"/>
    <col min="8" max="8" width="6" style="26" customWidth="1"/>
    <col min="9" max="9" width="10.7109375" style="26" customWidth="1"/>
    <col min="10" max="16384" width="11.42578125" style="26"/>
  </cols>
  <sheetData>
    <row r="1" spans="2:10" s="34" customFormat="1" ht="15.75" customHeight="1" x14ac:dyDescent="0.25">
      <c r="B1" s="34" t="s">
        <v>206</v>
      </c>
    </row>
    <row r="2" spans="2:10" s="33" customFormat="1" ht="15.75" customHeight="1" thickBot="1" x14ac:dyDescent="0.3"/>
    <row r="3" spans="2:10" x14ac:dyDescent="0.25">
      <c r="B3" s="32"/>
      <c r="C3" s="32"/>
      <c r="D3" s="291" t="s">
        <v>95</v>
      </c>
      <c r="E3" s="292"/>
      <c r="F3" s="291" t="s">
        <v>96</v>
      </c>
      <c r="G3" s="292"/>
      <c r="H3" s="287" t="s">
        <v>97</v>
      </c>
      <c r="I3" s="287"/>
    </row>
    <row r="4" spans="2:10" ht="26.25" thickBot="1" x14ac:dyDescent="0.3">
      <c r="B4" s="19"/>
      <c r="C4" s="19"/>
      <c r="D4" s="62" t="s">
        <v>34</v>
      </c>
      <c r="E4" s="63" t="s">
        <v>4</v>
      </c>
      <c r="F4" s="62" t="s">
        <v>34</v>
      </c>
      <c r="G4" s="63" t="s">
        <v>4</v>
      </c>
      <c r="H4" s="62" t="s">
        <v>34</v>
      </c>
      <c r="I4" s="21" t="s">
        <v>4</v>
      </c>
    </row>
    <row r="5" spans="2:10" ht="38.25" x14ac:dyDescent="0.25">
      <c r="B5" s="169" t="s">
        <v>48</v>
      </c>
      <c r="C5" s="75" t="s">
        <v>214</v>
      </c>
      <c r="D5" s="148">
        <v>1.5</v>
      </c>
      <c r="E5" s="114">
        <v>317011</v>
      </c>
      <c r="F5" s="148">
        <v>0.3</v>
      </c>
      <c r="G5" s="114">
        <v>67298</v>
      </c>
      <c r="H5" s="276" t="s">
        <v>429</v>
      </c>
      <c r="I5" s="115">
        <v>28866</v>
      </c>
    </row>
    <row r="6" spans="2:10" ht="63.75" x14ac:dyDescent="0.25">
      <c r="B6" s="170" t="s">
        <v>49</v>
      </c>
      <c r="C6" s="76" t="s">
        <v>207</v>
      </c>
      <c r="D6" s="91">
        <v>1</v>
      </c>
      <c r="E6" s="116">
        <v>220194</v>
      </c>
      <c r="F6" s="91">
        <v>0.3</v>
      </c>
      <c r="G6" s="116">
        <v>71388</v>
      </c>
      <c r="H6" s="150" t="s">
        <v>429</v>
      </c>
      <c r="I6" s="117">
        <v>30754</v>
      </c>
    </row>
    <row r="7" spans="2:10" ht="51" x14ac:dyDescent="0.25">
      <c r="B7" s="170" t="s">
        <v>50</v>
      </c>
      <c r="C7" s="76" t="s">
        <v>208</v>
      </c>
      <c r="D7" s="91">
        <v>1.8</v>
      </c>
      <c r="E7" s="116">
        <v>387065</v>
      </c>
      <c r="F7" s="91">
        <v>0.6</v>
      </c>
      <c r="G7" s="116">
        <v>129030</v>
      </c>
      <c r="H7" s="150">
        <v>0.3</v>
      </c>
      <c r="I7" s="117">
        <v>73070</v>
      </c>
    </row>
    <row r="8" spans="2:10" ht="25.5" x14ac:dyDescent="0.25">
      <c r="B8" s="170" t="s">
        <v>51</v>
      </c>
      <c r="C8" s="76" t="s">
        <v>209</v>
      </c>
      <c r="D8" s="91">
        <v>2.2000000000000002</v>
      </c>
      <c r="E8" s="116">
        <v>477517</v>
      </c>
      <c r="F8" s="91">
        <v>0.7</v>
      </c>
      <c r="G8" s="116">
        <v>139330</v>
      </c>
      <c r="H8" s="150">
        <v>0.3</v>
      </c>
      <c r="I8" s="117">
        <v>71353</v>
      </c>
    </row>
    <row r="9" spans="2:10" ht="38.25" x14ac:dyDescent="0.25">
      <c r="B9" s="170" t="s">
        <v>52</v>
      </c>
      <c r="C9" s="76" t="s">
        <v>210</v>
      </c>
      <c r="D9" s="91">
        <v>3.2</v>
      </c>
      <c r="E9" s="116">
        <v>680942</v>
      </c>
      <c r="F9" s="91">
        <v>0.7</v>
      </c>
      <c r="G9" s="116">
        <v>157137</v>
      </c>
      <c r="H9" s="150" t="s">
        <v>430</v>
      </c>
      <c r="I9" s="117">
        <v>74488</v>
      </c>
    </row>
    <row r="10" spans="2:10" ht="51" x14ac:dyDescent="0.25">
      <c r="B10" s="170" t="s">
        <v>53</v>
      </c>
      <c r="C10" s="76" t="s">
        <v>211</v>
      </c>
      <c r="D10" s="91">
        <v>12.1</v>
      </c>
      <c r="E10" s="116">
        <v>2577251</v>
      </c>
      <c r="F10" s="91">
        <v>2.4</v>
      </c>
      <c r="G10" s="116">
        <v>515841</v>
      </c>
      <c r="H10" s="150">
        <v>1.3</v>
      </c>
      <c r="I10" s="117">
        <v>273485</v>
      </c>
    </row>
    <row r="11" spans="2:10" ht="63.75" x14ac:dyDescent="0.25">
      <c r="B11" s="170" t="s">
        <v>54</v>
      </c>
      <c r="C11" s="76" t="s">
        <v>215</v>
      </c>
      <c r="D11" s="91">
        <v>3</v>
      </c>
      <c r="E11" s="116">
        <v>629349</v>
      </c>
      <c r="F11" s="91">
        <v>0.5</v>
      </c>
      <c r="G11" s="116">
        <v>116003</v>
      </c>
      <c r="H11" s="150">
        <v>0.2</v>
      </c>
      <c r="I11" s="117">
        <v>47982</v>
      </c>
    </row>
    <row r="12" spans="2:10" ht="51" x14ac:dyDescent="0.25">
      <c r="B12" s="170" t="s">
        <v>55</v>
      </c>
      <c r="C12" s="76" t="s">
        <v>212</v>
      </c>
      <c r="D12" s="91" t="s">
        <v>431</v>
      </c>
      <c r="E12" s="116">
        <v>103878</v>
      </c>
      <c r="F12" s="91">
        <v>0.2</v>
      </c>
      <c r="G12" s="116">
        <v>35229</v>
      </c>
      <c r="H12" s="150" t="s">
        <v>429</v>
      </c>
      <c r="I12" s="117">
        <v>16359</v>
      </c>
    </row>
    <row r="13" spans="2:10" ht="63.75" x14ac:dyDescent="0.25">
      <c r="B13" s="170" t="s">
        <v>124</v>
      </c>
      <c r="C13" s="76" t="s">
        <v>213</v>
      </c>
      <c r="D13" s="91">
        <v>0.7</v>
      </c>
      <c r="E13" s="116">
        <v>142867</v>
      </c>
      <c r="F13" s="91">
        <v>0.3</v>
      </c>
      <c r="G13" s="116">
        <v>58761</v>
      </c>
      <c r="H13" s="150" t="s">
        <v>429</v>
      </c>
      <c r="I13" s="117">
        <v>26647</v>
      </c>
    </row>
    <row r="14" spans="2:10" ht="39" thickBot="1" x14ac:dyDescent="0.3">
      <c r="B14" s="171" t="s">
        <v>127</v>
      </c>
      <c r="C14" s="77" t="s">
        <v>216</v>
      </c>
      <c r="D14" s="92" t="s">
        <v>431</v>
      </c>
      <c r="E14" s="118">
        <v>114441</v>
      </c>
      <c r="F14" s="92">
        <v>0.1</v>
      </c>
      <c r="G14" s="118">
        <v>28031</v>
      </c>
      <c r="H14" s="277" t="s">
        <v>429</v>
      </c>
      <c r="I14" s="119">
        <v>11343</v>
      </c>
    </row>
    <row r="16" spans="2:10" ht="12" customHeight="1" x14ac:dyDescent="0.25">
      <c r="B16" s="18" t="s">
        <v>179</v>
      </c>
      <c r="C16" s="25"/>
      <c r="D16" s="25"/>
      <c r="E16" s="25"/>
      <c r="F16" s="25"/>
      <c r="G16" s="25"/>
      <c r="H16" s="25"/>
      <c r="I16" s="25"/>
      <c r="J16" s="25"/>
    </row>
    <row r="17" spans="2:9" ht="24" customHeight="1" x14ac:dyDescent="0.25">
      <c r="B17" s="290" t="s">
        <v>426</v>
      </c>
      <c r="C17" s="290"/>
      <c r="D17" s="290"/>
      <c r="E17" s="290"/>
      <c r="F17" s="290"/>
      <c r="G17" s="290"/>
      <c r="H17" s="290"/>
      <c r="I17" s="290"/>
    </row>
  </sheetData>
  <mergeCells count="4">
    <mergeCell ref="D3:E3"/>
    <mergeCell ref="F3:G3"/>
    <mergeCell ref="H3:I3"/>
    <mergeCell ref="B17:I17"/>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9872F-BC50-4A51-8891-C68DC9B00868}">
  <dimension ref="B1:H12"/>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32.28515625" style="26" customWidth="1"/>
    <col min="3" max="3" width="7.7109375" style="26" customWidth="1"/>
    <col min="4" max="4" width="11.140625" style="26" customWidth="1"/>
    <col min="5" max="5" width="7.7109375" style="26" customWidth="1"/>
    <col min="6" max="6" width="11.140625" style="26" customWidth="1"/>
    <col min="7" max="7" width="7.7109375" style="26" customWidth="1"/>
    <col min="8" max="8" width="11.140625" style="26" customWidth="1"/>
    <col min="9" max="16384" width="11.42578125" style="26"/>
  </cols>
  <sheetData>
    <row r="1" spans="2:8" s="34" customFormat="1" ht="15.75" customHeight="1" x14ac:dyDescent="0.25">
      <c r="B1" s="27" t="s">
        <v>562</v>
      </c>
    </row>
    <row r="2" spans="2:8" s="33" customFormat="1" ht="15.75" customHeight="1" thickBot="1" x14ac:dyDescent="0.3"/>
    <row r="3" spans="2:8" ht="26.25" customHeight="1" x14ac:dyDescent="0.25">
      <c r="B3" s="23"/>
      <c r="C3" s="288" t="s">
        <v>534</v>
      </c>
      <c r="D3" s="289"/>
      <c r="E3" s="288" t="s">
        <v>189</v>
      </c>
      <c r="F3" s="289"/>
      <c r="G3" s="288" t="s">
        <v>190</v>
      </c>
      <c r="H3" s="287"/>
    </row>
    <row r="4" spans="2:8" ht="26.25" thickBot="1" x14ac:dyDescent="0.3">
      <c r="B4" s="19"/>
      <c r="C4" s="62" t="s">
        <v>34</v>
      </c>
      <c r="D4" s="21" t="s">
        <v>4</v>
      </c>
      <c r="E4" s="62" t="s">
        <v>35</v>
      </c>
      <c r="F4" s="21" t="s">
        <v>4</v>
      </c>
      <c r="G4" s="62" t="s">
        <v>36</v>
      </c>
      <c r="H4" s="21" t="s">
        <v>4</v>
      </c>
    </row>
    <row r="5" spans="2:8" x14ac:dyDescent="0.25">
      <c r="B5" s="104" t="s">
        <v>63</v>
      </c>
      <c r="C5" s="132" t="s">
        <v>490</v>
      </c>
      <c r="D5" s="154">
        <v>13438</v>
      </c>
      <c r="E5" s="132" t="s">
        <v>489</v>
      </c>
      <c r="F5" s="154">
        <v>10568</v>
      </c>
      <c r="G5" s="132" t="s">
        <v>432</v>
      </c>
      <c r="H5" s="154">
        <v>15045</v>
      </c>
    </row>
    <row r="6" spans="2:8" ht="38.25" customHeight="1" x14ac:dyDescent="0.25">
      <c r="B6" s="105" t="s">
        <v>364</v>
      </c>
      <c r="C6" s="93">
        <v>7.2</v>
      </c>
      <c r="D6" s="44">
        <v>48250</v>
      </c>
      <c r="E6" s="93" t="s">
        <v>475</v>
      </c>
      <c r="F6" s="44">
        <v>28242</v>
      </c>
      <c r="G6" s="93">
        <v>1.7</v>
      </c>
      <c r="H6" s="44">
        <v>44484</v>
      </c>
    </row>
    <row r="7" spans="2:8" x14ac:dyDescent="0.25">
      <c r="B7" s="105" t="s">
        <v>62</v>
      </c>
      <c r="C7" s="93">
        <v>65.2</v>
      </c>
      <c r="D7" s="44">
        <v>434428</v>
      </c>
      <c r="E7" s="93">
        <v>80.3</v>
      </c>
      <c r="F7" s="44">
        <v>532888</v>
      </c>
      <c r="G7" s="93">
        <v>90.1</v>
      </c>
      <c r="H7" s="44">
        <v>2418900</v>
      </c>
    </row>
    <row r="8" spans="2:8" x14ac:dyDescent="0.25">
      <c r="B8" s="105" t="s">
        <v>61</v>
      </c>
      <c r="C8" s="93">
        <v>21.8</v>
      </c>
      <c r="D8" s="44">
        <v>144884</v>
      </c>
      <c r="E8" s="93">
        <v>11.9</v>
      </c>
      <c r="F8" s="44">
        <v>78979</v>
      </c>
      <c r="G8" s="93">
        <v>6.7</v>
      </c>
      <c r="H8" s="44">
        <v>178610</v>
      </c>
    </row>
    <row r="9" spans="2:8" ht="15.75" thickBot="1" x14ac:dyDescent="0.3">
      <c r="B9" s="147" t="s">
        <v>2</v>
      </c>
      <c r="C9" s="94" t="s">
        <v>453</v>
      </c>
      <c r="D9" s="100">
        <v>24811</v>
      </c>
      <c r="E9" s="94" t="s">
        <v>506</v>
      </c>
      <c r="F9" s="100">
        <v>12612</v>
      </c>
      <c r="G9" s="94" t="s">
        <v>452</v>
      </c>
      <c r="H9" s="100">
        <v>27530</v>
      </c>
    </row>
    <row r="11" spans="2:8" ht="36" customHeight="1" x14ac:dyDescent="0.25">
      <c r="B11" s="290" t="s">
        <v>205</v>
      </c>
      <c r="C11" s="290"/>
      <c r="D11" s="290"/>
      <c r="E11" s="290"/>
      <c r="F11" s="290"/>
      <c r="G11" s="290"/>
      <c r="H11" s="290"/>
    </row>
    <row r="12" spans="2:8" ht="24" customHeight="1" x14ac:dyDescent="0.25">
      <c r="B12" s="290" t="s">
        <v>426</v>
      </c>
      <c r="C12" s="290"/>
      <c r="D12" s="290"/>
      <c r="E12" s="290"/>
      <c r="F12" s="290"/>
      <c r="G12" s="290"/>
      <c r="H12" s="290"/>
    </row>
  </sheetData>
  <mergeCells count="5">
    <mergeCell ref="B11:H11"/>
    <mergeCell ref="C3:D3"/>
    <mergeCell ref="E3:F3"/>
    <mergeCell ref="G3:H3"/>
    <mergeCell ref="B12:H12"/>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F8FD2-9451-4953-B665-376D6814C2FE}">
  <dimension ref="B1:E12"/>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7.42578125" style="26" customWidth="1"/>
    <col min="3" max="3" width="12.7109375" style="26" customWidth="1"/>
    <col min="4" max="4" width="10.42578125" style="26" customWidth="1"/>
    <col min="5" max="5" width="11.140625" style="26" customWidth="1"/>
    <col min="6" max="16384" width="11.42578125" style="26"/>
  </cols>
  <sheetData>
    <row r="1" spans="2:5" s="34" customFormat="1" ht="15.75" customHeight="1" x14ac:dyDescent="0.25">
      <c r="B1" s="27" t="s">
        <v>568</v>
      </c>
    </row>
    <row r="2" spans="2:5" s="33" customFormat="1" ht="15.75" customHeight="1" thickBot="1" x14ac:dyDescent="0.3"/>
    <row r="3" spans="2:5" x14ac:dyDescent="0.25">
      <c r="B3" s="23"/>
      <c r="C3" s="288" t="s">
        <v>167</v>
      </c>
      <c r="D3" s="287"/>
      <c r="E3" s="287"/>
    </row>
    <row r="4" spans="2:5" ht="26.25" thickBot="1" x14ac:dyDescent="0.3">
      <c r="B4" s="24"/>
      <c r="C4" s="62" t="s">
        <v>34</v>
      </c>
      <c r="D4" s="62" t="s">
        <v>35</v>
      </c>
      <c r="E4" s="102" t="s">
        <v>4</v>
      </c>
    </row>
    <row r="5" spans="2:5" x14ac:dyDescent="0.25">
      <c r="B5" s="22" t="s">
        <v>0</v>
      </c>
      <c r="C5" s="106">
        <v>53.8</v>
      </c>
      <c r="D5" s="106">
        <v>7.7</v>
      </c>
      <c r="E5" s="149">
        <v>1647557</v>
      </c>
    </row>
    <row r="6" spans="2:5" x14ac:dyDescent="0.25">
      <c r="B6" s="22" t="s">
        <v>44</v>
      </c>
      <c r="C6" s="110" t="s">
        <v>365</v>
      </c>
      <c r="D6" s="110" t="s">
        <v>366</v>
      </c>
      <c r="E6" s="144"/>
    </row>
    <row r="7" spans="2:5" x14ac:dyDescent="0.25">
      <c r="B7" s="22" t="s">
        <v>1</v>
      </c>
      <c r="C7" s="64">
        <v>43.9</v>
      </c>
      <c r="D7" s="64">
        <v>91.9</v>
      </c>
      <c r="E7" s="145"/>
    </row>
    <row r="8" spans="2:5" x14ac:dyDescent="0.25">
      <c r="B8" s="22" t="s">
        <v>2</v>
      </c>
      <c r="C8" s="64">
        <v>2.2000000000000002</v>
      </c>
      <c r="D8" s="64">
        <v>0.3</v>
      </c>
      <c r="E8" s="145"/>
    </row>
    <row r="9" spans="2:5" ht="15.75" thickBot="1" x14ac:dyDescent="0.3">
      <c r="B9" s="53" t="s">
        <v>3</v>
      </c>
      <c r="C9" s="113">
        <v>100</v>
      </c>
      <c r="D9" s="113">
        <v>100</v>
      </c>
      <c r="E9" s="146"/>
    </row>
    <row r="11" spans="2:5" ht="36" customHeight="1" x14ac:dyDescent="0.25">
      <c r="B11" s="290" t="s">
        <v>367</v>
      </c>
      <c r="C11" s="290"/>
      <c r="D11" s="290"/>
      <c r="E11" s="290"/>
    </row>
    <row r="12" spans="2:5" ht="12" customHeight="1" x14ac:dyDescent="0.25">
      <c r="B12" s="18" t="s">
        <v>33</v>
      </c>
      <c r="C12" s="25"/>
      <c r="D12" s="25"/>
      <c r="E12" s="25"/>
    </row>
  </sheetData>
  <mergeCells count="2">
    <mergeCell ref="C3:E3"/>
    <mergeCell ref="B11:E11"/>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8255E-8AB2-4393-9EBE-C7FD59163D75}">
  <dimension ref="B1:H1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7.42578125" style="26" customWidth="1"/>
    <col min="3" max="3" width="12" style="26" customWidth="1"/>
    <col min="4" max="4" width="10.7109375" style="26" customWidth="1"/>
    <col min="5" max="5" width="12" style="26" customWidth="1"/>
    <col min="6" max="6" width="10.7109375" style="26" customWidth="1"/>
    <col min="7" max="7" width="12" style="26" customWidth="1"/>
    <col min="8" max="8" width="10.7109375" style="26" customWidth="1"/>
    <col min="9" max="16384" width="11.42578125" style="26"/>
  </cols>
  <sheetData>
    <row r="1" spans="2:8" s="34" customFormat="1" ht="15.75" customHeight="1" x14ac:dyDescent="0.25">
      <c r="B1" s="27" t="s">
        <v>567</v>
      </c>
    </row>
    <row r="2" spans="2:8" s="33" customFormat="1" ht="15.75" customHeight="1" thickBot="1" x14ac:dyDescent="0.3"/>
    <row r="3" spans="2:8" ht="26.25" customHeight="1" x14ac:dyDescent="0.25">
      <c r="B3" s="23"/>
      <c r="C3" s="288" t="s">
        <v>534</v>
      </c>
      <c r="D3" s="289"/>
      <c r="E3" s="288" t="s">
        <v>189</v>
      </c>
      <c r="F3" s="289"/>
      <c r="G3" s="288" t="s">
        <v>190</v>
      </c>
      <c r="H3" s="287"/>
    </row>
    <row r="4" spans="2:8" ht="26.25" thickBot="1" x14ac:dyDescent="0.3">
      <c r="B4" s="24"/>
      <c r="C4" s="62" t="s">
        <v>34</v>
      </c>
      <c r="D4" s="63" t="s">
        <v>4</v>
      </c>
      <c r="E4" s="62" t="s">
        <v>35</v>
      </c>
      <c r="F4" s="63" t="s">
        <v>4</v>
      </c>
      <c r="G4" s="62" t="s">
        <v>36</v>
      </c>
      <c r="H4" s="21" t="s">
        <v>4</v>
      </c>
    </row>
    <row r="5" spans="2:8" x14ac:dyDescent="0.25">
      <c r="B5" s="22" t="s">
        <v>0</v>
      </c>
      <c r="C5" s="106">
        <v>77.099999999999994</v>
      </c>
      <c r="D5" s="107">
        <v>513013</v>
      </c>
      <c r="E5" s="106">
        <v>69.2</v>
      </c>
      <c r="F5" s="107">
        <v>458808</v>
      </c>
      <c r="G5" s="106">
        <v>50.2</v>
      </c>
      <c r="H5" s="109">
        <v>1347918</v>
      </c>
    </row>
    <row r="6" spans="2:8" x14ac:dyDescent="0.25">
      <c r="B6" s="22" t="s">
        <v>44</v>
      </c>
      <c r="C6" s="110" t="s">
        <v>368</v>
      </c>
      <c r="D6" s="111"/>
      <c r="E6" s="110" t="s">
        <v>369</v>
      </c>
      <c r="F6" s="111"/>
      <c r="G6" s="110" t="s">
        <v>370</v>
      </c>
      <c r="H6" s="112"/>
    </row>
    <row r="7" spans="2:8" x14ac:dyDescent="0.25">
      <c r="B7" s="22" t="s">
        <v>1</v>
      </c>
      <c r="C7" s="64">
        <v>20.3</v>
      </c>
      <c r="D7" s="97"/>
      <c r="E7" s="64">
        <v>26.7</v>
      </c>
      <c r="F7" s="97"/>
      <c r="G7" s="64">
        <v>47.7</v>
      </c>
      <c r="H7" s="44"/>
    </row>
    <row r="8" spans="2:8" x14ac:dyDescent="0.25">
      <c r="B8" s="22" t="s">
        <v>2</v>
      </c>
      <c r="C8" s="64" t="s">
        <v>433</v>
      </c>
      <c r="D8" s="97"/>
      <c r="E8" s="64" t="s">
        <v>456</v>
      </c>
      <c r="F8" s="97"/>
      <c r="G8" s="64">
        <v>2.1</v>
      </c>
      <c r="H8" s="44"/>
    </row>
    <row r="9" spans="2:8" ht="15.75" thickBot="1" x14ac:dyDescent="0.3">
      <c r="B9" s="53" t="s">
        <v>3</v>
      </c>
      <c r="C9" s="113">
        <v>100</v>
      </c>
      <c r="D9" s="99"/>
      <c r="E9" s="113">
        <v>100</v>
      </c>
      <c r="F9" s="99"/>
      <c r="G9" s="113">
        <v>100</v>
      </c>
      <c r="H9" s="100"/>
    </row>
    <row r="11" spans="2:8" ht="36" customHeight="1" x14ac:dyDescent="0.25">
      <c r="B11" s="290" t="s">
        <v>205</v>
      </c>
      <c r="C11" s="290"/>
      <c r="D11" s="290"/>
      <c r="E11" s="290"/>
      <c r="F11" s="290"/>
      <c r="G11" s="290"/>
      <c r="H11" s="290"/>
    </row>
    <row r="12" spans="2:8" ht="12" customHeight="1" x14ac:dyDescent="0.25">
      <c r="B12" s="18" t="s">
        <v>33</v>
      </c>
      <c r="C12" s="25"/>
      <c r="D12" s="25"/>
      <c r="E12" s="25"/>
      <c r="F12" s="25"/>
      <c r="G12" s="25"/>
      <c r="H12" s="25"/>
    </row>
    <row r="13" spans="2:8" ht="24" customHeight="1" x14ac:dyDescent="0.25">
      <c r="B13" s="290" t="s">
        <v>426</v>
      </c>
      <c r="C13" s="290"/>
      <c r="D13" s="290"/>
      <c r="E13" s="290"/>
      <c r="F13" s="290"/>
      <c r="G13" s="290"/>
      <c r="H13" s="290"/>
    </row>
  </sheetData>
  <mergeCells count="5">
    <mergeCell ref="C3:D3"/>
    <mergeCell ref="E3:F3"/>
    <mergeCell ref="G3:H3"/>
    <mergeCell ref="B11:H11"/>
    <mergeCell ref="B13:H13"/>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81A86-C820-40A8-9119-1FEF8287A910}">
  <dimension ref="B1:H15"/>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43.5703125" style="26" customWidth="1"/>
    <col min="3" max="3" width="6.42578125" style="26" customWidth="1"/>
    <col min="4" max="4" width="10.7109375" style="26" customWidth="1"/>
    <col min="5" max="5" width="6.42578125" style="26" customWidth="1"/>
    <col min="6" max="6" width="10.7109375" style="26" customWidth="1"/>
    <col min="7" max="7" width="6.42578125" style="26" customWidth="1"/>
    <col min="8" max="8" width="10.7109375" style="26" customWidth="1"/>
    <col min="9" max="16384" width="11.42578125" style="26"/>
  </cols>
  <sheetData>
    <row r="1" spans="2:8" s="34" customFormat="1" ht="15.75" customHeight="1" x14ac:dyDescent="0.25">
      <c r="B1" s="34" t="s">
        <v>566</v>
      </c>
    </row>
    <row r="2" spans="2:8" s="33" customFormat="1" ht="15.75" customHeight="1" thickBot="1" x14ac:dyDescent="0.3"/>
    <row r="3" spans="2:8" ht="26.25" customHeight="1" x14ac:dyDescent="0.25">
      <c r="B3" s="23"/>
      <c r="C3" s="288" t="s">
        <v>534</v>
      </c>
      <c r="D3" s="289"/>
      <c r="E3" s="288" t="s">
        <v>189</v>
      </c>
      <c r="F3" s="289"/>
      <c r="G3" s="288" t="s">
        <v>190</v>
      </c>
      <c r="H3" s="287"/>
    </row>
    <row r="4" spans="2:8" ht="26.25" thickBot="1" x14ac:dyDescent="0.3">
      <c r="B4" s="24"/>
      <c r="C4" s="62" t="s">
        <v>34</v>
      </c>
      <c r="D4" s="63" t="s">
        <v>4</v>
      </c>
      <c r="E4" s="62" t="s">
        <v>35</v>
      </c>
      <c r="F4" s="63" t="s">
        <v>4</v>
      </c>
      <c r="G4" s="62" t="s">
        <v>36</v>
      </c>
      <c r="H4" s="21" t="s">
        <v>4</v>
      </c>
    </row>
    <row r="5" spans="2:8" x14ac:dyDescent="0.25">
      <c r="B5" s="105" t="s">
        <v>168</v>
      </c>
      <c r="C5" s="66">
        <v>35.1</v>
      </c>
      <c r="D5" s="45">
        <v>233706</v>
      </c>
      <c r="E5" s="66">
        <v>22</v>
      </c>
      <c r="F5" s="45">
        <v>145831</v>
      </c>
      <c r="G5" s="66">
        <v>10.199999999999999</v>
      </c>
      <c r="H5" s="45">
        <v>274696</v>
      </c>
    </row>
    <row r="6" spans="2:8" x14ac:dyDescent="0.25">
      <c r="B6" s="105" t="s">
        <v>169</v>
      </c>
      <c r="C6" s="66">
        <v>56</v>
      </c>
      <c r="D6" s="45">
        <v>373077</v>
      </c>
      <c r="E6" s="66">
        <v>39.200000000000003</v>
      </c>
      <c r="F6" s="45">
        <v>259823</v>
      </c>
      <c r="G6" s="66">
        <v>25.3</v>
      </c>
      <c r="H6" s="45">
        <v>679589</v>
      </c>
    </row>
    <row r="7" spans="2:8" x14ac:dyDescent="0.25">
      <c r="B7" s="105" t="s">
        <v>170</v>
      </c>
      <c r="C7" s="66">
        <v>50.9</v>
      </c>
      <c r="D7" s="45">
        <v>338966</v>
      </c>
      <c r="E7" s="66">
        <v>38.200000000000003</v>
      </c>
      <c r="F7" s="45">
        <v>253697</v>
      </c>
      <c r="G7" s="66">
        <v>22.3</v>
      </c>
      <c r="H7" s="45">
        <v>598160</v>
      </c>
    </row>
    <row r="8" spans="2:8" x14ac:dyDescent="0.25">
      <c r="B8" s="105" t="s">
        <v>171</v>
      </c>
      <c r="C8" s="66">
        <v>42.1</v>
      </c>
      <c r="D8" s="45">
        <v>279992</v>
      </c>
      <c r="E8" s="66">
        <v>40</v>
      </c>
      <c r="F8" s="45">
        <v>265436</v>
      </c>
      <c r="G8" s="66">
        <v>29.7</v>
      </c>
      <c r="H8" s="45">
        <v>796034</v>
      </c>
    </row>
    <row r="9" spans="2:8" x14ac:dyDescent="0.25">
      <c r="B9" s="105" t="s">
        <v>172</v>
      </c>
      <c r="C9" s="66">
        <v>26.1</v>
      </c>
      <c r="D9" s="45">
        <v>173867</v>
      </c>
      <c r="E9" s="66">
        <v>17.399999999999999</v>
      </c>
      <c r="F9" s="45">
        <v>115414</v>
      </c>
      <c r="G9" s="66">
        <v>9.1999999999999993</v>
      </c>
      <c r="H9" s="45">
        <v>246126</v>
      </c>
    </row>
    <row r="10" spans="2:8" x14ac:dyDescent="0.25">
      <c r="B10" s="105" t="s">
        <v>173</v>
      </c>
      <c r="C10" s="66">
        <v>37</v>
      </c>
      <c r="D10" s="45">
        <v>246407</v>
      </c>
      <c r="E10" s="66">
        <v>27.4</v>
      </c>
      <c r="F10" s="45">
        <v>181933</v>
      </c>
      <c r="G10" s="66">
        <v>13.9</v>
      </c>
      <c r="H10" s="45">
        <v>374079</v>
      </c>
    </row>
    <row r="11" spans="2:8" x14ac:dyDescent="0.25">
      <c r="B11" s="105" t="s">
        <v>174</v>
      </c>
      <c r="C11" s="66">
        <v>15.2</v>
      </c>
      <c r="D11" s="45">
        <v>100914</v>
      </c>
      <c r="E11" s="66">
        <v>8.6999999999999993</v>
      </c>
      <c r="F11" s="45">
        <v>57816</v>
      </c>
      <c r="G11" s="66">
        <v>2.8</v>
      </c>
      <c r="H11" s="45">
        <v>75657</v>
      </c>
    </row>
    <row r="12" spans="2:8" ht="15.75" thickBot="1" x14ac:dyDescent="0.3">
      <c r="B12" s="147" t="s">
        <v>175</v>
      </c>
      <c r="C12" s="71">
        <v>13.8</v>
      </c>
      <c r="D12" s="43">
        <v>92149</v>
      </c>
      <c r="E12" s="71">
        <v>8.6999999999999993</v>
      </c>
      <c r="F12" s="43">
        <v>57867</v>
      </c>
      <c r="G12" s="71">
        <v>3.3</v>
      </c>
      <c r="H12" s="43">
        <v>87319</v>
      </c>
    </row>
    <row r="14" spans="2:8" ht="36" customHeight="1" x14ac:dyDescent="0.25">
      <c r="B14" s="290" t="s">
        <v>205</v>
      </c>
      <c r="C14" s="290"/>
      <c r="D14" s="290"/>
      <c r="E14" s="290"/>
      <c r="F14" s="290"/>
      <c r="G14" s="290"/>
      <c r="H14" s="290"/>
    </row>
    <row r="15" spans="2:8" ht="12" customHeight="1" x14ac:dyDescent="0.25">
      <c r="B15" s="18" t="s">
        <v>64</v>
      </c>
      <c r="C15" s="25"/>
      <c r="D15" s="25"/>
      <c r="E15" s="25"/>
      <c r="F15" s="25"/>
    </row>
  </sheetData>
  <mergeCells count="4">
    <mergeCell ref="C3:D3"/>
    <mergeCell ref="E3:F3"/>
    <mergeCell ref="G3:H3"/>
    <mergeCell ref="B14:H14"/>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7D5D0-B403-46CD-9724-79190931A072}">
  <dimension ref="B1:I15"/>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7.42578125" style="26" customWidth="1"/>
    <col min="3" max="8" width="12.28515625" style="26" customWidth="1"/>
    <col min="9" max="16384" width="11.42578125" style="26"/>
  </cols>
  <sheetData>
    <row r="1" spans="2:9" s="34" customFormat="1" ht="15.75" customHeight="1" x14ac:dyDescent="0.25">
      <c r="B1" s="34" t="s">
        <v>565</v>
      </c>
    </row>
    <row r="2" spans="2:9" s="33" customFormat="1" ht="15.75" customHeight="1" thickBot="1" x14ac:dyDescent="0.3"/>
    <row r="3" spans="2:9" ht="41.25" customHeight="1" x14ac:dyDescent="0.25">
      <c r="B3" s="32"/>
      <c r="C3" s="85" t="s">
        <v>534</v>
      </c>
      <c r="D3" s="85" t="s">
        <v>189</v>
      </c>
      <c r="E3" s="85" t="s">
        <v>190</v>
      </c>
      <c r="F3" s="307" t="s">
        <v>232</v>
      </c>
      <c r="G3" s="287"/>
      <c r="H3" s="287"/>
    </row>
    <row r="4" spans="2:9" ht="26.25" thickBot="1" x14ac:dyDescent="0.3">
      <c r="B4" s="24"/>
      <c r="C4" s="62" t="s">
        <v>34</v>
      </c>
      <c r="D4" s="62" t="s">
        <v>35</v>
      </c>
      <c r="E4" s="62" t="s">
        <v>36</v>
      </c>
      <c r="F4" s="82" t="s">
        <v>219</v>
      </c>
      <c r="G4" s="62" t="s">
        <v>253</v>
      </c>
      <c r="H4" s="242" t="s">
        <v>4</v>
      </c>
    </row>
    <row r="5" spans="2:9" x14ac:dyDescent="0.25">
      <c r="B5" s="54" t="s">
        <v>0</v>
      </c>
      <c r="C5" s="106">
        <v>21.3</v>
      </c>
      <c r="D5" s="106">
        <v>18.7</v>
      </c>
      <c r="E5" s="106">
        <v>6.8</v>
      </c>
      <c r="F5" s="140">
        <v>8.9</v>
      </c>
      <c r="G5" s="106">
        <v>1.3</v>
      </c>
      <c r="H5" s="149">
        <v>271624</v>
      </c>
    </row>
    <row r="6" spans="2:9" x14ac:dyDescent="0.25">
      <c r="B6" s="60" t="s">
        <v>44</v>
      </c>
      <c r="C6" s="106" t="s">
        <v>371</v>
      </c>
      <c r="D6" s="106" t="s">
        <v>372</v>
      </c>
      <c r="E6" s="106" t="s">
        <v>373</v>
      </c>
      <c r="F6" s="140" t="s">
        <v>293</v>
      </c>
      <c r="G6" s="106" t="s">
        <v>374</v>
      </c>
      <c r="H6" s="149"/>
    </row>
    <row r="7" spans="2:9" x14ac:dyDescent="0.25">
      <c r="B7" s="200" t="s">
        <v>1</v>
      </c>
      <c r="C7" s="64">
        <v>75</v>
      </c>
      <c r="D7" s="64">
        <v>79.8</v>
      </c>
      <c r="E7" s="64">
        <v>91.6</v>
      </c>
      <c r="F7" s="98">
        <v>89.4</v>
      </c>
      <c r="G7" s="64"/>
      <c r="H7" s="145"/>
    </row>
    <row r="8" spans="2:9" x14ac:dyDescent="0.25">
      <c r="B8" s="38" t="s">
        <v>2</v>
      </c>
      <c r="C8" s="64">
        <v>3.7</v>
      </c>
      <c r="D8" s="64">
        <v>1.5</v>
      </c>
      <c r="E8" s="64">
        <v>1.6</v>
      </c>
      <c r="F8" s="98">
        <v>1.8</v>
      </c>
      <c r="G8" s="64"/>
      <c r="H8" s="145"/>
    </row>
    <row r="9" spans="2:9" ht="15.75" thickBot="1" x14ac:dyDescent="0.3">
      <c r="B9" s="203" t="s">
        <v>3</v>
      </c>
      <c r="C9" s="113">
        <v>100</v>
      </c>
      <c r="D9" s="113">
        <v>100</v>
      </c>
      <c r="E9" s="113">
        <v>100</v>
      </c>
      <c r="F9" s="96">
        <v>100</v>
      </c>
      <c r="G9" s="113"/>
      <c r="H9" s="146"/>
    </row>
    <row r="10" spans="2:9" x14ac:dyDescent="0.25">
      <c r="C10" s="28"/>
      <c r="D10" s="28"/>
      <c r="E10" s="28"/>
      <c r="F10" s="28"/>
      <c r="G10" s="28"/>
      <c r="H10" s="28"/>
    </row>
    <row r="11" spans="2:9" ht="60" customHeight="1" x14ac:dyDescent="0.25">
      <c r="B11" s="290" t="s">
        <v>375</v>
      </c>
      <c r="C11" s="290"/>
      <c r="D11" s="290"/>
      <c r="E11" s="290"/>
      <c r="F11" s="290"/>
      <c r="G11" s="290"/>
      <c r="H11" s="290"/>
      <c r="I11" s="25"/>
    </row>
    <row r="12" spans="2:9" ht="12" customHeight="1" x14ac:dyDescent="0.25">
      <c r="B12" s="18" t="s">
        <v>33</v>
      </c>
      <c r="C12" s="25"/>
      <c r="D12" s="25"/>
      <c r="E12" s="25"/>
      <c r="F12" s="25"/>
      <c r="G12" s="25"/>
      <c r="H12" s="25"/>
    </row>
    <row r="15" spans="2:9" ht="15.6" customHeight="1" x14ac:dyDescent="0.25"/>
  </sheetData>
  <mergeCells count="2">
    <mergeCell ref="F3:H3"/>
    <mergeCell ref="B11:H11"/>
  </mergeCells>
  <pageMargins left="0.7" right="0.7" top="0.75" bottom="0.75" header="0.3" footer="0.3"/>
  <pageSetup paperSize="9" orientation="portrait"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E416F-D782-4571-81C8-FA7BE529CC28}">
  <dimension ref="B1:K12"/>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13.7109375" style="26" customWidth="1"/>
    <col min="3" max="3" width="6.85546875" style="26" customWidth="1"/>
    <col min="4" max="4" width="10.7109375" style="26" customWidth="1"/>
    <col min="5" max="5" width="6.85546875" style="26" customWidth="1"/>
    <col min="6" max="6" width="10.7109375" style="26" customWidth="1"/>
    <col min="7" max="7" width="6.85546875" style="26" customWidth="1"/>
    <col min="8" max="8" width="10.7109375" style="26" customWidth="1"/>
    <col min="9" max="9" width="6.85546875" style="26" customWidth="1"/>
    <col min="10" max="10" width="10.7109375" style="26" customWidth="1"/>
    <col min="11" max="16384" width="11.42578125" style="26"/>
  </cols>
  <sheetData>
    <row r="1" spans="2:11" s="34" customFormat="1" ht="15.75" customHeight="1" x14ac:dyDescent="0.25">
      <c r="B1" s="34" t="s">
        <v>564</v>
      </c>
    </row>
    <row r="2" spans="2:11" s="33" customFormat="1" ht="15.75" customHeight="1" thickBot="1" x14ac:dyDescent="0.3"/>
    <row r="3" spans="2:11" ht="26.25" customHeight="1" x14ac:dyDescent="0.25">
      <c r="B3" s="32"/>
      <c r="C3" s="288" t="s">
        <v>534</v>
      </c>
      <c r="D3" s="289"/>
      <c r="E3" s="288" t="s">
        <v>203</v>
      </c>
      <c r="F3" s="287"/>
      <c r="G3" s="288" t="s">
        <v>190</v>
      </c>
      <c r="H3" s="287"/>
      <c r="I3" s="307" t="s">
        <v>232</v>
      </c>
      <c r="J3" s="287"/>
    </row>
    <row r="4" spans="2:11" ht="26.25" thickBot="1" x14ac:dyDescent="0.3">
      <c r="B4" s="24"/>
      <c r="C4" s="62" t="s">
        <v>34</v>
      </c>
      <c r="D4" s="21" t="s">
        <v>4</v>
      </c>
      <c r="E4" s="62" t="s">
        <v>35</v>
      </c>
      <c r="F4" s="21" t="s">
        <v>4</v>
      </c>
      <c r="G4" s="62" t="s">
        <v>36</v>
      </c>
      <c r="H4" s="21" t="s">
        <v>4</v>
      </c>
      <c r="I4" s="82" t="s">
        <v>219</v>
      </c>
      <c r="J4" s="21" t="s">
        <v>4</v>
      </c>
    </row>
    <row r="5" spans="2:11" ht="15.6" customHeight="1" x14ac:dyDescent="0.25">
      <c r="B5" s="167" t="s">
        <v>376</v>
      </c>
      <c r="C5" s="64">
        <v>11.5</v>
      </c>
      <c r="D5" s="97">
        <v>76243</v>
      </c>
      <c r="E5" s="41">
        <v>10.7</v>
      </c>
      <c r="F5" s="44">
        <v>70894</v>
      </c>
      <c r="G5" s="243">
        <v>3.9</v>
      </c>
      <c r="H5" s="44">
        <v>105491</v>
      </c>
      <c r="I5" s="98">
        <v>5.2</v>
      </c>
      <c r="J5" s="44">
        <v>157698</v>
      </c>
    </row>
    <row r="6" spans="2:11" x14ac:dyDescent="0.25">
      <c r="B6" s="167" t="s">
        <v>377</v>
      </c>
      <c r="C6" s="64">
        <v>10.6</v>
      </c>
      <c r="D6" s="97">
        <v>70598</v>
      </c>
      <c r="E6" s="41">
        <v>10.199999999999999</v>
      </c>
      <c r="F6" s="44">
        <v>67347</v>
      </c>
      <c r="G6" s="64">
        <v>3.3</v>
      </c>
      <c r="H6" s="44">
        <v>88119</v>
      </c>
      <c r="I6" s="98">
        <v>4.4000000000000004</v>
      </c>
      <c r="J6" s="44">
        <v>134476</v>
      </c>
    </row>
    <row r="7" spans="2:11" ht="15.75" thickBot="1" x14ac:dyDescent="0.3">
      <c r="B7" s="168" t="s">
        <v>378</v>
      </c>
      <c r="C7" s="113">
        <v>6.1</v>
      </c>
      <c r="D7" s="99">
        <v>40579</v>
      </c>
      <c r="E7" s="42" t="s">
        <v>486</v>
      </c>
      <c r="F7" s="100">
        <v>22075</v>
      </c>
      <c r="G7" s="113" t="s">
        <v>487</v>
      </c>
      <c r="H7" s="100">
        <v>35015</v>
      </c>
      <c r="I7" s="96">
        <v>1.9</v>
      </c>
      <c r="J7" s="100">
        <v>58953</v>
      </c>
    </row>
    <row r="8" spans="2:11" x14ac:dyDescent="0.25">
      <c r="C8" s="28"/>
    </row>
    <row r="9" spans="2:11" ht="48" customHeight="1" x14ac:dyDescent="0.25">
      <c r="B9" s="290" t="s">
        <v>233</v>
      </c>
      <c r="C9" s="290"/>
      <c r="D9" s="290"/>
      <c r="E9" s="290"/>
      <c r="F9" s="290"/>
      <c r="G9" s="290"/>
      <c r="H9" s="290"/>
      <c r="I9" s="290"/>
      <c r="J9" s="290"/>
      <c r="K9" s="25"/>
    </row>
    <row r="10" spans="2:11" ht="12" customHeight="1" x14ac:dyDescent="0.25">
      <c r="B10" s="18" t="s">
        <v>64</v>
      </c>
      <c r="C10" s="25"/>
      <c r="D10" s="25"/>
      <c r="E10" s="25"/>
      <c r="F10" s="25"/>
    </row>
    <row r="11" spans="2:11" ht="24" customHeight="1" x14ac:dyDescent="0.25">
      <c r="B11" s="290" t="s">
        <v>426</v>
      </c>
      <c r="C11" s="290"/>
      <c r="D11" s="290"/>
      <c r="E11" s="290"/>
      <c r="F11" s="290"/>
      <c r="G11" s="290"/>
      <c r="H11" s="290"/>
      <c r="I11" s="290"/>
      <c r="J11" s="290"/>
    </row>
    <row r="12" spans="2:11" ht="12.95" customHeight="1" x14ac:dyDescent="0.25"/>
  </sheetData>
  <mergeCells count="6">
    <mergeCell ref="B11:J11"/>
    <mergeCell ref="C3:D3"/>
    <mergeCell ref="E3:F3"/>
    <mergeCell ref="G3:H3"/>
    <mergeCell ref="I3:J3"/>
    <mergeCell ref="B9:J9"/>
  </mergeCells>
  <pageMargins left="0.7" right="0.7" top="0.75" bottom="0.75" header="0.3" footer="0.3"/>
  <pageSetup paperSize="9" orientation="portrait"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D116-AAD6-466B-AB1D-503CF38E6303}">
  <dimension ref="B1:J14"/>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7.42578125" style="26" customWidth="1"/>
    <col min="3" max="3" width="11.42578125" style="26" customWidth="1"/>
    <col min="4" max="4" width="10.7109375" style="26" customWidth="1"/>
    <col min="5" max="5" width="11.42578125" style="26" customWidth="1"/>
    <col min="6" max="6" width="10.7109375" style="26" customWidth="1"/>
    <col min="7" max="7" width="11.42578125" style="26" customWidth="1"/>
    <col min="8" max="8" width="10.7109375" style="26" customWidth="1"/>
    <col min="9" max="9" width="11.42578125" style="26" customWidth="1"/>
    <col min="10" max="10" width="10.7109375" style="26" customWidth="1"/>
    <col min="11" max="16384" width="11.42578125" style="26"/>
  </cols>
  <sheetData>
    <row r="1" spans="2:10" s="34" customFormat="1" ht="15.75" customHeight="1" x14ac:dyDescent="0.25">
      <c r="B1" s="27" t="s">
        <v>563</v>
      </c>
    </row>
    <row r="2" spans="2:10" s="33" customFormat="1" ht="15.75" customHeight="1" thickBot="1" x14ac:dyDescent="0.3"/>
    <row r="3" spans="2:10" ht="26.25" customHeight="1" x14ac:dyDescent="0.25">
      <c r="B3" s="23"/>
      <c r="C3" s="288" t="s">
        <v>534</v>
      </c>
      <c r="D3" s="289"/>
      <c r="E3" s="288" t="s">
        <v>189</v>
      </c>
      <c r="F3" s="289"/>
      <c r="G3" s="288" t="s">
        <v>190</v>
      </c>
      <c r="H3" s="287"/>
      <c r="I3" s="307" t="s">
        <v>232</v>
      </c>
      <c r="J3" s="287"/>
    </row>
    <row r="4" spans="2:10" ht="26.25" thickBot="1" x14ac:dyDescent="0.3">
      <c r="B4" s="24"/>
      <c r="C4" s="62" t="s">
        <v>34</v>
      </c>
      <c r="D4" s="63" t="s">
        <v>4</v>
      </c>
      <c r="E4" s="62" t="s">
        <v>35</v>
      </c>
      <c r="F4" s="63" t="s">
        <v>4</v>
      </c>
      <c r="G4" s="62" t="s">
        <v>36</v>
      </c>
      <c r="H4" s="21" t="s">
        <v>4</v>
      </c>
      <c r="I4" s="82" t="s">
        <v>219</v>
      </c>
      <c r="J4" s="21" t="s">
        <v>4</v>
      </c>
    </row>
    <row r="5" spans="2:10" x14ac:dyDescent="0.25">
      <c r="B5" s="22" t="s">
        <v>0</v>
      </c>
      <c r="C5" s="106" t="s">
        <v>507</v>
      </c>
      <c r="D5" s="107">
        <v>31099</v>
      </c>
      <c r="E5" s="106" t="s">
        <v>508</v>
      </c>
      <c r="F5" s="107">
        <v>23965</v>
      </c>
      <c r="G5" s="106">
        <v>8.3000000000000007</v>
      </c>
      <c r="H5" s="109">
        <v>51100</v>
      </c>
      <c r="I5" s="140">
        <v>10.4</v>
      </c>
      <c r="J5" s="109">
        <v>75029</v>
      </c>
    </row>
    <row r="6" spans="2:10" x14ac:dyDescent="0.25">
      <c r="B6" s="22" t="s">
        <v>44</v>
      </c>
      <c r="C6" s="110" t="s">
        <v>379</v>
      </c>
      <c r="D6" s="111"/>
      <c r="E6" s="110" t="s">
        <v>380</v>
      </c>
      <c r="F6" s="111"/>
      <c r="G6" s="110" t="s">
        <v>381</v>
      </c>
      <c r="H6" s="112"/>
      <c r="I6" s="141" t="s">
        <v>382</v>
      </c>
      <c r="J6" s="112"/>
    </row>
    <row r="7" spans="2:10" x14ac:dyDescent="0.25">
      <c r="B7" s="22" t="s">
        <v>1</v>
      </c>
      <c r="C7" s="64">
        <v>76.900000000000006</v>
      </c>
      <c r="D7" s="97"/>
      <c r="E7" s="64">
        <v>85.2</v>
      </c>
      <c r="F7" s="97"/>
      <c r="G7" s="64">
        <v>89</v>
      </c>
      <c r="H7" s="44"/>
      <c r="I7" s="98">
        <v>85.8</v>
      </c>
      <c r="J7" s="44"/>
    </row>
    <row r="8" spans="2:10" x14ac:dyDescent="0.25">
      <c r="B8" s="22" t="s">
        <v>2</v>
      </c>
      <c r="C8" s="64" t="s">
        <v>509</v>
      </c>
      <c r="D8" s="97"/>
      <c r="E8" s="64" t="s">
        <v>414</v>
      </c>
      <c r="F8" s="97"/>
      <c r="G8" s="64" t="s">
        <v>458</v>
      </c>
      <c r="H8" s="44"/>
      <c r="I8" s="98" t="s">
        <v>411</v>
      </c>
      <c r="J8" s="44"/>
    </row>
    <row r="9" spans="2:10" ht="15.75" thickBot="1" x14ac:dyDescent="0.3">
      <c r="B9" s="53" t="s">
        <v>3</v>
      </c>
      <c r="C9" s="113">
        <v>100</v>
      </c>
      <c r="D9" s="99"/>
      <c r="E9" s="113">
        <v>100</v>
      </c>
      <c r="F9" s="99"/>
      <c r="G9" s="113">
        <v>100</v>
      </c>
      <c r="H9" s="100"/>
      <c r="I9" s="96">
        <v>100</v>
      </c>
      <c r="J9" s="100"/>
    </row>
    <row r="11" spans="2:10" ht="48" customHeight="1" x14ac:dyDescent="0.25">
      <c r="B11" s="290" t="s">
        <v>538</v>
      </c>
      <c r="C11" s="290"/>
      <c r="D11" s="290"/>
      <c r="E11" s="290"/>
      <c r="F11" s="290"/>
      <c r="G11" s="290"/>
      <c r="H11" s="290"/>
      <c r="I11" s="290"/>
      <c r="J11" s="290"/>
    </row>
    <row r="12" spans="2:10" ht="12" customHeight="1" x14ac:dyDescent="0.25">
      <c r="B12" s="18" t="s">
        <v>33</v>
      </c>
      <c r="C12" s="25"/>
      <c r="D12" s="25"/>
      <c r="E12" s="25"/>
      <c r="F12" s="25"/>
      <c r="G12" s="25"/>
      <c r="H12" s="25"/>
      <c r="I12" s="25"/>
      <c r="J12" s="25"/>
    </row>
    <row r="13" spans="2:10" ht="12" customHeight="1" x14ac:dyDescent="0.25">
      <c r="B13" s="18" t="s">
        <v>427</v>
      </c>
    </row>
    <row r="14" spans="2:10" ht="24" customHeight="1" x14ac:dyDescent="0.25">
      <c r="B14" s="290" t="s">
        <v>426</v>
      </c>
      <c r="C14" s="290"/>
      <c r="D14" s="290"/>
      <c r="E14" s="290"/>
      <c r="F14" s="290"/>
      <c r="G14" s="290"/>
      <c r="H14" s="290"/>
      <c r="I14" s="290"/>
      <c r="J14" s="290"/>
    </row>
  </sheetData>
  <mergeCells count="6">
    <mergeCell ref="B14:J14"/>
    <mergeCell ref="C3:D3"/>
    <mergeCell ref="E3:F3"/>
    <mergeCell ref="G3:H3"/>
    <mergeCell ref="I3:J3"/>
    <mergeCell ref="B11:J11"/>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E07FF-46D5-4E30-8F40-9B79623C760D}">
  <dimension ref="B1:J14"/>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11.42578125" style="26" customWidth="1"/>
    <col min="3" max="3" width="10.5703125" style="26" customWidth="1"/>
    <col min="4" max="4" width="9.85546875" style="26" customWidth="1"/>
    <col min="5" max="5" width="10.5703125" style="26" customWidth="1"/>
    <col min="6" max="6" width="9.85546875" style="26" customWidth="1"/>
    <col min="7" max="7" width="10.5703125" style="26" customWidth="1"/>
    <col min="8" max="8" width="9.85546875" style="26" customWidth="1"/>
    <col min="9" max="9" width="10.5703125" style="26" customWidth="1"/>
    <col min="10" max="10" width="9.85546875" style="26" customWidth="1"/>
    <col min="11" max="16384" width="11.42578125" style="26"/>
  </cols>
  <sheetData>
    <row r="1" spans="2:10" s="34" customFormat="1" ht="15.75" customHeight="1" x14ac:dyDescent="0.25">
      <c r="B1" s="27" t="s">
        <v>573</v>
      </c>
    </row>
    <row r="2" spans="2:10" s="33" customFormat="1" ht="15.75" customHeight="1" thickBot="1" x14ac:dyDescent="0.3"/>
    <row r="3" spans="2:10" ht="26.25" customHeight="1" x14ac:dyDescent="0.25">
      <c r="B3" s="23"/>
      <c r="C3" s="288" t="s">
        <v>534</v>
      </c>
      <c r="D3" s="289"/>
      <c r="E3" s="288" t="s">
        <v>189</v>
      </c>
      <c r="F3" s="289"/>
      <c r="G3" s="288" t="s">
        <v>190</v>
      </c>
      <c r="H3" s="287"/>
      <c r="I3" s="307" t="s">
        <v>232</v>
      </c>
      <c r="J3" s="287"/>
    </row>
    <row r="4" spans="2:10" ht="26.25" thickBot="1" x14ac:dyDescent="0.3">
      <c r="B4" s="24"/>
      <c r="C4" s="62" t="s">
        <v>34</v>
      </c>
      <c r="D4" s="63" t="s">
        <v>4</v>
      </c>
      <c r="E4" s="62" t="s">
        <v>35</v>
      </c>
      <c r="F4" s="63" t="s">
        <v>4</v>
      </c>
      <c r="G4" s="62" t="s">
        <v>36</v>
      </c>
      <c r="H4" s="21" t="s">
        <v>4</v>
      </c>
      <c r="I4" s="82" t="s">
        <v>219</v>
      </c>
      <c r="J4" s="21" t="s">
        <v>4</v>
      </c>
    </row>
    <row r="5" spans="2:10" x14ac:dyDescent="0.25">
      <c r="B5" s="22" t="s">
        <v>0</v>
      </c>
      <c r="C5" s="236">
        <v>15.1</v>
      </c>
      <c r="D5" s="248">
        <v>100291</v>
      </c>
      <c r="E5" s="236">
        <v>9.1</v>
      </c>
      <c r="F5" s="248">
        <v>60174</v>
      </c>
      <c r="G5" s="236">
        <v>4.3</v>
      </c>
      <c r="H5" s="249">
        <v>115294</v>
      </c>
      <c r="I5" s="237">
        <v>6.1</v>
      </c>
      <c r="J5" s="249">
        <v>187121</v>
      </c>
    </row>
    <row r="6" spans="2:10" x14ac:dyDescent="0.25">
      <c r="B6" s="22" t="s">
        <v>44</v>
      </c>
      <c r="C6" s="238" t="s">
        <v>384</v>
      </c>
      <c r="D6" s="250"/>
      <c r="E6" s="238" t="s">
        <v>385</v>
      </c>
      <c r="F6" s="250"/>
      <c r="G6" s="238" t="s">
        <v>386</v>
      </c>
      <c r="H6" s="251"/>
      <c r="I6" s="239" t="s">
        <v>387</v>
      </c>
      <c r="J6" s="251"/>
    </row>
    <row r="7" spans="2:10" x14ac:dyDescent="0.25">
      <c r="B7" s="22" t="s">
        <v>1</v>
      </c>
      <c r="C7" s="234">
        <v>76</v>
      </c>
      <c r="D7" s="244"/>
      <c r="E7" s="234">
        <v>80.8</v>
      </c>
      <c r="F7" s="244"/>
      <c r="G7" s="234">
        <v>88.5</v>
      </c>
      <c r="H7" s="245"/>
      <c r="I7" s="240">
        <v>86</v>
      </c>
      <c r="J7" s="245"/>
    </row>
    <row r="8" spans="2:10" ht="51" x14ac:dyDescent="0.25">
      <c r="B8" s="56" t="s">
        <v>383</v>
      </c>
      <c r="C8" s="234">
        <v>6.7</v>
      </c>
      <c r="D8" s="244"/>
      <c r="E8" s="234">
        <v>7.3</v>
      </c>
      <c r="F8" s="244"/>
      <c r="G8" s="234">
        <v>6.3</v>
      </c>
      <c r="H8" s="245"/>
      <c r="I8" s="240">
        <v>6.6</v>
      </c>
      <c r="J8" s="245"/>
    </row>
    <row r="9" spans="2:10" x14ac:dyDescent="0.25">
      <c r="B9" s="22" t="s">
        <v>2</v>
      </c>
      <c r="C9" s="234" t="s">
        <v>476</v>
      </c>
      <c r="D9" s="244"/>
      <c r="E9" s="234" t="s">
        <v>438</v>
      </c>
      <c r="F9" s="244"/>
      <c r="G9" s="234" t="s">
        <v>434</v>
      </c>
      <c r="H9" s="245"/>
      <c r="I9" s="240">
        <v>1.3</v>
      </c>
      <c r="J9" s="245"/>
    </row>
    <row r="10" spans="2:10" ht="15.75" thickBot="1" x14ac:dyDescent="0.3">
      <c r="B10" s="53" t="s">
        <v>3</v>
      </c>
      <c r="C10" s="235">
        <v>100</v>
      </c>
      <c r="D10" s="246"/>
      <c r="E10" s="235">
        <v>100</v>
      </c>
      <c r="F10" s="246"/>
      <c r="G10" s="235">
        <v>100</v>
      </c>
      <c r="H10" s="247"/>
      <c r="I10" s="241">
        <v>100</v>
      </c>
      <c r="J10" s="247"/>
    </row>
    <row r="12" spans="2:10" ht="48" customHeight="1" x14ac:dyDescent="0.25">
      <c r="B12" s="290" t="s">
        <v>233</v>
      </c>
      <c r="C12" s="290"/>
      <c r="D12" s="290"/>
      <c r="E12" s="290"/>
      <c r="F12" s="290"/>
      <c r="G12" s="290"/>
      <c r="H12" s="290"/>
      <c r="I12" s="290"/>
      <c r="J12" s="290"/>
    </row>
    <row r="13" spans="2:10" ht="12" customHeight="1" x14ac:dyDescent="0.25">
      <c r="B13" s="18" t="s">
        <v>33</v>
      </c>
      <c r="C13" s="25"/>
      <c r="D13" s="25"/>
      <c r="E13" s="25"/>
      <c r="F13" s="25"/>
      <c r="G13" s="25"/>
      <c r="H13" s="25"/>
      <c r="I13" s="25"/>
      <c r="J13" s="25"/>
    </row>
    <row r="14" spans="2:10" ht="24" customHeight="1" x14ac:dyDescent="0.25">
      <c r="B14" s="290" t="s">
        <v>426</v>
      </c>
      <c r="C14" s="290"/>
      <c r="D14" s="290"/>
      <c r="E14" s="290"/>
      <c r="F14" s="290"/>
      <c r="G14" s="290"/>
      <c r="H14" s="290"/>
      <c r="I14" s="290"/>
      <c r="J14" s="290"/>
    </row>
  </sheetData>
  <mergeCells count="6">
    <mergeCell ref="B14:J14"/>
    <mergeCell ref="C3:D3"/>
    <mergeCell ref="E3:F3"/>
    <mergeCell ref="G3:H3"/>
    <mergeCell ref="I3:J3"/>
    <mergeCell ref="B12:J12"/>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70432-11A6-494C-9E8E-E9E4713A5D90}">
  <dimension ref="B1:I15"/>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7.42578125" style="26" customWidth="1"/>
    <col min="3" max="8" width="12.28515625" style="26" customWidth="1"/>
    <col min="9" max="16384" width="11.42578125" style="26"/>
  </cols>
  <sheetData>
    <row r="1" spans="2:9" s="34" customFormat="1" ht="15.75" customHeight="1" x14ac:dyDescent="0.25">
      <c r="B1" s="34" t="s">
        <v>572</v>
      </c>
    </row>
    <row r="2" spans="2:9" s="33" customFormat="1" ht="15.75" customHeight="1" thickBot="1" x14ac:dyDescent="0.3"/>
    <row r="3" spans="2:9" ht="41.25" customHeight="1" x14ac:dyDescent="0.25">
      <c r="B3" s="32"/>
      <c r="C3" s="85" t="s">
        <v>534</v>
      </c>
      <c r="D3" s="85" t="s">
        <v>189</v>
      </c>
      <c r="E3" s="85" t="s">
        <v>190</v>
      </c>
      <c r="F3" s="307" t="s">
        <v>232</v>
      </c>
      <c r="G3" s="287"/>
      <c r="H3" s="287"/>
    </row>
    <row r="4" spans="2:9" ht="26.25" thickBot="1" x14ac:dyDescent="0.3">
      <c r="B4" s="24"/>
      <c r="C4" s="62" t="s">
        <v>34</v>
      </c>
      <c r="D4" s="62" t="s">
        <v>35</v>
      </c>
      <c r="E4" s="62" t="s">
        <v>36</v>
      </c>
      <c r="F4" s="82" t="s">
        <v>219</v>
      </c>
      <c r="G4" s="62" t="s">
        <v>253</v>
      </c>
      <c r="H4" s="242" t="s">
        <v>4</v>
      </c>
    </row>
    <row r="5" spans="2:9" x14ac:dyDescent="0.25">
      <c r="B5" s="54" t="s">
        <v>0</v>
      </c>
      <c r="C5" s="106">
        <v>49.3</v>
      </c>
      <c r="D5" s="106">
        <v>41.7</v>
      </c>
      <c r="E5" s="106">
        <v>31.9</v>
      </c>
      <c r="F5" s="140">
        <v>36.299999999999997</v>
      </c>
      <c r="G5" s="106">
        <v>2.9</v>
      </c>
      <c r="H5" s="149">
        <v>613931</v>
      </c>
    </row>
    <row r="6" spans="2:9" x14ac:dyDescent="0.25">
      <c r="B6" s="60" t="s">
        <v>44</v>
      </c>
      <c r="C6" s="106" t="s">
        <v>388</v>
      </c>
      <c r="D6" s="106" t="s">
        <v>389</v>
      </c>
      <c r="E6" s="106" t="s">
        <v>390</v>
      </c>
      <c r="F6" s="140" t="s">
        <v>391</v>
      </c>
      <c r="G6" s="106" t="s">
        <v>392</v>
      </c>
      <c r="H6" s="149"/>
    </row>
    <row r="7" spans="2:9" x14ac:dyDescent="0.25">
      <c r="B7" s="200" t="s">
        <v>1</v>
      </c>
      <c r="C7" s="64">
        <v>43.7</v>
      </c>
      <c r="D7" s="64">
        <v>50.2</v>
      </c>
      <c r="E7" s="64">
        <v>62.4</v>
      </c>
      <c r="F7" s="98">
        <v>57.9</v>
      </c>
      <c r="G7" s="64"/>
      <c r="H7" s="145"/>
    </row>
    <row r="8" spans="2:9" x14ac:dyDescent="0.25">
      <c r="B8" s="38" t="s">
        <v>2</v>
      </c>
      <c r="C8" s="64">
        <v>7</v>
      </c>
      <c r="D8" s="64">
        <v>8.1999999999999993</v>
      </c>
      <c r="E8" s="64">
        <v>5.7</v>
      </c>
      <c r="F8" s="98">
        <v>5.9</v>
      </c>
      <c r="G8" s="64"/>
      <c r="H8" s="145"/>
    </row>
    <row r="9" spans="2:9" ht="15.75" thickBot="1" x14ac:dyDescent="0.3">
      <c r="B9" s="203" t="s">
        <v>3</v>
      </c>
      <c r="C9" s="113">
        <v>100</v>
      </c>
      <c r="D9" s="113">
        <v>100</v>
      </c>
      <c r="E9" s="113">
        <v>100</v>
      </c>
      <c r="F9" s="96">
        <v>100</v>
      </c>
      <c r="G9" s="113"/>
      <c r="H9" s="146"/>
    </row>
    <row r="10" spans="2:9" x14ac:dyDescent="0.25">
      <c r="C10" s="28"/>
      <c r="D10" s="28"/>
      <c r="E10" s="28"/>
      <c r="F10" s="28"/>
      <c r="G10" s="28"/>
      <c r="H10" s="28"/>
    </row>
    <row r="11" spans="2:9" ht="96" customHeight="1" x14ac:dyDescent="0.25">
      <c r="B11" s="290" t="s">
        <v>535</v>
      </c>
      <c r="C11" s="290"/>
      <c r="D11" s="290"/>
      <c r="E11" s="290"/>
      <c r="F11" s="290"/>
      <c r="G11" s="290"/>
      <c r="H11" s="290"/>
      <c r="I11" s="25"/>
    </row>
    <row r="12" spans="2:9" ht="12" customHeight="1" x14ac:dyDescent="0.25">
      <c r="B12" s="18" t="s">
        <v>33</v>
      </c>
      <c r="C12" s="25"/>
      <c r="D12" s="25"/>
      <c r="E12" s="25"/>
      <c r="F12" s="25"/>
      <c r="G12" s="25"/>
      <c r="H12" s="25"/>
    </row>
    <row r="15" spans="2:9" ht="15.6" customHeight="1" x14ac:dyDescent="0.25"/>
  </sheetData>
  <mergeCells count="2">
    <mergeCell ref="F3:H3"/>
    <mergeCell ref="B11:H11"/>
  </mergeCells>
  <pageMargins left="0.7" right="0.7" top="0.75" bottom="0.75" header="0.3" footer="0.3"/>
  <pageSetup paperSize="9" orientation="portrait"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ED878-19AF-44F9-BD3F-17884B517F0C}">
  <dimension ref="B1:H12"/>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25.42578125" style="26" customWidth="1"/>
    <col min="3" max="3" width="7.42578125" style="26" customWidth="1"/>
    <col min="4" max="4" width="10.7109375" style="26" customWidth="1"/>
    <col min="5" max="5" width="7.42578125" style="26" customWidth="1"/>
    <col min="6" max="6" width="10.7109375" style="26" customWidth="1"/>
    <col min="7" max="7" width="7.42578125" style="26" customWidth="1"/>
    <col min="8" max="8" width="10.7109375" style="26" customWidth="1"/>
    <col min="9" max="16384" width="11.42578125" style="26"/>
  </cols>
  <sheetData>
    <row r="1" spans="2:8" s="34" customFormat="1" ht="15.75" customHeight="1" x14ac:dyDescent="0.25">
      <c r="B1" s="34" t="s">
        <v>571</v>
      </c>
    </row>
    <row r="2" spans="2:8" s="33" customFormat="1" ht="15.75" customHeight="1" thickBot="1" x14ac:dyDescent="0.3"/>
    <row r="3" spans="2:8" ht="26.25" customHeight="1" x14ac:dyDescent="0.25">
      <c r="B3" s="23"/>
      <c r="C3" s="288" t="s">
        <v>534</v>
      </c>
      <c r="D3" s="289"/>
      <c r="E3" s="288" t="s">
        <v>189</v>
      </c>
      <c r="F3" s="289"/>
      <c r="G3" s="288" t="s">
        <v>190</v>
      </c>
      <c r="H3" s="287"/>
    </row>
    <row r="4" spans="2:8" ht="26.25" thickBot="1" x14ac:dyDescent="0.3">
      <c r="B4" s="24"/>
      <c r="C4" s="62" t="s">
        <v>34</v>
      </c>
      <c r="D4" s="63" t="s">
        <v>4</v>
      </c>
      <c r="E4" s="62" t="s">
        <v>35</v>
      </c>
      <c r="F4" s="63" t="s">
        <v>4</v>
      </c>
      <c r="G4" s="62" t="s">
        <v>36</v>
      </c>
      <c r="H4" s="21" t="s">
        <v>4</v>
      </c>
    </row>
    <row r="5" spans="2:8" x14ac:dyDescent="0.25">
      <c r="B5" s="105" t="s">
        <v>65</v>
      </c>
      <c r="C5" s="93" t="s">
        <v>462</v>
      </c>
      <c r="D5" s="178">
        <v>16867</v>
      </c>
      <c r="E5" s="93" t="s">
        <v>414</v>
      </c>
      <c r="F5" s="178" t="s">
        <v>414</v>
      </c>
      <c r="G5" s="93" t="s">
        <v>458</v>
      </c>
      <c r="H5" s="45">
        <v>11917</v>
      </c>
    </row>
    <row r="6" spans="2:8" x14ac:dyDescent="0.25">
      <c r="B6" s="105" t="s">
        <v>66</v>
      </c>
      <c r="C6" s="93">
        <v>86.5</v>
      </c>
      <c r="D6" s="178">
        <v>233123</v>
      </c>
      <c r="E6" s="93">
        <v>86.1</v>
      </c>
      <c r="F6" s="178">
        <v>170301</v>
      </c>
      <c r="G6" s="93">
        <v>90.9</v>
      </c>
      <c r="H6" s="45">
        <v>398668</v>
      </c>
    </row>
    <row r="7" spans="2:8" x14ac:dyDescent="0.25">
      <c r="B7" s="105" t="s">
        <v>67</v>
      </c>
      <c r="C7" s="93" t="s">
        <v>500</v>
      </c>
      <c r="D7" s="178">
        <v>19432</v>
      </c>
      <c r="E7" s="93" t="s">
        <v>445</v>
      </c>
      <c r="F7" s="178">
        <v>18008</v>
      </c>
      <c r="G7" s="93" t="s">
        <v>462</v>
      </c>
      <c r="H7" s="45">
        <v>27764</v>
      </c>
    </row>
    <row r="8" spans="2:8" ht="15.75" thickBot="1" x14ac:dyDescent="0.3">
      <c r="B8" s="147" t="s">
        <v>3</v>
      </c>
      <c r="C8" s="71">
        <v>100</v>
      </c>
      <c r="D8" s="43">
        <v>269422</v>
      </c>
      <c r="E8" s="71">
        <v>100</v>
      </c>
      <c r="F8" s="43">
        <v>197690</v>
      </c>
      <c r="G8" s="71">
        <v>100</v>
      </c>
      <c r="H8" s="43">
        <v>438350</v>
      </c>
    </row>
    <row r="10" spans="2:8" ht="48" customHeight="1" x14ac:dyDescent="0.25">
      <c r="B10" s="290" t="s">
        <v>423</v>
      </c>
      <c r="C10" s="290"/>
      <c r="D10" s="290"/>
      <c r="E10" s="290"/>
      <c r="F10" s="290"/>
      <c r="G10" s="290"/>
      <c r="H10" s="290"/>
    </row>
    <row r="11" spans="2:8" ht="12" customHeight="1" x14ac:dyDescent="0.25">
      <c r="B11" s="18" t="s">
        <v>427</v>
      </c>
    </row>
    <row r="12" spans="2:8" ht="24" customHeight="1" x14ac:dyDescent="0.25">
      <c r="B12" s="290" t="s">
        <v>426</v>
      </c>
      <c r="C12" s="290"/>
      <c r="D12" s="290"/>
      <c r="E12" s="290"/>
      <c r="F12" s="290"/>
      <c r="G12" s="290"/>
      <c r="H12" s="290"/>
    </row>
  </sheetData>
  <mergeCells count="5">
    <mergeCell ref="C3:D3"/>
    <mergeCell ref="E3:F3"/>
    <mergeCell ref="G3:H3"/>
    <mergeCell ref="B10:H10"/>
    <mergeCell ref="B12:H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2B660-75B0-4FD6-BE1C-36B268333D4D}">
  <dimension ref="B1:K10"/>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27.140625" style="26" customWidth="1"/>
    <col min="3" max="4" width="6.140625" style="26" customWidth="1"/>
    <col min="5" max="5" width="10.85546875" style="26" customWidth="1"/>
    <col min="6" max="7" width="6.140625" style="26" customWidth="1"/>
    <col min="8" max="8" width="10.85546875" style="26" customWidth="1"/>
    <col min="9" max="10" width="6.140625" style="26" customWidth="1"/>
    <col min="11" max="11" width="10.7109375" style="26" customWidth="1"/>
    <col min="12" max="16384" width="11.42578125" style="26"/>
  </cols>
  <sheetData>
    <row r="1" spans="2:11" s="34" customFormat="1" ht="15.75" customHeight="1" x14ac:dyDescent="0.25">
      <c r="B1" s="34" t="s">
        <v>518</v>
      </c>
    </row>
    <row r="2" spans="2:11" s="33" customFormat="1" ht="15.75" customHeight="1" thickBot="1" x14ac:dyDescent="0.3"/>
    <row r="3" spans="2:11" s="33" customFormat="1" ht="26.25" customHeight="1" x14ac:dyDescent="0.25">
      <c r="B3" s="173"/>
      <c r="C3" s="293" t="s">
        <v>534</v>
      </c>
      <c r="D3" s="294"/>
      <c r="E3" s="295"/>
      <c r="F3" s="296" t="s">
        <v>189</v>
      </c>
      <c r="G3" s="294"/>
      <c r="H3" s="294"/>
      <c r="I3" s="296" t="s">
        <v>190</v>
      </c>
      <c r="J3" s="294"/>
      <c r="K3" s="294"/>
    </row>
    <row r="4" spans="2:11" ht="26.25" thickBot="1" x14ac:dyDescent="0.3">
      <c r="B4" s="24"/>
      <c r="C4" s="62" t="s">
        <v>34</v>
      </c>
      <c r="D4" s="172" t="s">
        <v>219</v>
      </c>
      <c r="E4" s="174" t="s">
        <v>4</v>
      </c>
      <c r="F4" s="82" t="s">
        <v>35</v>
      </c>
      <c r="G4" s="172" t="s">
        <v>219</v>
      </c>
      <c r="H4" s="21" t="s">
        <v>4</v>
      </c>
      <c r="I4" s="82" t="s">
        <v>36</v>
      </c>
      <c r="J4" s="172" t="s">
        <v>219</v>
      </c>
      <c r="K4" s="21" t="s">
        <v>4</v>
      </c>
    </row>
    <row r="5" spans="2:11" ht="15.6" customHeight="1" x14ac:dyDescent="0.25">
      <c r="B5" s="54" t="s">
        <v>99</v>
      </c>
      <c r="C5" s="67">
        <v>29.5</v>
      </c>
      <c r="D5" s="122">
        <v>0.9</v>
      </c>
      <c r="E5" s="175">
        <v>196356</v>
      </c>
      <c r="F5" s="152">
        <v>30.2</v>
      </c>
      <c r="G5" s="122">
        <v>1</v>
      </c>
      <c r="H5" s="40">
        <v>205812</v>
      </c>
      <c r="I5" s="152">
        <v>35.1</v>
      </c>
      <c r="J5" s="122">
        <v>4.4000000000000004</v>
      </c>
      <c r="K5" s="40">
        <v>944119</v>
      </c>
    </row>
    <row r="6" spans="2:11" x14ac:dyDescent="0.25">
      <c r="B6" s="54" t="s">
        <v>100</v>
      </c>
      <c r="C6" s="67">
        <v>8.3000000000000007</v>
      </c>
      <c r="D6" s="122">
        <v>0.3</v>
      </c>
      <c r="E6" s="175">
        <v>55002</v>
      </c>
      <c r="F6" s="152">
        <v>8.9</v>
      </c>
      <c r="G6" s="122">
        <v>0.3</v>
      </c>
      <c r="H6" s="40">
        <v>60468</v>
      </c>
      <c r="I6" s="152">
        <v>17.3</v>
      </c>
      <c r="J6" s="122">
        <v>2.2000000000000002</v>
      </c>
      <c r="K6" s="40">
        <v>465958</v>
      </c>
    </row>
    <row r="7" spans="2:11" ht="15.75" thickBot="1" x14ac:dyDescent="0.3">
      <c r="B7" s="59" t="s">
        <v>101</v>
      </c>
      <c r="C7" s="120">
        <v>59.7</v>
      </c>
      <c r="D7" s="123">
        <v>1.9</v>
      </c>
      <c r="E7" s="176">
        <v>397666</v>
      </c>
      <c r="F7" s="153">
        <v>60.3</v>
      </c>
      <c r="G7" s="123">
        <v>1.9</v>
      </c>
      <c r="H7" s="121">
        <v>410769</v>
      </c>
      <c r="I7" s="153">
        <v>46.7</v>
      </c>
      <c r="J7" s="123">
        <v>5.9</v>
      </c>
      <c r="K7" s="121">
        <v>1257020</v>
      </c>
    </row>
    <row r="8" spans="2:11" x14ac:dyDescent="0.25">
      <c r="C8" s="28"/>
      <c r="F8" s="28"/>
      <c r="I8" s="28"/>
    </row>
    <row r="9" spans="2:11" ht="36" customHeight="1" x14ac:dyDescent="0.25">
      <c r="B9" s="290" t="s">
        <v>217</v>
      </c>
      <c r="C9" s="290"/>
      <c r="D9" s="290"/>
      <c r="E9" s="290"/>
      <c r="F9" s="290"/>
      <c r="G9" s="290"/>
      <c r="H9" s="290"/>
      <c r="I9" s="290"/>
      <c r="J9" s="290"/>
      <c r="K9" s="290"/>
    </row>
    <row r="10" spans="2:11" ht="24" customHeight="1" x14ac:dyDescent="0.25">
      <c r="B10" s="290" t="s">
        <v>218</v>
      </c>
      <c r="C10" s="290"/>
      <c r="D10" s="290"/>
      <c r="E10" s="290"/>
      <c r="F10" s="290"/>
      <c r="G10" s="290"/>
      <c r="H10" s="290"/>
      <c r="I10" s="290"/>
      <c r="J10" s="290"/>
      <c r="K10" s="290"/>
    </row>
  </sheetData>
  <mergeCells count="5">
    <mergeCell ref="B9:K9"/>
    <mergeCell ref="B10:K10"/>
    <mergeCell ref="C3:E3"/>
    <mergeCell ref="F3:H3"/>
    <mergeCell ref="I3:K3"/>
  </mergeCells>
  <pageMargins left="0.7" right="0.7" top="0.75" bottom="0.75" header="0.3" footer="0.3"/>
  <pageSetup paperSize="9" orientation="portrait"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7109-B1BB-4EC6-A02C-3036EBF0903D}">
  <dimension ref="B1:I16"/>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11.85546875" style="26" customWidth="1"/>
    <col min="3" max="7" width="16" style="26" customWidth="1"/>
    <col min="8" max="16384" width="11.42578125" style="26"/>
  </cols>
  <sheetData>
    <row r="1" spans="2:9" s="34" customFormat="1" ht="15.75" x14ac:dyDescent="0.25">
      <c r="B1" s="34" t="s">
        <v>570</v>
      </c>
    </row>
    <row r="2" spans="2:9" s="33" customFormat="1" ht="16.5" thickBot="1" x14ac:dyDescent="0.3"/>
    <row r="3" spans="2:9" s="33" customFormat="1" ht="16.5" thickBot="1" x14ac:dyDescent="0.3">
      <c r="B3" s="311" t="s">
        <v>76</v>
      </c>
      <c r="C3" s="311"/>
      <c r="D3" s="311"/>
      <c r="E3" s="311"/>
      <c r="F3" s="311"/>
      <c r="G3" s="311"/>
    </row>
    <row r="4" spans="2:9" ht="25.5" x14ac:dyDescent="0.25">
      <c r="B4" s="32"/>
      <c r="C4" s="85" t="s">
        <v>534</v>
      </c>
      <c r="D4" s="85" t="s">
        <v>189</v>
      </c>
      <c r="E4" s="85" t="s">
        <v>190</v>
      </c>
      <c r="F4" s="252" t="s">
        <v>397</v>
      </c>
      <c r="G4" s="85" t="s">
        <v>393</v>
      </c>
    </row>
    <row r="5" spans="2:9" ht="15.75" thickBot="1" x14ac:dyDescent="0.3">
      <c r="B5" s="24"/>
      <c r="C5" s="62" t="s">
        <v>74</v>
      </c>
      <c r="D5" s="62" t="s">
        <v>75</v>
      </c>
      <c r="E5" s="62" t="s">
        <v>394</v>
      </c>
      <c r="F5" s="253" t="s">
        <v>395</v>
      </c>
      <c r="G5" s="62" t="s">
        <v>396</v>
      </c>
    </row>
    <row r="6" spans="2:9" x14ac:dyDescent="0.25">
      <c r="B6" s="60" t="s">
        <v>69</v>
      </c>
      <c r="C6" s="89">
        <v>11.4</v>
      </c>
      <c r="D6" s="89">
        <v>10.9</v>
      </c>
      <c r="E6" s="89">
        <v>14.6</v>
      </c>
      <c r="F6" s="254">
        <v>14.7</v>
      </c>
      <c r="G6" s="89">
        <v>24.2</v>
      </c>
    </row>
    <row r="7" spans="2:9" x14ac:dyDescent="0.25">
      <c r="B7" s="60" t="s">
        <v>70</v>
      </c>
      <c r="C7" s="89">
        <v>33.299999999999997</v>
      </c>
      <c r="D7" s="89">
        <v>32.5</v>
      </c>
      <c r="E7" s="89">
        <v>43.7</v>
      </c>
      <c r="F7" s="254">
        <v>42.6</v>
      </c>
      <c r="G7" s="89">
        <v>43.7</v>
      </c>
    </row>
    <row r="8" spans="2:9" x14ac:dyDescent="0.25">
      <c r="B8" s="60" t="s">
        <v>71</v>
      </c>
      <c r="C8" s="89">
        <v>36.9</v>
      </c>
      <c r="D8" s="89">
        <v>39.4</v>
      </c>
      <c r="E8" s="89">
        <v>29.8</v>
      </c>
      <c r="F8" s="254">
        <v>30.8</v>
      </c>
      <c r="G8" s="89">
        <v>24.3</v>
      </c>
    </row>
    <row r="9" spans="2:9" x14ac:dyDescent="0.25">
      <c r="B9" s="60" t="s">
        <v>72</v>
      </c>
      <c r="C9" s="89">
        <v>11.2</v>
      </c>
      <c r="D9" s="89">
        <v>10.3</v>
      </c>
      <c r="E9" s="89">
        <v>7.9</v>
      </c>
      <c r="F9" s="254">
        <v>8</v>
      </c>
      <c r="G9" s="89">
        <v>5.5</v>
      </c>
    </row>
    <row r="10" spans="2:9" x14ac:dyDescent="0.25">
      <c r="B10" s="60" t="s">
        <v>73</v>
      </c>
      <c r="C10" s="89">
        <v>7.2</v>
      </c>
      <c r="D10" s="89">
        <v>6.8</v>
      </c>
      <c r="E10" s="89">
        <v>3.9</v>
      </c>
      <c r="F10" s="254">
        <v>3.8</v>
      </c>
      <c r="G10" s="89">
        <v>2</v>
      </c>
    </row>
    <row r="11" spans="2:9" ht="15.75" thickBot="1" x14ac:dyDescent="0.3">
      <c r="B11" s="55" t="s">
        <v>2</v>
      </c>
      <c r="C11" s="95" t="s">
        <v>414</v>
      </c>
      <c r="D11" s="95" t="s">
        <v>414</v>
      </c>
      <c r="E11" s="95" t="s">
        <v>414</v>
      </c>
      <c r="F11" s="255" t="s">
        <v>414</v>
      </c>
      <c r="G11" s="95">
        <v>0.3</v>
      </c>
    </row>
    <row r="12" spans="2:9" x14ac:dyDescent="0.25">
      <c r="C12" s="28"/>
      <c r="D12" s="28"/>
      <c r="E12" s="28"/>
      <c r="F12" s="28"/>
      <c r="G12" s="28"/>
    </row>
    <row r="13" spans="2:9" ht="48" customHeight="1" x14ac:dyDescent="0.25">
      <c r="B13" s="290" t="s">
        <v>398</v>
      </c>
      <c r="C13" s="290"/>
      <c r="D13" s="290"/>
      <c r="E13" s="290"/>
      <c r="F13" s="290"/>
      <c r="G13" s="290"/>
    </row>
    <row r="14" spans="2:9" ht="24" customHeight="1" x14ac:dyDescent="0.25">
      <c r="B14" s="290" t="s">
        <v>399</v>
      </c>
      <c r="C14" s="290"/>
      <c r="D14" s="290"/>
      <c r="E14" s="290"/>
      <c r="F14" s="290"/>
      <c r="G14" s="290"/>
      <c r="H14" s="25"/>
      <c r="I14" s="25"/>
    </row>
    <row r="15" spans="2:9" ht="12" customHeight="1" x14ac:dyDescent="0.25">
      <c r="B15" s="18" t="s">
        <v>427</v>
      </c>
    </row>
    <row r="16" spans="2:9" ht="12" customHeight="1" x14ac:dyDescent="0.25">
      <c r="B16" s="18" t="s">
        <v>587</v>
      </c>
    </row>
  </sheetData>
  <mergeCells count="3">
    <mergeCell ref="B3:G3"/>
    <mergeCell ref="B13:G13"/>
    <mergeCell ref="B14:G14"/>
  </mergeCells>
  <pageMargins left="0.7" right="0.7" top="0.75" bottom="0.75" header="0.3" footer="0.3"/>
  <pageSetup paperSize="9" orientation="portrait"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4A791-7F2B-43E4-9E1D-07AC371406B9}">
  <dimension ref="B1:G17"/>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39.28515625" style="26" customWidth="1"/>
    <col min="3" max="7" width="16" style="26" customWidth="1"/>
    <col min="8" max="16384" width="11.42578125" style="26"/>
  </cols>
  <sheetData>
    <row r="1" spans="2:7" s="34" customFormat="1" ht="15.75" x14ac:dyDescent="0.25">
      <c r="B1" s="34" t="s">
        <v>569</v>
      </c>
    </row>
    <row r="2" spans="2:7" s="33" customFormat="1" ht="16.5" thickBot="1" x14ac:dyDescent="0.3"/>
    <row r="3" spans="2:7" s="33" customFormat="1" ht="16.5" thickBot="1" x14ac:dyDescent="0.3">
      <c r="B3" s="311" t="s">
        <v>77</v>
      </c>
      <c r="C3" s="311"/>
      <c r="D3" s="311"/>
      <c r="E3" s="311"/>
      <c r="F3" s="311"/>
      <c r="G3" s="311"/>
    </row>
    <row r="4" spans="2:7" ht="25.5" x14ac:dyDescent="0.25">
      <c r="B4" s="32"/>
      <c r="C4" s="85" t="s">
        <v>534</v>
      </c>
      <c r="D4" s="85" t="s">
        <v>189</v>
      </c>
      <c r="E4" s="85" t="s">
        <v>190</v>
      </c>
      <c r="F4" s="252" t="s">
        <v>397</v>
      </c>
      <c r="G4" s="85" t="s">
        <v>393</v>
      </c>
    </row>
    <row r="5" spans="2:7" ht="15.75" thickBot="1" x14ac:dyDescent="0.3">
      <c r="B5" s="24"/>
      <c r="C5" s="62" t="s">
        <v>74</v>
      </c>
      <c r="D5" s="62" t="s">
        <v>75</v>
      </c>
      <c r="E5" s="62" t="s">
        <v>394</v>
      </c>
      <c r="F5" s="253" t="s">
        <v>395</v>
      </c>
      <c r="G5" s="62" t="s">
        <v>396</v>
      </c>
    </row>
    <row r="6" spans="2:7" x14ac:dyDescent="0.25">
      <c r="B6" s="60" t="s">
        <v>78</v>
      </c>
      <c r="C6" s="89">
        <v>58</v>
      </c>
      <c r="D6" s="89">
        <v>53.5</v>
      </c>
      <c r="E6" s="89">
        <v>47.4</v>
      </c>
      <c r="F6" s="254">
        <v>47.4</v>
      </c>
      <c r="G6" s="89">
        <v>30.7</v>
      </c>
    </row>
    <row r="7" spans="2:7" x14ac:dyDescent="0.25">
      <c r="B7" s="60" t="s">
        <v>79</v>
      </c>
      <c r="C7" s="89">
        <v>37</v>
      </c>
      <c r="D7" s="89">
        <v>40.200000000000003</v>
      </c>
      <c r="E7" s="89">
        <v>28.6</v>
      </c>
      <c r="F7" s="254">
        <v>28.7</v>
      </c>
      <c r="G7" s="89">
        <v>14.5</v>
      </c>
    </row>
    <row r="8" spans="2:7" x14ac:dyDescent="0.25">
      <c r="B8" s="60" t="s">
        <v>80</v>
      </c>
      <c r="C8" s="89">
        <v>56.7</v>
      </c>
      <c r="D8" s="89">
        <v>50.4</v>
      </c>
      <c r="E8" s="89">
        <v>43.6</v>
      </c>
      <c r="F8" s="254">
        <v>44</v>
      </c>
      <c r="G8" s="89">
        <v>24.3</v>
      </c>
    </row>
    <row r="9" spans="2:7" x14ac:dyDescent="0.25">
      <c r="B9" s="60" t="s">
        <v>81</v>
      </c>
      <c r="C9" s="89">
        <v>44.3</v>
      </c>
      <c r="D9" s="89">
        <v>39.9</v>
      </c>
      <c r="E9" s="89">
        <v>34</v>
      </c>
      <c r="F9" s="254">
        <v>33.9</v>
      </c>
      <c r="G9" s="89">
        <v>14.3</v>
      </c>
    </row>
    <row r="10" spans="2:7" x14ac:dyDescent="0.25">
      <c r="B10" s="60" t="s">
        <v>82</v>
      </c>
      <c r="C10" s="89">
        <v>38.4</v>
      </c>
      <c r="D10" s="89">
        <v>32.200000000000003</v>
      </c>
      <c r="E10" s="89">
        <v>23.5</v>
      </c>
      <c r="F10" s="254">
        <v>24</v>
      </c>
      <c r="G10" s="89">
        <v>9.6</v>
      </c>
    </row>
    <row r="11" spans="2:7" x14ac:dyDescent="0.25">
      <c r="B11" s="60" t="s">
        <v>83</v>
      </c>
      <c r="C11" s="89">
        <v>40</v>
      </c>
      <c r="D11" s="89">
        <v>35.200000000000003</v>
      </c>
      <c r="E11" s="89">
        <v>25.2</v>
      </c>
      <c r="F11" s="254">
        <v>26.1</v>
      </c>
      <c r="G11" s="89">
        <v>14</v>
      </c>
    </row>
    <row r="12" spans="2:7" ht="15.75" thickBot="1" x14ac:dyDescent="0.3">
      <c r="B12" s="55" t="s">
        <v>84</v>
      </c>
      <c r="C12" s="95">
        <v>67.099999999999994</v>
      </c>
      <c r="D12" s="95">
        <v>57.9</v>
      </c>
      <c r="E12" s="95">
        <v>52.7</v>
      </c>
      <c r="F12" s="255">
        <v>52.7</v>
      </c>
      <c r="G12" s="95">
        <v>25.1</v>
      </c>
    </row>
    <row r="13" spans="2:7" x14ac:dyDescent="0.25">
      <c r="C13" s="28"/>
      <c r="D13" s="28"/>
      <c r="E13" s="28"/>
      <c r="F13" s="28"/>
      <c r="G13" s="28"/>
    </row>
    <row r="14" spans="2:7" ht="36" customHeight="1" x14ac:dyDescent="0.25">
      <c r="B14" s="290" t="s">
        <v>424</v>
      </c>
      <c r="C14" s="290"/>
      <c r="D14" s="290"/>
      <c r="E14" s="290"/>
      <c r="F14" s="290"/>
      <c r="G14" s="290"/>
    </row>
    <row r="15" spans="2:7" ht="12" customHeight="1" x14ac:dyDescent="0.25">
      <c r="B15" s="313" t="s">
        <v>176</v>
      </c>
      <c r="C15" s="313"/>
      <c r="D15" s="313"/>
      <c r="E15" s="313"/>
      <c r="F15" s="313"/>
      <c r="G15" s="313"/>
    </row>
    <row r="16" spans="2:7" ht="24" customHeight="1" x14ac:dyDescent="0.25">
      <c r="B16" s="312" t="s">
        <v>403</v>
      </c>
      <c r="C16" s="312"/>
      <c r="D16" s="312"/>
      <c r="E16" s="312"/>
      <c r="F16" s="312"/>
      <c r="G16" s="312"/>
    </row>
    <row r="17" spans="2:2" ht="12" customHeight="1" x14ac:dyDescent="0.25">
      <c r="B17" s="18" t="s">
        <v>587</v>
      </c>
    </row>
  </sheetData>
  <mergeCells count="4">
    <mergeCell ref="B16:G16"/>
    <mergeCell ref="B3:G3"/>
    <mergeCell ref="B14:G14"/>
    <mergeCell ref="B15:G15"/>
  </mergeCells>
  <pageMargins left="0.7" right="0.7" top="0.75" bottom="0.75" header="0.3" footer="0.3"/>
  <pageSetup paperSize="9" orientation="portrait" verticalDpi="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6CD10-3931-4AFC-A871-FA0AF8D5C832}">
  <dimension ref="B1:G15"/>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44.28515625" style="26" customWidth="1"/>
    <col min="3" max="7" width="14.5703125" style="26" customWidth="1"/>
    <col min="8" max="16384" width="11.42578125" style="26"/>
  </cols>
  <sheetData>
    <row r="1" spans="2:7" s="34" customFormat="1" ht="15.75" x14ac:dyDescent="0.25">
      <c r="B1" s="34" t="s">
        <v>578</v>
      </c>
    </row>
    <row r="2" spans="2:7" s="33" customFormat="1" ht="16.5" thickBot="1" x14ac:dyDescent="0.3"/>
    <row r="3" spans="2:7" s="33" customFormat="1" ht="16.5" thickBot="1" x14ac:dyDescent="0.3">
      <c r="B3" s="311" t="s">
        <v>85</v>
      </c>
      <c r="C3" s="311"/>
      <c r="D3" s="311"/>
      <c r="E3" s="311"/>
      <c r="F3" s="311"/>
      <c r="G3" s="311"/>
    </row>
    <row r="4" spans="2:7" ht="38.25" x14ac:dyDescent="0.25">
      <c r="B4" s="32"/>
      <c r="C4" s="85" t="s">
        <v>534</v>
      </c>
      <c r="D4" s="85" t="s">
        <v>189</v>
      </c>
      <c r="E4" s="85" t="s">
        <v>190</v>
      </c>
      <c r="F4" s="252" t="s">
        <v>397</v>
      </c>
      <c r="G4" s="85" t="s">
        <v>393</v>
      </c>
    </row>
    <row r="5" spans="2:7" ht="15.75" thickBot="1" x14ac:dyDescent="0.3">
      <c r="B5" s="24"/>
      <c r="C5" s="62" t="s">
        <v>74</v>
      </c>
      <c r="D5" s="62" t="s">
        <v>75</v>
      </c>
      <c r="E5" s="62" t="s">
        <v>394</v>
      </c>
      <c r="F5" s="253" t="s">
        <v>395</v>
      </c>
      <c r="G5" s="62" t="s">
        <v>396</v>
      </c>
    </row>
    <row r="6" spans="2:7" ht="25.5" x14ac:dyDescent="0.25">
      <c r="B6" s="60" t="s">
        <v>86</v>
      </c>
      <c r="C6" s="89">
        <v>60</v>
      </c>
      <c r="D6" s="89">
        <v>56.5</v>
      </c>
      <c r="E6" s="89">
        <v>47.1</v>
      </c>
      <c r="F6" s="254">
        <v>47.8</v>
      </c>
      <c r="G6" s="89">
        <v>29.7</v>
      </c>
    </row>
    <row r="7" spans="2:7" ht="25.5" x14ac:dyDescent="0.25">
      <c r="B7" s="60" t="s">
        <v>87</v>
      </c>
      <c r="C7" s="89">
        <v>88.1</v>
      </c>
      <c r="D7" s="89">
        <v>86.1</v>
      </c>
      <c r="E7" s="89">
        <v>83.4</v>
      </c>
      <c r="F7" s="254">
        <v>83.6</v>
      </c>
      <c r="G7" s="89">
        <v>76</v>
      </c>
    </row>
    <row r="8" spans="2:7" ht="25.5" x14ac:dyDescent="0.25">
      <c r="B8" s="60" t="s">
        <v>401</v>
      </c>
      <c r="C8" s="89">
        <v>14.7</v>
      </c>
      <c r="D8" s="89">
        <v>13.6</v>
      </c>
      <c r="E8" s="89">
        <v>10.3</v>
      </c>
      <c r="F8" s="254">
        <v>10.8</v>
      </c>
      <c r="G8" s="89">
        <v>10.7</v>
      </c>
    </row>
    <row r="9" spans="2:7" ht="25.5" x14ac:dyDescent="0.25">
      <c r="B9" s="60" t="s">
        <v>88</v>
      </c>
      <c r="C9" s="89">
        <v>59.2</v>
      </c>
      <c r="D9" s="89">
        <v>53.1</v>
      </c>
      <c r="E9" s="89">
        <v>48.5</v>
      </c>
      <c r="F9" s="254">
        <v>48.7</v>
      </c>
      <c r="G9" s="89">
        <v>34.1</v>
      </c>
    </row>
    <row r="10" spans="2:7" ht="26.25" thickBot="1" x14ac:dyDescent="0.3">
      <c r="B10" s="55" t="s">
        <v>89</v>
      </c>
      <c r="C10" s="95">
        <v>46</v>
      </c>
      <c r="D10" s="95">
        <v>36.4</v>
      </c>
      <c r="E10" s="95">
        <v>29.8</v>
      </c>
      <c r="F10" s="255">
        <v>30.6</v>
      </c>
      <c r="G10" s="95">
        <v>12.1</v>
      </c>
    </row>
    <row r="11" spans="2:7" x14ac:dyDescent="0.25">
      <c r="C11" s="28"/>
      <c r="D11" s="28"/>
      <c r="E11" s="28"/>
      <c r="F11" s="28"/>
      <c r="G11" s="28"/>
    </row>
    <row r="12" spans="2:7" ht="48" customHeight="1" x14ac:dyDescent="0.25">
      <c r="B12" s="290" t="s">
        <v>398</v>
      </c>
      <c r="C12" s="290"/>
      <c r="D12" s="290"/>
      <c r="E12" s="290"/>
      <c r="F12" s="290"/>
      <c r="G12" s="290"/>
    </row>
    <row r="13" spans="2:7" ht="12" customHeight="1" x14ac:dyDescent="0.25">
      <c r="B13" s="313" t="s">
        <v>90</v>
      </c>
      <c r="C13" s="313"/>
      <c r="D13" s="313"/>
      <c r="E13" s="313"/>
      <c r="F13" s="313"/>
      <c r="G13" s="313"/>
    </row>
    <row r="14" spans="2:7" ht="24" customHeight="1" x14ac:dyDescent="0.25">
      <c r="B14" s="312" t="s">
        <v>400</v>
      </c>
      <c r="C14" s="312"/>
      <c r="D14" s="312"/>
      <c r="E14" s="312"/>
      <c r="F14" s="312"/>
      <c r="G14" s="312"/>
    </row>
    <row r="15" spans="2:7" ht="12" customHeight="1" x14ac:dyDescent="0.25">
      <c r="B15" s="18" t="s">
        <v>587</v>
      </c>
    </row>
  </sheetData>
  <mergeCells count="4">
    <mergeCell ref="B3:G3"/>
    <mergeCell ref="B12:G12"/>
    <mergeCell ref="B13:G13"/>
    <mergeCell ref="B14:G14"/>
  </mergeCells>
  <pageMargins left="0.7" right="0.7" top="0.75" bottom="0.75" header="0.3" footer="0.3"/>
  <pageSetup paperSize="9" orientation="portrait"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B2A4D-7565-4A60-8A51-9F8791992D07}">
  <dimension ref="B1:H12"/>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6.85546875" style="26" customWidth="1"/>
    <col min="3" max="8" width="15.28515625" style="26" customWidth="1"/>
    <col min="9" max="16384" width="11.42578125" style="26"/>
  </cols>
  <sheetData>
    <row r="1" spans="2:8" s="34" customFormat="1" ht="15.75" x14ac:dyDescent="0.25">
      <c r="B1" s="34" t="s">
        <v>577</v>
      </c>
    </row>
    <row r="2" spans="2:8" s="33" customFormat="1" ht="16.5" thickBot="1" x14ac:dyDescent="0.3"/>
    <row r="3" spans="2:8" ht="25.5" x14ac:dyDescent="0.25">
      <c r="B3" s="32"/>
      <c r="C3" s="85" t="s">
        <v>534</v>
      </c>
      <c r="D3" s="85" t="s">
        <v>189</v>
      </c>
      <c r="E3" s="85" t="s">
        <v>190</v>
      </c>
      <c r="F3" s="307" t="s">
        <v>397</v>
      </c>
      <c r="G3" s="289"/>
      <c r="H3" s="85" t="s">
        <v>393</v>
      </c>
    </row>
    <row r="4" spans="2:8" ht="26.25" thickBot="1" x14ac:dyDescent="0.3">
      <c r="B4" s="24"/>
      <c r="C4" s="62" t="s">
        <v>34</v>
      </c>
      <c r="D4" s="62" t="s">
        <v>35</v>
      </c>
      <c r="E4" s="62" t="s">
        <v>36</v>
      </c>
      <c r="F4" s="82" t="s">
        <v>219</v>
      </c>
      <c r="G4" s="63" t="s">
        <v>4</v>
      </c>
      <c r="H4" s="62" t="s">
        <v>253</v>
      </c>
    </row>
    <row r="5" spans="2:8" x14ac:dyDescent="0.25">
      <c r="B5" s="60" t="s">
        <v>0</v>
      </c>
      <c r="C5" s="89">
        <v>41.3</v>
      </c>
      <c r="D5" s="89">
        <v>35.9</v>
      </c>
      <c r="E5" s="89">
        <v>22.9</v>
      </c>
      <c r="F5" s="215">
        <v>23.8</v>
      </c>
      <c r="G5" s="261">
        <v>733707</v>
      </c>
      <c r="H5" s="89">
        <v>5.9</v>
      </c>
    </row>
    <row r="6" spans="2:8" x14ac:dyDescent="0.25">
      <c r="B6" s="60" t="s">
        <v>1</v>
      </c>
      <c r="C6" s="89">
        <v>54.3</v>
      </c>
      <c r="D6" s="89">
        <v>60.3</v>
      </c>
      <c r="E6" s="89">
        <v>74.2</v>
      </c>
      <c r="F6" s="215">
        <v>73.099999999999994</v>
      </c>
      <c r="G6" s="256"/>
      <c r="H6" s="89">
        <v>92.8</v>
      </c>
    </row>
    <row r="7" spans="2:8" ht="15.75" thickBot="1" x14ac:dyDescent="0.3">
      <c r="B7" s="55" t="s">
        <v>2</v>
      </c>
      <c r="C7" s="95" t="s">
        <v>510</v>
      </c>
      <c r="D7" s="95" t="s">
        <v>411</v>
      </c>
      <c r="E7" s="95">
        <v>2.9</v>
      </c>
      <c r="F7" s="257">
        <v>3.1</v>
      </c>
      <c r="G7" s="258"/>
      <c r="H7" s="95">
        <v>1.3</v>
      </c>
    </row>
    <row r="8" spans="2:8" x14ac:dyDescent="0.25">
      <c r="C8" s="28"/>
      <c r="D8" s="28"/>
      <c r="E8" s="28"/>
      <c r="F8" s="28"/>
      <c r="G8" s="28"/>
      <c r="H8" s="28"/>
    </row>
    <row r="9" spans="2:8" ht="48" customHeight="1" x14ac:dyDescent="0.25">
      <c r="B9" s="290" t="s">
        <v>536</v>
      </c>
      <c r="C9" s="290"/>
      <c r="D9" s="290"/>
      <c r="E9" s="290"/>
      <c r="F9" s="290"/>
      <c r="G9" s="290"/>
      <c r="H9" s="290"/>
    </row>
    <row r="10" spans="2:8" ht="24" customHeight="1" x14ac:dyDescent="0.25">
      <c r="B10" s="312" t="s">
        <v>402</v>
      </c>
      <c r="C10" s="312"/>
      <c r="D10" s="312"/>
      <c r="E10" s="312"/>
      <c r="F10" s="312"/>
      <c r="G10" s="312"/>
      <c r="H10" s="312"/>
    </row>
    <row r="11" spans="2:8" ht="24" customHeight="1" x14ac:dyDescent="0.25">
      <c r="B11" s="290" t="s">
        <v>426</v>
      </c>
      <c r="C11" s="290"/>
      <c r="D11" s="290"/>
      <c r="E11" s="290"/>
      <c r="F11" s="290"/>
      <c r="G11" s="290"/>
      <c r="H11" s="290"/>
    </row>
    <row r="12" spans="2:8" ht="12" customHeight="1" x14ac:dyDescent="0.25">
      <c r="B12" s="18" t="s">
        <v>587</v>
      </c>
    </row>
  </sheetData>
  <mergeCells count="4">
    <mergeCell ref="B9:H9"/>
    <mergeCell ref="B10:H10"/>
    <mergeCell ref="F3:G3"/>
    <mergeCell ref="B11:H11"/>
  </mergeCells>
  <pageMargins left="0.7" right="0.7" top="0.75" bottom="0.75" header="0.3" footer="0.3"/>
  <pageSetup paperSize="9" orientation="portrait"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E84E4-1C5C-406A-A268-F0B9E55637D6}">
  <dimension ref="B1:H1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6.85546875" style="26" customWidth="1"/>
    <col min="3" max="8" width="15.28515625" style="26" customWidth="1"/>
    <col min="9" max="16384" width="11.42578125" style="26"/>
  </cols>
  <sheetData>
    <row r="1" spans="2:8" s="34" customFormat="1" ht="15.75" x14ac:dyDescent="0.25">
      <c r="B1" s="34" t="s">
        <v>576</v>
      </c>
    </row>
    <row r="2" spans="2:8" s="33" customFormat="1" ht="16.5" thickBot="1" x14ac:dyDescent="0.3"/>
    <row r="3" spans="2:8" ht="25.5" x14ac:dyDescent="0.25">
      <c r="B3" s="32"/>
      <c r="C3" s="85" t="s">
        <v>534</v>
      </c>
      <c r="D3" s="85" t="s">
        <v>189</v>
      </c>
      <c r="E3" s="85" t="s">
        <v>190</v>
      </c>
      <c r="F3" s="307" t="s">
        <v>397</v>
      </c>
      <c r="G3" s="289"/>
      <c r="H3" s="85" t="s">
        <v>393</v>
      </c>
    </row>
    <row r="4" spans="2:8" ht="26.25" thickBot="1" x14ac:dyDescent="0.3">
      <c r="B4" s="24"/>
      <c r="C4" s="62" t="s">
        <v>34</v>
      </c>
      <c r="D4" s="62" t="s">
        <v>35</v>
      </c>
      <c r="E4" s="62" t="s">
        <v>36</v>
      </c>
      <c r="F4" s="82" t="s">
        <v>219</v>
      </c>
      <c r="G4" s="63" t="s">
        <v>4</v>
      </c>
      <c r="H4" s="62" t="s">
        <v>253</v>
      </c>
    </row>
    <row r="5" spans="2:8" x14ac:dyDescent="0.25">
      <c r="B5" s="60" t="s">
        <v>0</v>
      </c>
      <c r="C5" s="89">
        <v>16.600000000000001</v>
      </c>
      <c r="D5" s="89">
        <v>14.9</v>
      </c>
      <c r="E5" s="89">
        <v>8.1999999999999993</v>
      </c>
      <c r="F5" s="215">
        <v>8.3000000000000007</v>
      </c>
      <c r="G5" s="261">
        <v>256628</v>
      </c>
      <c r="H5" s="89">
        <v>1.7</v>
      </c>
    </row>
    <row r="6" spans="2:8" x14ac:dyDescent="0.25">
      <c r="B6" s="60" t="s">
        <v>1</v>
      </c>
      <c r="C6" s="89">
        <v>83.1</v>
      </c>
      <c r="D6" s="89">
        <v>83.6</v>
      </c>
      <c r="E6" s="89">
        <v>91.2</v>
      </c>
      <c r="F6" s="215">
        <v>91.1</v>
      </c>
      <c r="G6" s="256"/>
      <c r="H6" s="89">
        <v>98.2</v>
      </c>
    </row>
    <row r="7" spans="2:8" ht="15.75" thickBot="1" x14ac:dyDescent="0.3">
      <c r="B7" s="55" t="s">
        <v>2</v>
      </c>
      <c r="C7" s="95" t="s">
        <v>414</v>
      </c>
      <c r="D7" s="95" t="s">
        <v>414</v>
      </c>
      <c r="E7" s="95" t="s">
        <v>416</v>
      </c>
      <c r="F7" s="257" t="s">
        <v>432</v>
      </c>
      <c r="G7" s="258"/>
      <c r="H7" s="95" t="s">
        <v>429</v>
      </c>
    </row>
    <row r="8" spans="2:8" x14ac:dyDescent="0.25">
      <c r="C8" s="28"/>
      <c r="D8" s="28"/>
      <c r="E8" s="28"/>
      <c r="F8" s="28"/>
      <c r="G8" s="28"/>
      <c r="H8" s="28"/>
    </row>
    <row r="9" spans="2:8" ht="48" customHeight="1" x14ac:dyDescent="0.25">
      <c r="B9" s="290" t="s">
        <v>537</v>
      </c>
      <c r="C9" s="290"/>
      <c r="D9" s="290"/>
      <c r="E9" s="290"/>
      <c r="F9" s="290"/>
      <c r="G9" s="290"/>
      <c r="H9" s="290"/>
    </row>
    <row r="10" spans="2:8" ht="24" customHeight="1" x14ac:dyDescent="0.25">
      <c r="B10" s="312" t="s">
        <v>402</v>
      </c>
      <c r="C10" s="312"/>
      <c r="D10" s="312"/>
      <c r="E10" s="312"/>
      <c r="F10" s="312"/>
      <c r="G10" s="312"/>
      <c r="H10" s="312"/>
    </row>
    <row r="11" spans="2:8" ht="12" customHeight="1" x14ac:dyDescent="0.25">
      <c r="B11" s="18" t="s">
        <v>427</v>
      </c>
    </row>
    <row r="12" spans="2:8" ht="24" customHeight="1" x14ac:dyDescent="0.25">
      <c r="B12" s="290" t="s">
        <v>426</v>
      </c>
      <c r="C12" s="290"/>
      <c r="D12" s="290"/>
      <c r="E12" s="290"/>
      <c r="F12" s="290"/>
      <c r="G12" s="290"/>
      <c r="H12" s="290"/>
    </row>
    <row r="13" spans="2:8" ht="12" customHeight="1" x14ac:dyDescent="0.25">
      <c r="B13" s="18" t="s">
        <v>587</v>
      </c>
    </row>
  </sheetData>
  <mergeCells count="4">
    <mergeCell ref="F3:G3"/>
    <mergeCell ref="B9:H9"/>
    <mergeCell ref="B10:H10"/>
    <mergeCell ref="B12:H12"/>
  </mergeCells>
  <pageMargins left="0.7" right="0.7" top="0.75" bottom="0.75" header="0.3" footer="0.3"/>
  <pageSetup paperSize="9" orientation="portrait"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212D1-5A8D-4529-A1B0-D62A688B518C}">
  <dimension ref="B1:H1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6.85546875" style="26" customWidth="1"/>
    <col min="3" max="8" width="15.28515625" style="26" customWidth="1"/>
    <col min="9" max="16384" width="11.42578125" style="26"/>
  </cols>
  <sheetData>
    <row r="1" spans="2:8" s="34" customFormat="1" ht="15.75" x14ac:dyDescent="0.25">
      <c r="B1" s="34" t="s">
        <v>575</v>
      </c>
    </row>
    <row r="2" spans="2:8" s="33" customFormat="1" ht="16.5" thickBot="1" x14ac:dyDescent="0.3"/>
    <row r="3" spans="2:8" ht="25.5" x14ac:dyDescent="0.25">
      <c r="B3" s="32"/>
      <c r="C3" s="85" t="s">
        <v>534</v>
      </c>
      <c r="D3" s="85" t="s">
        <v>189</v>
      </c>
      <c r="E3" s="85" t="s">
        <v>190</v>
      </c>
      <c r="F3" s="307" t="s">
        <v>397</v>
      </c>
      <c r="G3" s="289"/>
      <c r="H3" s="85" t="s">
        <v>393</v>
      </c>
    </row>
    <row r="4" spans="2:8" ht="26.25" thickBot="1" x14ac:dyDescent="0.3">
      <c r="B4" s="24"/>
      <c r="C4" s="62" t="s">
        <v>34</v>
      </c>
      <c r="D4" s="62" t="s">
        <v>35</v>
      </c>
      <c r="E4" s="62" t="s">
        <v>36</v>
      </c>
      <c r="F4" s="82" t="s">
        <v>219</v>
      </c>
      <c r="G4" s="63" t="s">
        <v>4</v>
      </c>
      <c r="H4" s="62" t="s">
        <v>253</v>
      </c>
    </row>
    <row r="5" spans="2:8" x14ac:dyDescent="0.25">
      <c r="B5" s="60" t="s">
        <v>0</v>
      </c>
      <c r="C5" s="89">
        <v>18.7</v>
      </c>
      <c r="D5" s="89">
        <v>16</v>
      </c>
      <c r="E5" s="89">
        <v>6.6</v>
      </c>
      <c r="F5" s="215">
        <v>7.6</v>
      </c>
      <c r="G5" s="261">
        <v>232323</v>
      </c>
      <c r="H5" s="89">
        <v>1.4</v>
      </c>
    </row>
    <row r="6" spans="2:8" x14ac:dyDescent="0.25">
      <c r="B6" s="60" t="s">
        <v>1</v>
      </c>
      <c r="C6" s="89">
        <v>79.900000000000006</v>
      </c>
      <c r="D6" s="89">
        <v>81.599999999999994</v>
      </c>
      <c r="E6" s="89">
        <v>92.5</v>
      </c>
      <c r="F6" s="215">
        <v>91.4</v>
      </c>
      <c r="G6" s="256"/>
      <c r="H6" s="89">
        <v>98.4</v>
      </c>
    </row>
    <row r="7" spans="2:8" ht="15.75" thickBot="1" x14ac:dyDescent="0.3">
      <c r="B7" s="55" t="s">
        <v>2</v>
      </c>
      <c r="C7" s="95" t="s">
        <v>414</v>
      </c>
      <c r="D7" s="95" t="s">
        <v>449</v>
      </c>
      <c r="E7" s="95" t="s">
        <v>434</v>
      </c>
      <c r="F7" s="257" t="s">
        <v>452</v>
      </c>
      <c r="G7" s="258"/>
      <c r="H7" s="95" t="s">
        <v>429</v>
      </c>
    </row>
    <row r="8" spans="2:8" x14ac:dyDescent="0.25">
      <c r="C8" s="28"/>
      <c r="D8" s="28"/>
      <c r="E8" s="28"/>
      <c r="F8" s="28"/>
      <c r="G8" s="28"/>
      <c r="H8" s="28"/>
    </row>
    <row r="9" spans="2:8" ht="48" customHeight="1" x14ac:dyDescent="0.25">
      <c r="B9" s="290" t="s">
        <v>537</v>
      </c>
      <c r="C9" s="290"/>
      <c r="D9" s="290"/>
      <c r="E9" s="290"/>
      <c r="F9" s="290"/>
      <c r="G9" s="290"/>
      <c r="H9" s="290"/>
    </row>
    <row r="10" spans="2:8" ht="24" customHeight="1" x14ac:dyDescent="0.25">
      <c r="B10" s="312" t="s">
        <v>402</v>
      </c>
      <c r="C10" s="312"/>
      <c r="D10" s="312"/>
      <c r="E10" s="312"/>
      <c r="F10" s="312"/>
      <c r="G10" s="312"/>
      <c r="H10" s="312"/>
    </row>
    <row r="11" spans="2:8" ht="12" customHeight="1" x14ac:dyDescent="0.25">
      <c r="B11" s="18" t="s">
        <v>427</v>
      </c>
    </row>
    <row r="12" spans="2:8" ht="24" customHeight="1" x14ac:dyDescent="0.25">
      <c r="B12" s="290" t="s">
        <v>426</v>
      </c>
      <c r="C12" s="290"/>
      <c r="D12" s="290"/>
      <c r="E12" s="290"/>
      <c r="F12" s="290"/>
      <c r="G12" s="290"/>
      <c r="H12" s="290"/>
    </row>
    <row r="13" spans="2:8" ht="12" customHeight="1" x14ac:dyDescent="0.25">
      <c r="B13" s="18" t="s">
        <v>587</v>
      </c>
    </row>
  </sheetData>
  <mergeCells count="4">
    <mergeCell ref="F3:G3"/>
    <mergeCell ref="B9:H9"/>
    <mergeCell ref="B10:H10"/>
    <mergeCell ref="B12:H12"/>
  </mergeCells>
  <pageMargins left="0.7" right="0.7" top="0.75" bottom="0.75" header="0.3" footer="0.3"/>
  <pageSetup paperSize="9" orientation="portrait"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BA12C-0709-4F57-AB43-6D4C5B7963E4}">
  <dimension ref="B1:G1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26.42578125" style="26" customWidth="1"/>
    <col min="3" max="7" width="14.140625" style="26" customWidth="1"/>
    <col min="8" max="16384" width="11.42578125" style="26"/>
  </cols>
  <sheetData>
    <row r="1" spans="2:7" s="34" customFormat="1" ht="15.75" x14ac:dyDescent="0.25">
      <c r="B1" s="34" t="s">
        <v>574</v>
      </c>
    </row>
    <row r="2" spans="2:7" s="33" customFormat="1" ht="16.5" thickBot="1" x14ac:dyDescent="0.3"/>
    <row r="3" spans="2:7" s="33" customFormat="1" ht="16.5" thickBot="1" x14ac:dyDescent="0.3">
      <c r="B3" s="311" t="s">
        <v>91</v>
      </c>
      <c r="C3" s="311"/>
      <c r="D3" s="311"/>
      <c r="E3" s="311"/>
      <c r="F3" s="311"/>
      <c r="G3" s="311"/>
    </row>
    <row r="4" spans="2:7" ht="38.25" x14ac:dyDescent="0.25">
      <c r="B4" s="32"/>
      <c r="C4" s="85" t="s">
        <v>534</v>
      </c>
      <c r="D4" s="85" t="s">
        <v>189</v>
      </c>
      <c r="E4" s="85" t="s">
        <v>190</v>
      </c>
      <c r="F4" s="252" t="s">
        <v>397</v>
      </c>
      <c r="G4" s="85" t="s">
        <v>393</v>
      </c>
    </row>
    <row r="5" spans="2:7" ht="15.75" thickBot="1" x14ac:dyDescent="0.3">
      <c r="B5" s="24"/>
      <c r="C5" s="62" t="s">
        <v>34</v>
      </c>
      <c r="D5" s="62" t="s">
        <v>35</v>
      </c>
      <c r="E5" s="62" t="s">
        <v>36</v>
      </c>
      <c r="F5" s="82" t="s">
        <v>219</v>
      </c>
      <c r="G5" s="62" t="s">
        <v>253</v>
      </c>
    </row>
    <row r="6" spans="2:7" x14ac:dyDescent="0.25">
      <c r="B6" s="259" t="s">
        <v>92</v>
      </c>
      <c r="C6" s="89">
        <v>38.200000000000003</v>
      </c>
      <c r="D6" s="89">
        <v>31.5</v>
      </c>
      <c r="E6" s="89">
        <v>23.1</v>
      </c>
      <c r="F6" s="254">
        <v>24.2</v>
      </c>
      <c r="G6" s="89">
        <v>17</v>
      </c>
    </row>
    <row r="7" spans="2:7" x14ac:dyDescent="0.25">
      <c r="B7" s="259" t="s">
        <v>93</v>
      </c>
      <c r="C7" s="89">
        <v>24.6</v>
      </c>
      <c r="D7" s="89">
        <v>19.399999999999999</v>
      </c>
      <c r="E7" s="89">
        <v>14.5</v>
      </c>
      <c r="F7" s="254">
        <v>15.3</v>
      </c>
      <c r="G7" s="89">
        <v>9.6</v>
      </c>
    </row>
    <row r="8" spans="2:7" ht="15.75" thickBot="1" x14ac:dyDescent="0.3">
      <c r="B8" s="260" t="s">
        <v>94</v>
      </c>
      <c r="C8" s="95">
        <v>70.099999999999994</v>
      </c>
      <c r="D8" s="95">
        <v>66.2</v>
      </c>
      <c r="E8" s="95">
        <v>65.099999999999994</v>
      </c>
      <c r="F8" s="255">
        <v>65</v>
      </c>
      <c r="G8" s="95">
        <v>60.3</v>
      </c>
    </row>
    <row r="9" spans="2:7" x14ac:dyDescent="0.25">
      <c r="C9" s="28"/>
      <c r="D9" s="28"/>
      <c r="E9" s="28"/>
      <c r="F9" s="28"/>
      <c r="G9" s="28"/>
    </row>
    <row r="10" spans="2:7" ht="48" customHeight="1" x14ac:dyDescent="0.25">
      <c r="B10" s="290" t="s">
        <v>398</v>
      </c>
      <c r="C10" s="290"/>
      <c r="D10" s="290"/>
      <c r="E10" s="290"/>
      <c r="F10" s="290"/>
      <c r="G10" s="290"/>
    </row>
    <row r="11" spans="2:7" ht="12" customHeight="1" x14ac:dyDescent="0.25">
      <c r="B11" s="313" t="s">
        <v>90</v>
      </c>
      <c r="C11" s="313"/>
      <c r="D11" s="313"/>
      <c r="E11" s="313"/>
      <c r="F11" s="313"/>
      <c r="G11" s="313"/>
    </row>
    <row r="12" spans="2:7" ht="24" customHeight="1" x14ac:dyDescent="0.25">
      <c r="B12" s="312" t="s">
        <v>403</v>
      </c>
      <c r="C12" s="312"/>
      <c r="D12" s="312"/>
      <c r="E12" s="312"/>
      <c r="F12" s="312"/>
      <c r="G12" s="312"/>
    </row>
    <row r="13" spans="2:7" ht="12" customHeight="1" x14ac:dyDescent="0.25">
      <c r="B13" s="18" t="s">
        <v>587</v>
      </c>
    </row>
  </sheetData>
  <mergeCells count="4">
    <mergeCell ref="B3:G3"/>
    <mergeCell ref="B10:G10"/>
    <mergeCell ref="B11:G11"/>
    <mergeCell ref="B12:G12"/>
  </mergeCells>
  <pageMargins left="0.7" right="0.7" top="0.75" bottom="0.75" header="0.3" footer="0.3"/>
  <pageSetup paperSize="9" orientation="portrait"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83A12-1CA9-4F8E-A494-EAB673952125}">
  <dimension ref="B1:H11"/>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6.85546875" style="26" customWidth="1"/>
    <col min="3" max="8" width="15.28515625" style="26" customWidth="1"/>
    <col min="9" max="16384" width="11.42578125" style="26"/>
  </cols>
  <sheetData>
    <row r="1" spans="2:8" s="34" customFormat="1" ht="15.75" x14ac:dyDescent="0.25">
      <c r="B1" s="34" t="s">
        <v>585</v>
      </c>
    </row>
    <row r="2" spans="2:8" s="33" customFormat="1" ht="16.5" thickBot="1" x14ac:dyDescent="0.3"/>
    <row r="3" spans="2:8" ht="25.5" x14ac:dyDescent="0.25">
      <c r="B3" s="32"/>
      <c r="C3" s="85" t="s">
        <v>534</v>
      </c>
      <c r="D3" s="85" t="s">
        <v>189</v>
      </c>
      <c r="E3" s="85" t="s">
        <v>190</v>
      </c>
      <c r="F3" s="307" t="s">
        <v>397</v>
      </c>
      <c r="G3" s="289"/>
      <c r="H3" s="85" t="s">
        <v>393</v>
      </c>
    </row>
    <row r="4" spans="2:8" ht="26.25" thickBot="1" x14ac:dyDescent="0.3">
      <c r="B4" s="24"/>
      <c r="C4" s="62" t="s">
        <v>34</v>
      </c>
      <c r="D4" s="62" t="s">
        <v>35</v>
      </c>
      <c r="E4" s="62" t="s">
        <v>36</v>
      </c>
      <c r="F4" s="82" t="s">
        <v>219</v>
      </c>
      <c r="G4" s="63" t="s">
        <v>4</v>
      </c>
      <c r="H4" s="62" t="s">
        <v>253</v>
      </c>
    </row>
    <row r="5" spans="2:8" x14ac:dyDescent="0.25">
      <c r="B5" s="60" t="s">
        <v>0</v>
      </c>
      <c r="C5" s="89">
        <v>42.3</v>
      </c>
      <c r="D5" s="89">
        <v>44.5</v>
      </c>
      <c r="E5" s="89">
        <v>31.5</v>
      </c>
      <c r="F5" s="215">
        <v>32</v>
      </c>
      <c r="G5" s="261">
        <v>985312</v>
      </c>
      <c r="H5" s="89">
        <v>19</v>
      </c>
    </row>
    <row r="6" spans="2:8" x14ac:dyDescent="0.25">
      <c r="B6" s="60" t="s">
        <v>1</v>
      </c>
      <c r="C6" s="89">
        <v>57.3</v>
      </c>
      <c r="D6" s="89">
        <v>54.6</v>
      </c>
      <c r="E6" s="89">
        <v>67.900000000000006</v>
      </c>
      <c r="F6" s="215">
        <v>67.400000000000006</v>
      </c>
      <c r="G6" s="256"/>
      <c r="H6" s="89">
        <v>80.599999999999994</v>
      </c>
    </row>
    <row r="7" spans="2:8" ht="15.75" thickBot="1" x14ac:dyDescent="0.3">
      <c r="B7" s="55" t="s">
        <v>2</v>
      </c>
      <c r="C7" s="95">
        <v>0.4</v>
      </c>
      <c r="D7" s="95">
        <v>0.9</v>
      </c>
      <c r="E7" s="95">
        <v>0.6</v>
      </c>
      <c r="F7" s="257">
        <v>0.6</v>
      </c>
      <c r="G7" s="258"/>
      <c r="H7" s="95">
        <v>0.4</v>
      </c>
    </row>
    <row r="8" spans="2:8" x14ac:dyDescent="0.25">
      <c r="C8" s="28"/>
      <c r="D8" s="28"/>
      <c r="E8" s="28"/>
      <c r="F8" s="28"/>
      <c r="G8" s="28"/>
      <c r="H8" s="28"/>
    </row>
    <row r="9" spans="2:8" ht="48" customHeight="1" x14ac:dyDescent="0.25">
      <c r="B9" s="290" t="s">
        <v>537</v>
      </c>
      <c r="C9" s="290"/>
      <c r="D9" s="290"/>
      <c r="E9" s="290"/>
      <c r="F9" s="290"/>
      <c r="G9" s="290"/>
      <c r="H9" s="290"/>
    </row>
    <row r="10" spans="2:8" ht="24" customHeight="1" x14ac:dyDescent="0.25">
      <c r="B10" s="312" t="s">
        <v>402</v>
      </c>
      <c r="C10" s="312"/>
      <c r="D10" s="312"/>
      <c r="E10" s="312"/>
      <c r="F10" s="312"/>
      <c r="G10" s="312"/>
      <c r="H10" s="312"/>
    </row>
    <row r="11" spans="2:8" ht="12" customHeight="1" x14ac:dyDescent="0.25">
      <c r="B11" s="18" t="s">
        <v>587</v>
      </c>
    </row>
  </sheetData>
  <mergeCells count="3">
    <mergeCell ref="F3:G3"/>
    <mergeCell ref="B9:H9"/>
    <mergeCell ref="B10:H10"/>
  </mergeCells>
  <pageMargins left="0.7" right="0.7" top="0.75" bottom="0.75" header="0.3" footer="0.3"/>
  <pageSetup paperSize="9" orientation="portrait"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CAE62-D4B3-4AB0-9732-15A3EFA125F5}">
  <dimension ref="B1:H1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6.85546875" style="26" customWidth="1"/>
    <col min="3" max="8" width="15.28515625" style="26" customWidth="1"/>
    <col min="9" max="16384" width="11.42578125" style="26"/>
  </cols>
  <sheetData>
    <row r="1" spans="2:8" s="34" customFormat="1" ht="15.75" x14ac:dyDescent="0.25">
      <c r="B1" s="34" t="s">
        <v>584</v>
      </c>
    </row>
    <row r="2" spans="2:8" s="33" customFormat="1" ht="16.5" thickBot="1" x14ac:dyDescent="0.3"/>
    <row r="3" spans="2:8" ht="25.5" x14ac:dyDescent="0.25">
      <c r="B3" s="32"/>
      <c r="C3" s="85" t="s">
        <v>534</v>
      </c>
      <c r="D3" s="85" t="s">
        <v>189</v>
      </c>
      <c r="E3" s="85" t="s">
        <v>190</v>
      </c>
      <c r="F3" s="307" t="s">
        <v>397</v>
      </c>
      <c r="G3" s="289"/>
      <c r="H3" s="85" t="s">
        <v>393</v>
      </c>
    </row>
    <row r="4" spans="2:8" ht="26.25" thickBot="1" x14ac:dyDescent="0.3">
      <c r="B4" s="24"/>
      <c r="C4" s="62" t="s">
        <v>34</v>
      </c>
      <c r="D4" s="62" t="s">
        <v>35</v>
      </c>
      <c r="E4" s="62" t="s">
        <v>36</v>
      </c>
      <c r="F4" s="82" t="s">
        <v>219</v>
      </c>
      <c r="G4" s="63" t="s">
        <v>4</v>
      </c>
      <c r="H4" s="62" t="s">
        <v>253</v>
      </c>
    </row>
    <row r="5" spans="2:8" x14ac:dyDescent="0.25">
      <c r="B5" s="60" t="s">
        <v>0</v>
      </c>
      <c r="C5" s="89">
        <v>73.8</v>
      </c>
      <c r="D5" s="89">
        <v>72.5</v>
      </c>
      <c r="E5" s="89">
        <v>78.5</v>
      </c>
      <c r="F5" s="215">
        <v>76.3</v>
      </c>
      <c r="G5" s="261">
        <v>2348586</v>
      </c>
      <c r="H5" s="89">
        <v>52.2</v>
      </c>
    </row>
    <row r="6" spans="2:8" x14ac:dyDescent="0.25">
      <c r="B6" s="60" t="s">
        <v>1</v>
      </c>
      <c r="C6" s="89">
        <v>25.4</v>
      </c>
      <c r="D6" s="89">
        <v>26.7</v>
      </c>
      <c r="E6" s="89">
        <v>21.1</v>
      </c>
      <c r="F6" s="215">
        <v>23.2</v>
      </c>
      <c r="G6" s="256"/>
      <c r="H6" s="89">
        <v>47</v>
      </c>
    </row>
    <row r="7" spans="2:8" ht="15.75" thickBot="1" x14ac:dyDescent="0.3">
      <c r="B7" s="55" t="s">
        <v>2</v>
      </c>
      <c r="C7" s="95" t="s">
        <v>414</v>
      </c>
      <c r="D7" s="95" t="s">
        <v>414</v>
      </c>
      <c r="E7" s="95" t="s">
        <v>417</v>
      </c>
      <c r="F7" s="257" t="s">
        <v>431</v>
      </c>
      <c r="G7" s="258"/>
      <c r="H7" s="95">
        <v>0.8</v>
      </c>
    </row>
    <row r="8" spans="2:8" x14ac:dyDescent="0.25">
      <c r="C8" s="28"/>
      <c r="D8" s="28"/>
      <c r="E8" s="28"/>
      <c r="F8" s="28"/>
      <c r="G8" s="28"/>
      <c r="H8" s="28"/>
    </row>
    <row r="9" spans="2:8" ht="48" customHeight="1" x14ac:dyDescent="0.25">
      <c r="B9" s="290" t="s">
        <v>537</v>
      </c>
      <c r="C9" s="290"/>
      <c r="D9" s="290"/>
      <c r="E9" s="290"/>
      <c r="F9" s="290"/>
      <c r="G9" s="290"/>
      <c r="H9" s="290"/>
    </row>
    <row r="10" spans="2:8" ht="24" customHeight="1" x14ac:dyDescent="0.25">
      <c r="B10" s="312" t="s">
        <v>402</v>
      </c>
      <c r="C10" s="312"/>
      <c r="D10" s="312"/>
      <c r="E10" s="312"/>
      <c r="F10" s="312"/>
      <c r="G10" s="312"/>
      <c r="H10" s="312"/>
    </row>
    <row r="11" spans="2:8" ht="12" customHeight="1" x14ac:dyDescent="0.25">
      <c r="B11" s="18" t="s">
        <v>427</v>
      </c>
    </row>
    <row r="12" spans="2:8" ht="24" customHeight="1" x14ac:dyDescent="0.25">
      <c r="B12" s="290" t="s">
        <v>426</v>
      </c>
      <c r="C12" s="290"/>
      <c r="D12" s="290"/>
      <c r="E12" s="290"/>
      <c r="F12" s="290"/>
      <c r="G12" s="290"/>
      <c r="H12" s="290"/>
    </row>
    <row r="13" spans="2:8" ht="12" customHeight="1" x14ac:dyDescent="0.25">
      <c r="B13" s="18" t="s">
        <v>587</v>
      </c>
    </row>
  </sheetData>
  <mergeCells count="4">
    <mergeCell ref="F3:G3"/>
    <mergeCell ref="B9:H9"/>
    <mergeCell ref="B10:H10"/>
    <mergeCell ref="B12:H12"/>
  </mergeCells>
  <pageMargins left="0.7" right="0.7" top="0.75" bottom="0.75" header="0.3" footer="0.3"/>
  <pageSetup paperSize="9" orientation="portrait" verticalDpi="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F18D3-74FA-4C5D-9B6E-2CD012A80908}">
  <dimension ref="B1:H1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6.85546875" style="26" customWidth="1"/>
    <col min="3" max="8" width="15.28515625" style="26" customWidth="1"/>
    <col min="9" max="16384" width="11.42578125" style="26"/>
  </cols>
  <sheetData>
    <row r="1" spans="2:8" s="34" customFormat="1" ht="15.75" x14ac:dyDescent="0.25">
      <c r="B1" s="34" t="s">
        <v>583</v>
      </c>
    </row>
    <row r="2" spans="2:8" s="33" customFormat="1" ht="16.5" thickBot="1" x14ac:dyDescent="0.3"/>
    <row r="3" spans="2:8" ht="25.5" x14ac:dyDescent="0.25">
      <c r="B3" s="32"/>
      <c r="C3" s="85" t="s">
        <v>534</v>
      </c>
      <c r="D3" s="85" t="s">
        <v>189</v>
      </c>
      <c r="E3" s="85" t="s">
        <v>190</v>
      </c>
      <c r="F3" s="307" t="s">
        <v>397</v>
      </c>
      <c r="G3" s="289"/>
      <c r="H3" s="85" t="s">
        <v>393</v>
      </c>
    </row>
    <row r="4" spans="2:8" ht="26.25" thickBot="1" x14ac:dyDescent="0.3">
      <c r="B4" s="24"/>
      <c r="C4" s="62" t="s">
        <v>34</v>
      </c>
      <c r="D4" s="62" t="s">
        <v>35</v>
      </c>
      <c r="E4" s="62" t="s">
        <v>36</v>
      </c>
      <c r="F4" s="82" t="s">
        <v>219</v>
      </c>
      <c r="G4" s="63" t="s">
        <v>4</v>
      </c>
      <c r="H4" s="62" t="s">
        <v>253</v>
      </c>
    </row>
    <row r="5" spans="2:8" x14ac:dyDescent="0.25">
      <c r="B5" s="60" t="s">
        <v>0</v>
      </c>
      <c r="C5" s="89">
        <v>48</v>
      </c>
      <c r="D5" s="89">
        <v>46.5</v>
      </c>
      <c r="E5" s="89">
        <v>46</v>
      </c>
      <c r="F5" s="215">
        <v>44.5</v>
      </c>
      <c r="G5" s="261">
        <v>1369523</v>
      </c>
      <c r="H5" s="89">
        <v>19.399999999999999</v>
      </c>
    </row>
    <row r="6" spans="2:8" x14ac:dyDescent="0.25">
      <c r="B6" s="60" t="s">
        <v>1</v>
      </c>
      <c r="C6" s="89">
        <v>51.6</v>
      </c>
      <c r="D6" s="89">
        <v>52.9</v>
      </c>
      <c r="E6" s="89">
        <v>53.7</v>
      </c>
      <c r="F6" s="215">
        <v>55.1</v>
      </c>
      <c r="G6" s="256"/>
      <c r="H6" s="89">
        <v>80.3</v>
      </c>
    </row>
    <row r="7" spans="2:8" ht="15.75" thickBot="1" x14ac:dyDescent="0.3">
      <c r="B7" s="55" t="s">
        <v>2</v>
      </c>
      <c r="C7" s="95" t="s">
        <v>414</v>
      </c>
      <c r="D7" s="95" t="s">
        <v>414</v>
      </c>
      <c r="E7" s="95" t="s">
        <v>414</v>
      </c>
      <c r="F7" s="257" t="s">
        <v>417</v>
      </c>
      <c r="G7" s="258"/>
      <c r="H7" s="95">
        <v>0.3</v>
      </c>
    </row>
    <row r="8" spans="2:8" x14ac:dyDescent="0.25">
      <c r="C8" s="28"/>
      <c r="D8" s="28"/>
      <c r="E8" s="28"/>
      <c r="F8" s="28"/>
      <c r="G8" s="28"/>
      <c r="H8" s="28"/>
    </row>
    <row r="9" spans="2:8" ht="48" customHeight="1" x14ac:dyDescent="0.25">
      <c r="B9" s="290" t="s">
        <v>537</v>
      </c>
      <c r="C9" s="290"/>
      <c r="D9" s="290"/>
      <c r="E9" s="290"/>
      <c r="F9" s="290"/>
      <c r="G9" s="290"/>
      <c r="H9" s="290"/>
    </row>
    <row r="10" spans="2:8" ht="24" customHeight="1" x14ac:dyDescent="0.25">
      <c r="B10" s="312" t="s">
        <v>402</v>
      </c>
      <c r="C10" s="312"/>
      <c r="D10" s="312"/>
      <c r="E10" s="312"/>
      <c r="F10" s="312"/>
      <c r="G10" s="312"/>
      <c r="H10" s="312"/>
    </row>
    <row r="11" spans="2:8" ht="12" customHeight="1" x14ac:dyDescent="0.25">
      <c r="B11" s="18" t="s">
        <v>427</v>
      </c>
    </row>
    <row r="12" spans="2:8" ht="24" customHeight="1" x14ac:dyDescent="0.25">
      <c r="B12" s="290" t="s">
        <v>426</v>
      </c>
      <c r="C12" s="290"/>
      <c r="D12" s="290"/>
      <c r="E12" s="290"/>
      <c r="F12" s="290"/>
      <c r="G12" s="290"/>
      <c r="H12" s="290"/>
    </row>
    <row r="13" spans="2:8" ht="12" customHeight="1" x14ac:dyDescent="0.25">
      <c r="B13" s="18" t="s">
        <v>587</v>
      </c>
    </row>
  </sheetData>
  <mergeCells count="4">
    <mergeCell ref="F3:G3"/>
    <mergeCell ref="B9:H9"/>
    <mergeCell ref="B10:H10"/>
    <mergeCell ref="B12:H1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B8BA-E422-43CD-970C-88F27B70F75D}">
  <dimension ref="B1:K10"/>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17.42578125" style="26" customWidth="1"/>
    <col min="3" max="4" width="6.5703125" style="26" customWidth="1"/>
    <col min="5" max="5" width="10.85546875" style="26" customWidth="1"/>
    <col min="6" max="7" width="6.5703125" style="26" customWidth="1"/>
    <col min="8" max="8" width="10.85546875" style="26" customWidth="1"/>
    <col min="9" max="10" width="6.5703125" style="26" customWidth="1"/>
    <col min="11" max="11" width="10.7109375" style="26" customWidth="1"/>
    <col min="12" max="16384" width="11.42578125" style="26"/>
  </cols>
  <sheetData>
    <row r="1" spans="2:11" s="34" customFormat="1" ht="15.75" customHeight="1" x14ac:dyDescent="0.25">
      <c r="B1" s="34" t="s">
        <v>519</v>
      </c>
    </row>
    <row r="2" spans="2:11" s="33" customFormat="1" ht="15.75" customHeight="1" thickBot="1" x14ac:dyDescent="0.3"/>
    <row r="3" spans="2:11" s="33" customFormat="1" ht="26.25" customHeight="1" x14ac:dyDescent="0.25">
      <c r="B3" s="173"/>
      <c r="C3" s="293" t="s">
        <v>534</v>
      </c>
      <c r="D3" s="294"/>
      <c r="E3" s="295"/>
      <c r="F3" s="296" t="s">
        <v>189</v>
      </c>
      <c r="G3" s="294"/>
      <c r="H3" s="294"/>
      <c r="I3" s="296" t="s">
        <v>190</v>
      </c>
      <c r="J3" s="294"/>
      <c r="K3" s="294"/>
    </row>
    <row r="4" spans="2:11" ht="26.25" thickBot="1" x14ac:dyDescent="0.3">
      <c r="B4" s="24"/>
      <c r="C4" s="62" t="s">
        <v>34</v>
      </c>
      <c r="D4" s="172" t="s">
        <v>219</v>
      </c>
      <c r="E4" s="174" t="s">
        <v>4</v>
      </c>
      <c r="F4" s="82" t="s">
        <v>35</v>
      </c>
      <c r="G4" s="172" t="s">
        <v>219</v>
      </c>
      <c r="H4" s="21" t="s">
        <v>4</v>
      </c>
      <c r="I4" s="82" t="s">
        <v>36</v>
      </c>
      <c r="J4" s="172" t="s">
        <v>219</v>
      </c>
      <c r="K4" s="21" t="s">
        <v>4</v>
      </c>
    </row>
    <row r="5" spans="2:11" ht="15.6" customHeight="1" x14ac:dyDescent="0.25">
      <c r="B5" s="54" t="s">
        <v>102</v>
      </c>
      <c r="C5" s="67">
        <v>13.8</v>
      </c>
      <c r="D5" s="122">
        <v>0.2</v>
      </c>
      <c r="E5" s="175">
        <v>34731</v>
      </c>
      <c r="F5" s="152">
        <v>10.6</v>
      </c>
      <c r="G5" s="122">
        <v>0.1</v>
      </c>
      <c r="H5" s="40">
        <v>27283</v>
      </c>
      <c r="I5" s="152">
        <v>10.5</v>
      </c>
      <c r="J5" s="122">
        <v>0.7</v>
      </c>
      <c r="K5" s="40">
        <v>146154</v>
      </c>
    </row>
    <row r="6" spans="2:11" x14ac:dyDescent="0.25">
      <c r="B6" s="54" t="s">
        <v>103</v>
      </c>
      <c r="C6" s="67">
        <v>46.2</v>
      </c>
      <c r="D6" s="122">
        <v>0.5</v>
      </c>
      <c r="E6" s="175">
        <v>116436</v>
      </c>
      <c r="F6" s="152">
        <v>34.700000000000003</v>
      </c>
      <c r="G6" s="122">
        <v>0.4</v>
      </c>
      <c r="H6" s="40">
        <v>89305</v>
      </c>
      <c r="I6" s="152">
        <v>33</v>
      </c>
      <c r="J6" s="122">
        <v>2.2000000000000002</v>
      </c>
      <c r="K6" s="40">
        <v>460153</v>
      </c>
    </row>
    <row r="7" spans="2:11" ht="15.75" thickBot="1" x14ac:dyDescent="0.3">
      <c r="B7" s="59" t="s">
        <v>104</v>
      </c>
      <c r="C7" s="120">
        <v>39.4</v>
      </c>
      <c r="D7" s="123">
        <v>0.5</v>
      </c>
      <c r="E7" s="176">
        <v>99219</v>
      </c>
      <c r="F7" s="153">
        <v>51.1</v>
      </c>
      <c r="G7" s="123">
        <v>0.6</v>
      </c>
      <c r="H7" s="121">
        <v>131379</v>
      </c>
      <c r="I7" s="153">
        <v>53.9</v>
      </c>
      <c r="J7" s="123">
        <v>3.5</v>
      </c>
      <c r="K7" s="121">
        <v>752999</v>
      </c>
    </row>
    <row r="8" spans="2:11" x14ac:dyDescent="0.25">
      <c r="C8" s="28"/>
      <c r="F8" s="28"/>
      <c r="I8" s="28"/>
    </row>
    <row r="9" spans="2:11" ht="48" customHeight="1" x14ac:dyDescent="0.25">
      <c r="B9" s="290" t="s">
        <v>221</v>
      </c>
      <c r="C9" s="290"/>
      <c r="D9" s="290"/>
      <c r="E9" s="290"/>
      <c r="F9" s="290"/>
      <c r="G9" s="290"/>
      <c r="H9" s="290"/>
      <c r="I9" s="290"/>
      <c r="J9" s="290"/>
      <c r="K9" s="290"/>
    </row>
    <row r="10" spans="2:11" ht="24" customHeight="1" x14ac:dyDescent="0.25">
      <c r="B10" s="290" t="s">
        <v>220</v>
      </c>
      <c r="C10" s="290"/>
      <c r="D10" s="290"/>
      <c r="E10" s="290"/>
      <c r="F10" s="290"/>
      <c r="G10" s="290"/>
      <c r="H10" s="290"/>
      <c r="I10" s="290"/>
      <c r="J10" s="290"/>
      <c r="K10" s="290"/>
    </row>
  </sheetData>
  <mergeCells count="5">
    <mergeCell ref="C3:E3"/>
    <mergeCell ref="F3:H3"/>
    <mergeCell ref="I3:K3"/>
    <mergeCell ref="B9:K9"/>
    <mergeCell ref="B10:K10"/>
  </mergeCells>
  <pageMargins left="0.7" right="0.7" top="0.75" bottom="0.75" header="0.3" footer="0.3"/>
  <pageSetup paperSize="9" orientation="portrait" verticalDpi="0"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F251D-06D8-4ECB-A22C-5513702915E4}">
  <dimension ref="B1:H13"/>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6.85546875" style="26" customWidth="1"/>
    <col min="3" max="8" width="15.28515625" style="26" customWidth="1"/>
    <col min="9" max="16384" width="11.42578125" style="26"/>
  </cols>
  <sheetData>
    <row r="1" spans="2:8" s="34" customFormat="1" ht="15.75" x14ac:dyDescent="0.25">
      <c r="B1" s="34" t="s">
        <v>582</v>
      </c>
    </row>
    <row r="2" spans="2:8" s="33" customFormat="1" ht="16.5" thickBot="1" x14ac:dyDescent="0.3"/>
    <row r="3" spans="2:8" ht="25.5" x14ac:dyDescent="0.25">
      <c r="B3" s="32"/>
      <c r="C3" s="85" t="s">
        <v>534</v>
      </c>
      <c r="D3" s="85" t="s">
        <v>189</v>
      </c>
      <c r="E3" s="85" t="s">
        <v>190</v>
      </c>
      <c r="F3" s="307" t="s">
        <v>397</v>
      </c>
      <c r="G3" s="289"/>
      <c r="H3" s="85" t="s">
        <v>393</v>
      </c>
    </row>
    <row r="4" spans="2:8" ht="26.25" thickBot="1" x14ac:dyDescent="0.3">
      <c r="B4" s="24"/>
      <c r="C4" s="62" t="s">
        <v>34</v>
      </c>
      <c r="D4" s="62" t="s">
        <v>35</v>
      </c>
      <c r="E4" s="62" t="s">
        <v>36</v>
      </c>
      <c r="F4" s="82" t="s">
        <v>219</v>
      </c>
      <c r="G4" s="63" t="s">
        <v>4</v>
      </c>
      <c r="H4" s="62" t="s">
        <v>253</v>
      </c>
    </row>
    <row r="5" spans="2:8" x14ac:dyDescent="0.25">
      <c r="B5" s="60" t="s">
        <v>0</v>
      </c>
      <c r="C5" s="89">
        <v>14.5</v>
      </c>
      <c r="D5" s="89">
        <v>12.6</v>
      </c>
      <c r="E5" s="89">
        <v>8</v>
      </c>
      <c r="F5" s="215">
        <v>8.3000000000000007</v>
      </c>
      <c r="G5" s="261">
        <v>254663</v>
      </c>
      <c r="H5" s="89">
        <v>1.5</v>
      </c>
    </row>
    <row r="6" spans="2:8" x14ac:dyDescent="0.25">
      <c r="B6" s="60" t="s">
        <v>1</v>
      </c>
      <c r="C6" s="89">
        <v>84.7</v>
      </c>
      <c r="D6" s="89">
        <v>86.2</v>
      </c>
      <c r="E6" s="89">
        <v>91.3</v>
      </c>
      <c r="F6" s="215">
        <v>90.9</v>
      </c>
      <c r="G6" s="256"/>
      <c r="H6" s="89">
        <v>98</v>
      </c>
    </row>
    <row r="7" spans="2:8" ht="15.75" thickBot="1" x14ac:dyDescent="0.3">
      <c r="B7" s="55" t="s">
        <v>2</v>
      </c>
      <c r="C7" s="95" t="s">
        <v>414</v>
      </c>
      <c r="D7" s="95" t="s">
        <v>414</v>
      </c>
      <c r="E7" s="95" t="s">
        <v>416</v>
      </c>
      <c r="F7" s="257" t="s">
        <v>415</v>
      </c>
      <c r="G7" s="258"/>
      <c r="H7" s="95">
        <v>0.4</v>
      </c>
    </row>
    <row r="8" spans="2:8" x14ac:dyDescent="0.25">
      <c r="C8" s="28"/>
      <c r="D8" s="28"/>
      <c r="E8" s="28"/>
      <c r="F8" s="28"/>
      <c r="G8" s="28"/>
      <c r="H8" s="28"/>
    </row>
    <row r="9" spans="2:8" ht="48" customHeight="1" x14ac:dyDescent="0.25">
      <c r="B9" s="290" t="s">
        <v>537</v>
      </c>
      <c r="C9" s="290"/>
      <c r="D9" s="290"/>
      <c r="E9" s="290"/>
      <c r="F9" s="290"/>
      <c r="G9" s="290"/>
      <c r="H9" s="290"/>
    </row>
    <row r="10" spans="2:8" ht="24" customHeight="1" x14ac:dyDescent="0.25">
      <c r="B10" s="312" t="s">
        <v>402</v>
      </c>
      <c r="C10" s="312"/>
      <c r="D10" s="312"/>
      <c r="E10" s="312"/>
      <c r="F10" s="312"/>
      <c r="G10" s="312"/>
      <c r="H10" s="312"/>
    </row>
    <row r="11" spans="2:8" ht="12" customHeight="1" x14ac:dyDescent="0.25">
      <c r="B11" s="18" t="s">
        <v>427</v>
      </c>
    </row>
    <row r="12" spans="2:8" ht="24" customHeight="1" x14ac:dyDescent="0.25">
      <c r="B12" s="290" t="s">
        <v>426</v>
      </c>
      <c r="C12" s="290"/>
      <c r="D12" s="290"/>
      <c r="E12" s="290"/>
      <c r="F12" s="290"/>
      <c r="G12" s="290"/>
      <c r="H12" s="290"/>
    </row>
    <row r="13" spans="2:8" ht="12" customHeight="1" x14ac:dyDescent="0.25">
      <c r="B13" s="18" t="s">
        <v>587</v>
      </c>
    </row>
  </sheetData>
  <mergeCells count="4">
    <mergeCell ref="F3:G3"/>
    <mergeCell ref="B9:H9"/>
    <mergeCell ref="B10:H10"/>
    <mergeCell ref="B12:H12"/>
  </mergeCells>
  <pageMargins left="0.7" right="0.7" top="0.75" bottom="0.75" header="0.3" footer="0.3"/>
  <pageSetup paperSize="9" orientation="portrait" verticalDpi="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F529F-F064-41CA-9E64-D1BCBE9DE2E3}">
  <dimension ref="B1:H12"/>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6.85546875" style="26" customWidth="1"/>
    <col min="3" max="8" width="15.28515625" style="26" customWidth="1"/>
    <col min="9" max="16384" width="11.42578125" style="26"/>
  </cols>
  <sheetData>
    <row r="1" spans="2:8" s="34" customFormat="1" ht="15.75" x14ac:dyDescent="0.25">
      <c r="B1" s="34" t="s">
        <v>581</v>
      </c>
    </row>
    <row r="2" spans="2:8" s="33" customFormat="1" ht="16.5" thickBot="1" x14ac:dyDescent="0.3"/>
    <row r="3" spans="2:8" ht="25.5" x14ac:dyDescent="0.25">
      <c r="B3" s="32"/>
      <c r="C3" s="85" t="s">
        <v>534</v>
      </c>
      <c r="D3" s="85" t="s">
        <v>189</v>
      </c>
      <c r="E3" s="85" t="s">
        <v>190</v>
      </c>
      <c r="F3" s="307" t="s">
        <v>397</v>
      </c>
      <c r="G3" s="289"/>
      <c r="H3" s="85" t="s">
        <v>393</v>
      </c>
    </row>
    <row r="4" spans="2:8" ht="26.25" thickBot="1" x14ac:dyDescent="0.3">
      <c r="B4" s="24"/>
      <c r="C4" s="62" t="s">
        <v>34</v>
      </c>
      <c r="D4" s="62" t="s">
        <v>35</v>
      </c>
      <c r="E4" s="62" t="s">
        <v>36</v>
      </c>
      <c r="F4" s="82" t="s">
        <v>219</v>
      </c>
      <c r="G4" s="63" t="s">
        <v>4</v>
      </c>
      <c r="H4" s="62" t="s">
        <v>253</v>
      </c>
    </row>
    <row r="5" spans="2:8" x14ac:dyDescent="0.25">
      <c r="B5" s="60" t="s">
        <v>0</v>
      </c>
      <c r="C5" s="89">
        <v>6.2</v>
      </c>
      <c r="D5" s="89">
        <v>3.9</v>
      </c>
      <c r="E5" s="89">
        <v>4.0999999999999996</v>
      </c>
      <c r="F5" s="215">
        <v>3.8</v>
      </c>
      <c r="G5" s="261">
        <v>118156</v>
      </c>
      <c r="H5" s="89">
        <v>0.3</v>
      </c>
    </row>
    <row r="6" spans="2:8" x14ac:dyDescent="0.25">
      <c r="B6" s="60" t="s">
        <v>1</v>
      </c>
      <c r="C6" s="89">
        <v>91.8</v>
      </c>
      <c r="D6" s="89">
        <v>94</v>
      </c>
      <c r="E6" s="89">
        <v>95.3</v>
      </c>
      <c r="F6" s="215">
        <v>95.2</v>
      </c>
      <c r="G6" s="256"/>
      <c r="H6" s="89">
        <v>99.4</v>
      </c>
    </row>
    <row r="7" spans="2:8" ht="15.75" thickBot="1" x14ac:dyDescent="0.3">
      <c r="B7" s="55" t="s">
        <v>2</v>
      </c>
      <c r="C7" s="95" t="s">
        <v>490</v>
      </c>
      <c r="D7" s="95" t="s">
        <v>439</v>
      </c>
      <c r="E7" s="95" t="s">
        <v>432</v>
      </c>
      <c r="F7" s="257" t="s">
        <v>452</v>
      </c>
      <c r="G7" s="258"/>
      <c r="H7" s="95">
        <v>0.3</v>
      </c>
    </row>
    <row r="8" spans="2:8" x14ac:dyDescent="0.25">
      <c r="C8" s="28"/>
      <c r="D8" s="28"/>
      <c r="E8" s="28"/>
      <c r="F8" s="28"/>
      <c r="G8" s="28"/>
      <c r="H8" s="28"/>
    </row>
    <row r="9" spans="2:8" ht="48" customHeight="1" x14ac:dyDescent="0.25">
      <c r="B9" s="290" t="s">
        <v>537</v>
      </c>
      <c r="C9" s="290"/>
      <c r="D9" s="290"/>
      <c r="E9" s="290"/>
      <c r="F9" s="290"/>
      <c r="G9" s="290"/>
      <c r="H9" s="290"/>
    </row>
    <row r="10" spans="2:8" ht="24" customHeight="1" x14ac:dyDescent="0.25">
      <c r="B10" s="312" t="s">
        <v>402</v>
      </c>
      <c r="C10" s="312"/>
      <c r="D10" s="312"/>
      <c r="E10" s="312"/>
      <c r="F10" s="312"/>
      <c r="G10" s="312"/>
      <c r="H10" s="312"/>
    </row>
    <row r="11" spans="2:8" ht="24" customHeight="1" x14ac:dyDescent="0.25">
      <c r="B11" s="290" t="s">
        <v>426</v>
      </c>
      <c r="C11" s="290"/>
      <c r="D11" s="290"/>
      <c r="E11" s="290"/>
      <c r="F11" s="290"/>
      <c r="G11" s="290"/>
      <c r="H11" s="290"/>
    </row>
    <row r="12" spans="2:8" ht="12" customHeight="1" x14ac:dyDescent="0.25">
      <c r="B12" s="18" t="s">
        <v>587</v>
      </c>
    </row>
  </sheetData>
  <mergeCells count="4">
    <mergeCell ref="F3:G3"/>
    <mergeCell ref="B9:H9"/>
    <mergeCell ref="B10:H10"/>
    <mergeCell ref="B11:H11"/>
  </mergeCells>
  <pageMargins left="0.7" right="0.7" top="0.75" bottom="0.75" header="0.3" footer="0.3"/>
  <pageSetup paperSize="9" orientation="portrait" verticalDpi="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18958-D7A9-4739-821D-612990175117}">
  <dimension ref="B1:H12"/>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6.85546875" style="26" customWidth="1"/>
    <col min="3" max="8" width="15.28515625" style="26" customWidth="1"/>
    <col min="9" max="16384" width="11.42578125" style="26"/>
  </cols>
  <sheetData>
    <row r="1" spans="2:8" s="34" customFormat="1" ht="15.75" x14ac:dyDescent="0.25">
      <c r="B1" s="34" t="s">
        <v>580</v>
      </c>
    </row>
    <row r="2" spans="2:8" s="33" customFormat="1" ht="16.5" thickBot="1" x14ac:dyDescent="0.3"/>
    <row r="3" spans="2:8" ht="25.5" x14ac:dyDescent="0.25">
      <c r="B3" s="32"/>
      <c r="C3" s="85" t="s">
        <v>534</v>
      </c>
      <c r="D3" s="85" t="s">
        <v>189</v>
      </c>
      <c r="E3" s="85" t="s">
        <v>190</v>
      </c>
      <c r="F3" s="307" t="s">
        <v>397</v>
      </c>
      <c r="G3" s="289"/>
      <c r="H3" s="85" t="s">
        <v>393</v>
      </c>
    </row>
    <row r="4" spans="2:8" ht="26.25" thickBot="1" x14ac:dyDescent="0.3">
      <c r="B4" s="24"/>
      <c r="C4" s="62" t="s">
        <v>34</v>
      </c>
      <c r="D4" s="62" t="s">
        <v>35</v>
      </c>
      <c r="E4" s="62" t="s">
        <v>36</v>
      </c>
      <c r="F4" s="82" t="s">
        <v>219</v>
      </c>
      <c r="G4" s="63" t="s">
        <v>4</v>
      </c>
      <c r="H4" s="62" t="s">
        <v>253</v>
      </c>
    </row>
    <row r="5" spans="2:8" x14ac:dyDescent="0.25">
      <c r="B5" s="60" t="s">
        <v>0</v>
      </c>
      <c r="C5" s="89">
        <v>63.8</v>
      </c>
      <c r="D5" s="89">
        <v>63</v>
      </c>
      <c r="E5" s="89">
        <v>60.7</v>
      </c>
      <c r="F5" s="215">
        <v>59.8</v>
      </c>
      <c r="G5" s="261">
        <v>1840402</v>
      </c>
      <c r="H5" s="89">
        <v>26.3</v>
      </c>
    </row>
    <row r="6" spans="2:8" x14ac:dyDescent="0.25">
      <c r="B6" s="60" t="s">
        <v>1</v>
      </c>
      <c r="C6" s="89">
        <v>36.200000000000003</v>
      </c>
      <c r="D6" s="89">
        <v>37</v>
      </c>
      <c r="E6" s="89">
        <v>39.299999999999997</v>
      </c>
      <c r="F6" s="215">
        <v>40.200000000000003</v>
      </c>
      <c r="G6" s="256"/>
      <c r="H6" s="89">
        <v>73.400000000000006</v>
      </c>
    </row>
    <row r="7" spans="2:8" ht="15.75" thickBot="1" x14ac:dyDescent="0.3">
      <c r="B7" s="55" t="s">
        <v>2</v>
      </c>
      <c r="C7" s="95" t="s">
        <v>414</v>
      </c>
      <c r="D7" s="95" t="s">
        <v>414</v>
      </c>
      <c r="E7" s="95" t="s">
        <v>414</v>
      </c>
      <c r="F7" s="257" t="s">
        <v>414</v>
      </c>
      <c r="G7" s="258"/>
      <c r="H7" s="95">
        <v>0.3</v>
      </c>
    </row>
    <row r="8" spans="2:8" x14ac:dyDescent="0.25">
      <c r="C8" s="28"/>
      <c r="D8" s="28"/>
      <c r="E8" s="28"/>
      <c r="F8" s="28"/>
      <c r="G8" s="28"/>
      <c r="H8" s="28"/>
    </row>
    <row r="9" spans="2:8" ht="48" customHeight="1" x14ac:dyDescent="0.25">
      <c r="B9" s="290" t="s">
        <v>537</v>
      </c>
      <c r="C9" s="290"/>
      <c r="D9" s="290"/>
      <c r="E9" s="290"/>
      <c r="F9" s="290"/>
      <c r="G9" s="290"/>
      <c r="H9" s="290"/>
    </row>
    <row r="10" spans="2:8" ht="24" customHeight="1" x14ac:dyDescent="0.25">
      <c r="B10" s="312" t="s">
        <v>402</v>
      </c>
      <c r="C10" s="312"/>
      <c r="D10" s="312"/>
      <c r="E10" s="312"/>
      <c r="F10" s="312"/>
      <c r="G10" s="312"/>
      <c r="H10" s="312"/>
    </row>
    <row r="11" spans="2:8" ht="12" customHeight="1" x14ac:dyDescent="0.25">
      <c r="B11" s="18" t="s">
        <v>427</v>
      </c>
    </row>
    <row r="12" spans="2:8" ht="12" customHeight="1" x14ac:dyDescent="0.25">
      <c r="B12" s="18" t="s">
        <v>587</v>
      </c>
    </row>
  </sheetData>
  <mergeCells count="3">
    <mergeCell ref="F3:G3"/>
    <mergeCell ref="B9:H9"/>
    <mergeCell ref="B10:H10"/>
  </mergeCells>
  <pageMargins left="0.7" right="0.7" top="0.75" bottom="0.75" header="0.3" footer="0.3"/>
  <pageSetup paperSize="9" orientation="portrait" verticalDpi="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D0A2-FA71-4F56-B348-5070C5EDB9F5}">
  <dimension ref="B1:H12"/>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6.85546875" style="26" customWidth="1"/>
    <col min="3" max="8" width="15.28515625" style="26" customWidth="1"/>
    <col min="9" max="16384" width="11.42578125" style="26"/>
  </cols>
  <sheetData>
    <row r="1" spans="2:8" s="34" customFormat="1" ht="15.75" x14ac:dyDescent="0.25">
      <c r="B1" s="34" t="s">
        <v>579</v>
      </c>
    </row>
    <row r="2" spans="2:8" s="33" customFormat="1" ht="16.5" thickBot="1" x14ac:dyDescent="0.3"/>
    <row r="3" spans="2:8" ht="25.5" x14ac:dyDescent="0.25">
      <c r="B3" s="32"/>
      <c r="C3" s="85" t="s">
        <v>534</v>
      </c>
      <c r="D3" s="85" t="s">
        <v>189</v>
      </c>
      <c r="E3" s="85" t="s">
        <v>190</v>
      </c>
      <c r="F3" s="307" t="s">
        <v>397</v>
      </c>
      <c r="G3" s="289"/>
      <c r="H3" s="85" t="s">
        <v>393</v>
      </c>
    </row>
    <row r="4" spans="2:8" ht="26.25" thickBot="1" x14ac:dyDescent="0.3">
      <c r="B4" s="24"/>
      <c r="C4" s="62" t="s">
        <v>34</v>
      </c>
      <c r="D4" s="62" t="s">
        <v>35</v>
      </c>
      <c r="E4" s="62" t="s">
        <v>36</v>
      </c>
      <c r="F4" s="82" t="s">
        <v>219</v>
      </c>
      <c r="G4" s="63" t="s">
        <v>4</v>
      </c>
      <c r="H4" s="62" t="s">
        <v>253</v>
      </c>
    </row>
    <row r="5" spans="2:8" x14ac:dyDescent="0.25">
      <c r="B5" s="60" t="s">
        <v>0</v>
      </c>
      <c r="C5" s="89">
        <v>28.1</v>
      </c>
      <c r="D5" s="89">
        <v>24.7</v>
      </c>
      <c r="E5" s="89">
        <v>16.899999999999999</v>
      </c>
      <c r="F5" s="215">
        <v>17.600000000000001</v>
      </c>
      <c r="G5" s="261">
        <v>542152</v>
      </c>
      <c r="H5" s="89">
        <v>5</v>
      </c>
    </row>
    <row r="6" spans="2:8" x14ac:dyDescent="0.25">
      <c r="B6" s="60" t="s">
        <v>1</v>
      </c>
      <c r="C6" s="89">
        <v>69.5</v>
      </c>
      <c r="D6" s="89">
        <v>73.5</v>
      </c>
      <c r="E6" s="89">
        <v>82.3</v>
      </c>
      <c r="F6" s="215">
        <v>81.5</v>
      </c>
      <c r="G6" s="256"/>
      <c r="H6" s="89">
        <v>94.7</v>
      </c>
    </row>
    <row r="7" spans="2:8" ht="15.75" thickBot="1" x14ac:dyDescent="0.3">
      <c r="B7" s="55" t="s">
        <v>2</v>
      </c>
      <c r="C7" s="95" t="s">
        <v>437</v>
      </c>
      <c r="D7" s="95" t="s">
        <v>440</v>
      </c>
      <c r="E7" s="95" t="s">
        <v>415</v>
      </c>
      <c r="F7" s="257" t="s">
        <v>415</v>
      </c>
      <c r="G7" s="258"/>
      <c r="H7" s="95">
        <v>0.4</v>
      </c>
    </row>
    <row r="8" spans="2:8" x14ac:dyDescent="0.25">
      <c r="C8" s="28"/>
      <c r="D8" s="28"/>
      <c r="E8" s="28"/>
      <c r="F8" s="28"/>
      <c r="G8" s="28"/>
      <c r="H8" s="28"/>
    </row>
    <row r="9" spans="2:8" ht="48" customHeight="1" x14ac:dyDescent="0.25">
      <c r="B9" s="290" t="s">
        <v>536</v>
      </c>
      <c r="C9" s="290"/>
      <c r="D9" s="290"/>
      <c r="E9" s="290"/>
      <c r="F9" s="290"/>
      <c r="G9" s="290"/>
      <c r="H9" s="290"/>
    </row>
    <row r="10" spans="2:8" ht="24" customHeight="1" x14ac:dyDescent="0.25">
      <c r="B10" s="312" t="s">
        <v>402</v>
      </c>
      <c r="C10" s="312"/>
      <c r="D10" s="312"/>
      <c r="E10" s="312"/>
      <c r="F10" s="312"/>
      <c r="G10" s="312"/>
      <c r="H10" s="312"/>
    </row>
    <row r="11" spans="2:8" ht="24" customHeight="1" x14ac:dyDescent="0.25">
      <c r="B11" s="290" t="s">
        <v>426</v>
      </c>
      <c r="C11" s="290"/>
      <c r="D11" s="290"/>
      <c r="E11" s="290"/>
      <c r="F11" s="290"/>
      <c r="G11" s="290"/>
      <c r="H11" s="290"/>
    </row>
    <row r="12" spans="2:8" ht="12" customHeight="1" x14ac:dyDescent="0.25">
      <c r="B12" s="18" t="s">
        <v>587</v>
      </c>
    </row>
  </sheetData>
  <mergeCells count="4">
    <mergeCell ref="F3:G3"/>
    <mergeCell ref="B9:H9"/>
    <mergeCell ref="B10:H10"/>
    <mergeCell ref="B11:H1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E242-E78E-4ED6-AE04-7C2F20044BA5}">
  <dimension ref="B1:F19"/>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25" style="26" customWidth="1"/>
    <col min="3" max="3" width="6.5703125" style="26" customWidth="1"/>
    <col min="4" max="4" width="11" style="26" customWidth="1"/>
    <col min="5" max="5" width="6.5703125" style="26" customWidth="1"/>
    <col min="6" max="6" width="11.140625" style="26" customWidth="1"/>
    <col min="7" max="16384" width="11.42578125" style="26"/>
  </cols>
  <sheetData>
    <row r="1" spans="2:6" s="34" customFormat="1" ht="15.75" customHeight="1" x14ac:dyDescent="0.25">
      <c r="B1" s="34" t="s">
        <v>513</v>
      </c>
    </row>
    <row r="2" spans="2:6" s="33" customFormat="1" ht="15.75" customHeight="1" thickBot="1" x14ac:dyDescent="0.3"/>
    <row r="3" spans="2:6" x14ac:dyDescent="0.25">
      <c r="B3" s="32"/>
      <c r="C3" s="288" t="s">
        <v>95</v>
      </c>
      <c r="D3" s="289"/>
      <c r="E3" s="288" t="s">
        <v>177</v>
      </c>
      <c r="F3" s="287"/>
    </row>
    <row r="4" spans="2:6" ht="26.25" thickBot="1" x14ac:dyDescent="0.3">
      <c r="B4" s="24"/>
      <c r="C4" s="62" t="s">
        <v>34</v>
      </c>
      <c r="D4" s="21" t="s">
        <v>4</v>
      </c>
      <c r="E4" s="62" t="s">
        <v>34</v>
      </c>
      <c r="F4" s="21" t="s">
        <v>4</v>
      </c>
    </row>
    <row r="5" spans="2:6" ht="15.6" customHeight="1" x14ac:dyDescent="0.25">
      <c r="B5" s="54" t="s">
        <v>105</v>
      </c>
      <c r="C5" s="67">
        <v>13.3</v>
      </c>
      <c r="D5" s="65">
        <v>57944</v>
      </c>
      <c r="E5" s="39">
        <v>10.3</v>
      </c>
      <c r="F5" s="40">
        <v>44604</v>
      </c>
    </row>
    <row r="6" spans="2:6" x14ac:dyDescent="0.25">
      <c r="B6" s="54" t="s">
        <v>5</v>
      </c>
      <c r="C6" s="67">
        <v>25</v>
      </c>
      <c r="D6" s="65">
        <v>434874</v>
      </c>
      <c r="E6" s="39">
        <v>15.5</v>
      </c>
      <c r="F6" s="40">
        <v>270567</v>
      </c>
    </row>
    <row r="7" spans="2:6" x14ac:dyDescent="0.25">
      <c r="B7" s="54" t="s">
        <v>6</v>
      </c>
      <c r="C7" s="67">
        <v>22.4</v>
      </c>
      <c r="D7" s="65">
        <v>590017</v>
      </c>
      <c r="E7" s="39">
        <v>5.6</v>
      </c>
      <c r="F7" s="40">
        <v>148566</v>
      </c>
    </row>
    <row r="8" spans="2:6" x14ac:dyDescent="0.25">
      <c r="B8" s="54" t="s">
        <v>7</v>
      </c>
      <c r="C8" s="67">
        <v>18.100000000000001</v>
      </c>
      <c r="D8" s="65">
        <v>603724</v>
      </c>
      <c r="E8" s="39">
        <v>3.2</v>
      </c>
      <c r="F8" s="40">
        <v>108218</v>
      </c>
    </row>
    <row r="9" spans="2:6" x14ac:dyDescent="0.25">
      <c r="B9" s="54" t="s">
        <v>8</v>
      </c>
      <c r="C9" s="67">
        <v>14.9</v>
      </c>
      <c r="D9" s="65">
        <v>587456</v>
      </c>
      <c r="E9" s="39">
        <v>1.9</v>
      </c>
      <c r="F9" s="40">
        <v>76572</v>
      </c>
    </row>
    <row r="10" spans="2:6" x14ac:dyDescent="0.25">
      <c r="B10" s="54" t="s">
        <v>9</v>
      </c>
      <c r="C10" s="67">
        <v>14.7</v>
      </c>
      <c r="D10" s="65">
        <v>516557</v>
      </c>
      <c r="E10" s="39">
        <v>1.6</v>
      </c>
      <c r="F10" s="40">
        <v>55332</v>
      </c>
    </row>
    <row r="11" spans="2:6" x14ac:dyDescent="0.25">
      <c r="B11" s="54" t="s">
        <v>10</v>
      </c>
      <c r="C11" s="67">
        <v>7</v>
      </c>
      <c r="D11" s="65">
        <v>187757</v>
      </c>
      <c r="E11" s="41" t="s">
        <v>432</v>
      </c>
      <c r="F11" s="44">
        <v>14933</v>
      </c>
    </row>
    <row r="12" spans="2:6" x14ac:dyDescent="0.25">
      <c r="B12" s="56" t="s">
        <v>11</v>
      </c>
      <c r="C12" s="66">
        <v>3.3</v>
      </c>
      <c r="D12" s="68">
        <v>98418</v>
      </c>
      <c r="E12" s="278" t="s">
        <v>414</v>
      </c>
      <c r="F12" s="178" t="s">
        <v>414</v>
      </c>
    </row>
    <row r="13" spans="2:6" ht="15" customHeight="1" thickBot="1" x14ac:dyDescent="0.3">
      <c r="B13" s="46" t="s">
        <v>31</v>
      </c>
      <c r="C13" s="69"/>
      <c r="D13" s="70" t="s">
        <v>32</v>
      </c>
      <c r="E13" s="48"/>
      <c r="F13" s="47" t="s">
        <v>32</v>
      </c>
    </row>
    <row r="14" spans="2:6" x14ac:dyDescent="0.25">
      <c r="C14" s="28"/>
    </row>
    <row r="15" spans="2:6" ht="12" customHeight="1" x14ac:dyDescent="0.25">
      <c r="B15" s="18" t="s">
        <v>180</v>
      </c>
      <c r="C15" s="25"/>
      <c r="D15" s="25"/>
      <c r="E15" s="25"/>
      <c r="F15" s="25"/>
    </row>
    <row r="16" spans="2:6" ht="24" customHeight="1" x14ac:dyDescent="0.25">
      <c r="B16" s="290" t="s">
        <v>427</v>
      </c>
      <c r="C16" s="290"/>
      <c r="D16" s="290"/>
      <c r="E16" s="290"/>
      <c r="F16" s="290"/>
    </row>
    <row r="17" spans="2:6" ht="36" customHeight="1" x14ac:dyDescent="0.25">
      <c r="B17" s="290" t="s">
        <v>426</v>
      </c>
      <c r="C17" s="290"/>
      <c r="D17" s="290"/>
      <c r="E17" s="290"/>
      <c r="F17" s="290"/>
    </row>
    <row r="19" spans="2:6" ht="15.6" customHeight="1" x14ac:dyDescent="0.25"/>
  </sheetData>
  <mergeCells count="4">
    <mergeCell ref="C3:D3"/>
    <mergeCell ref="E3:F3"/>
    <mergeCell ref="B17:F17"/>
    <mergeCell ref="B16:F16"/>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86B4-1300-4F52-BC35-0F8562F05ED5}">
  <dimension ref="B1:I19"/>
  <sheetViews>
    <sheetView showGridLines="0" zoomScale="120" zoomScaleNormal="120" workbookViewId="0">
      <selection activeCell="B1" sqref="B1"/>
    </sheetView>
  </sheetViews>
  <sheetFormatPr baseColWidth="10" defaultColWidth="11.42578125" defaultRowHeight="15" x14ac:dyDescent="0.25"/>
  <cols>
    <col min="1" max="1" width="11.42578125" style="26"/>
    <col min="2" max="2" width="25" style="26" customWidth="1"/>
    <col min="3" max="3" width="6.5703125" style="26" customWidth="1"/>
    <col min="4" max="4" width="11" style="26" customWidth="1"/>
    <col min="5" max="5" width="6.5703125" style="26" customWidth="1"/>
    <col min="6" max="6" width="11.140625" style="26" customWidth="1"/>
    <col min="7" max="7" width="6.5703125" style="26" customWidth="1"/>
    <col min="8" max="8" width="11.140625" style="26" customWidth="1"/>
    <col min="9" max="16384" width="11.42578125" style="26"/>
  </cols>
  <sheetData>
    <row r="1" spans="2:9" s="34" customFormat="1" ht="15.75" customHeight="1" x14ac:dyDescent="0.25">
      <c r="B1" s="34" t="s">
        <v>520</v>
      </c>
    </row>
    <row r="2" spans="2:9" s="33" customFormat="1" ht="15.75" customHeight="1" thickBot="1" x14ac:dyDescent="0.3"/>
    <row r="3" spans="2:9" ht="26.25" customHeight="1" x14ac:dyDescent="0.25">
      <c r="B3" s="32"/>
      <c r="C3" s="288" t="s">
        <v>534</v>
      </c>
      <c r="D3" s="289"/>
      <c r="E3" s="288" t="s">
        <v>203</v>
      </c>
      <c r="F3" s="287"/>
      <c r="G3" s="288" t="s">
        <v>190</v>
      </c>
      <c r="H3" s="287"/>
    </row>
    <row r="4" spans="2:9" ht="26.25" thickBot="1" x14ac:dyDescent="0.3">
      <c r="B4" s="24"/>
      <c r="C4" s="62" t="s">
        <v>34</v>
      </c>
      <c r="D4" s="21" t="s">
        <v>4</v>
      </c>
      <c r="E4" s="62" t="s">
        <v>34</v>
      </c>
      <c r="F4" s="21" t="s">
        <v>4</v>
      </c>
      <c r="G4" s="62" t="s">
        <v>34</v>
      </c>
      <c r="H4" s="21" t="s">
        <v>4</v>
      </c>
    </row>
    <row r="5" spans="2:9" ht="15.6" customHeight="1" x14ac:dyDescent="0.25">
      <c r="B5" s="54" t="s">
        <v>105</v>
      </c>
      <c r="C5" s="64" t="s">
        <v>433</v>
      </c>
      <c r="D5" s="97">
        <v>11225</v>
      </c>
      <c r="E5" s="41" t="s">
        <v>414</v>
      </c>
      <c r="F5" s="44" t="s">
        <v>414</v>
      </c>
      <c r="G5" s="243">
        <v>12.3</v>
      </c>
      <c r="H5" s="44">
        <v>53413</v>
      </c>
    </row>
    <row r="6" spans="2:9" x14ac:dyDescent="0.25">
      <c r="B6" s="54" t="s">
        <v>5</v>
      </c>
      <c r="C6" s="64">
        <v>6.8</v>
      </c>
      <c r="D6" s="97">
        <v>117699</v>
      </c>
      <c r="E6" s="41">
        <v>6.2</v>
      </c>
      <c r="F6" s="44">
        <v>107562</v>
      </c>
      <c r="G6" s="64">
        <v>22.4</v>
      </c>
      <c r="H6" s="44">
        <v>389576</v>
      </c>
    </row>
    <row r="7" spans="2:9" x14ac:dyDescent="0.25">
      <c r="B7" s="54" t="s">
        <v>6</v>
      </c>
      <c r="C7" s="64">
        <v>6.2</v>
      </c>
      <c r="D7" s="97">
        <v>164597</v>
      </c>
      <c r="E7" s="41">
        <v>5.2</v>
      </c>
      <c r="F7" s="44">
        <v>136391</v>
      </c>
      <c r="G7" s="64">
        <v>20.5</v>
      </c>
      <c r="H7" s="44">
        <v>541124</v>
      </c>
    </row>
    <row r="8" spans="2:9" x14ac:dyDescent="0.25">
      <c r="B8" s="54" t="s">
        <v>7</v>
      </c>
      <c r="C8" s="64">
        <v>3.9</v>
      </c>
      <c r="D8" s="97">
        <v>130751</v>
      </c>
      <c r="E8" s="41">
        <v>3.3</v>
      </c>
      <c r="F8" s="44">
        <v>111258</v>
      </c>
      <c r="G8" s="64">
        <v>15.4</v>
      </c>
      <c r="H8" s="44">
        <v>516054</v>
      </c>
    </row>
    <row r="9" spans="2:9" x14ac:dyDescent="0.25">
      <c r="B9" s="54" t="s">
        <v>8</v>
      </c>
      <c r="C9" s="64">
        <v>3.2</v>
      </c>
      <c r="D9" s="97">
        <v>126524</v>
      </c>
      <c r="E9" s="41">
        <v>3.2</v>
      </c>
      <c r="F9" s="44">
        <v>125737</v>
      </c>
      <c r="G9" s="64">
        <v>13</v>
      </c>
      <c r="H9" s="44">
        <v>514458</v>
      </c>
    </row>
    <row r="10" spans="2:9" x14ac:dyDescent="0.25">
      <c r="B10" s="54" t="s">
        <v>9</v>
      </c>
      <c r="C10" s="64">
        <v>2.2999999999999998</v>
      </c>
      <c r="D10" s="97">
        <v>80620</v>
      </c>
      <c r="E10" s="41">
        <v>3.4</v>
      </c>
      <c r="F10" s="44">
        <v>119150</v>
      </c>
      <c r="G10" s="64">
        <v>12.5</v>
      </c>
      <c r="H10" s="44">
        <v>439000</v>
      </c>
    </row>
    <row r="11" spans="2:9" x14ac:dyDescent="0.25">
      <c r="B11" s="54" t="s">
        <v>10</v>
      </c>
      <c r="C11" s="64">
        <v>1.1000000000000001</v>
      </c>
      <c r="D11" s="97">
        <v>30059</v>
      </c>
      <c r="E11" s="41">
        <v>2</v>
      </c>
      <c r="F11" s="44">
        <v>53557</v>
      </c>
      <c r="G11" s="64">
        <v>5.9</v>
      </c>
      <c r="H11" s="44">
        <v>160420</v>
      </c>
    </row>
    <row r="12" spans="2:9" x14ac:dyDescent="0.25">
      <c r="B12" s="56" t="s">
        <v>11</v>
      </c>
      <c r="C12" s="93" t="s">
        <v>414</v>
      </c>
      <c r="D12" s="177" t="s">
        <v>414</v>
      </c>
      <c r="E12" s="278" t="s">
        <v>416</v>
      </c>
      <c r="F12" s="178">
        <v>20491</v>
      </c>
      <c r="G12" s="262">
        <v>2.7</v>
      </c>
      <c r="H12" s="178">
        <v>79298</v>
      </c>
    </row>
    <row r="13" spans="2:9" ht="15" customHeight="1" thickBot="1" x14ac:dyDescent="0.3">
      <c r="B13" s="46" t="s">
        <v>31</v>
      </c>
      <c r="C13" s="179"/>
      <c r="D13" s="180" t="s">
        <v>32</v>
      </c>
      <c r="E13" s="181"/>
      <c r="F13" s="182" t="s">
        <v>32</v>
      </c>
      <c r="G13" s="263"/>
      <c r="H13" s="182" t="s">
        <v>32</v>
      </c>
    </row>
    <row r="14" spans="2:9" x14ac:dyDescent="0.25">
      <c r="C14" s="28"/>
    </row>
    <row r="15" spans="2:9" ht="12" customHeight="1" x14ac:dyDescent="0.25">
      <c r="B15" s="18" t="s">
        <v>180</v>
      </c>
      <c r="C15" s="25"/>
      <c r="D15" s="25"/>
      <c r="E15" s="25"/>
      <c r="F15" s="25"/>
      <c r="G15" s="25"/>
      <c r="H15" s="25"/>
      <c r="I15" s="25"/>
    </row>
    <row r="16" spans="2:9" ht="12" customHeight="1" x14ac:dyDescent="0.25">
      <c r="B16" s="18" t="s">
        <v>427</v>
      </c>
    </row>
    <row r="17" spans="2:8" ht="24" customHeight="1" x14ac:dyDescent="0.25">
      <c r="B17" s="290" t="s">
        <v>426</v>
      </c>
      <c r="C17" s="290"/>
      <c r="D17" s="290"/>
      <c r="E17" s="290"/>
      <c r="F17" s="290"/>
      <c r="G17" s="290"/>
      <c r="H17" s="290"/>
    </row>
    <row r="19" spans="2:8" ht="15.6" customHeight="1" x14ac:dyDescent="0.25"/>
  </sheetData>
  <mergeCells count="4">
    <mergeCell ref="C3:D3"/>
    <mergeCell ref="G3:H3"/>
    <mergeCell ref="E3:F3"/>
    <mergeCell ref="B17:H1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73</vt:i4>
      </vt:variant>
      <vt:variant>
        <vt:lpstr>Rangos con nombre</vt:lpstr>
      </vt:variant>
      <vt:variant>
        <vt:i4>4</vt:i4>
      </vt:variant>
    </vt:vector>
  </HeadingPairs>
  <TitlesOfParts>
    <vt:vector size="77" baseType="lpstr">
      <vt:lpstr>Índice</vt:lpstr>
      <vt:lpstr>T.16.1</vt:lpstr>
      <vt:lpstr>T.16.2</vt:lpstr>
      <vt:lpstr>T.16.3</vt:lpstr>
      <vt:lpstr>T.16.4</vt:lpstr>
      <vt:lpstr>T.16.5</vt:lpstr>
      <vt:lpstr>T.16.6</vt:lpstr>
      <vt:lpstr>T.16.7</vt:lpstr>
      <vt:lpstr>T.16.8</vt:lpstr>
      <vt:lpstr>T.16.9</vt:lpstr>
      <vt:lpstr>T.16.10</vt:lpstr>
      <vt:lpstr>T.16.11</vt:lpstr>
      <vt:lpstr>T.16.12</vt:lpstr>
      <vt:lpstr>T.16.13</vt:lpstr>
      <vt:lpstr>T.16.14</vt:lpstr>
      <vt:lpstr>T.16.15</vt:lpstr>
      <vt:lpstr>T.16.16</vt:lpstr>
      <vt:lpstr>T.16.17</vt:lpstr>
      <vt:lpstr>T.16.18</vt:lpstr>
      <vt:lpstr>T.16.19</vt:lpstr>
      <vt:lpstr>T.16.20</vt:lpstr>
      <vt:lpstr>T.16.21</vt:lpstr>
      <vt:lpstr>T.16.22</vt:lpstr>
      <vt:lpstr>T.16.23</vt:lpstr>
      <vt:lpstr>T.16.24</vt:lpstr>
      <vt:lpstr>T.16.25</vt:lpstr>
      <vt:lpstr>T.16.26</vt:lpstr>
      <vt:lpstr>T.16.27</vt:lpstr>
      <vt:lpstr>T.16.28</vt:lpstr>
      <vt:lpstr>T.16.29</vt:lpstr>
      <vt:lpstr>T.16.30</vt:lpstr>
      <vt:lpstr>T.16.31</vt:lpstr>
      <vt:lpstr>T.16.32</vt:lpstr>
      <vt:lpstr>T.16.33</vt:lpstr>
      <vt:lpstr>T.16.34</vt:lpstr>
      <vt:lpstr>T.16.35</vt:lpstr>
      <vt:lpstr>T.16.36</vt:lpstr>
      <vt:lpstr>T.16.37</vt:lpstr>
      <vt:lpstr>T.16.38</vt:lpstr>
      <vt:lpstr>T.16.39</vt:lpstr>
      <vt:lpstr>T.16.40</vt:lpstr>
      <vt:lpstr>T.16.41</vt:lpstr>
      <vt:lpstr>T.16.42</vt:lpstr>
      <vt:lpstr>T.16.43</vt:lpstr>
      <vt:lpstr>T.16.44</vt:lpstr>
      <vt:lpstr>T.16.45</vt:lpstr>
      <vt:lpstr>T.16.46</vt:lpstr>
      <vt:lpstr>T.16.47</vt:lpstr>
      <vt:lpstr>T.16.48</vt:lpstr>
      <vt:lpstr>T.16.49</vt:lpstr>
      <vt:lpstr>T.16.50</vt:lpstr>
      <vt:lpstr>T.16.51</vt:lpstr>
      <vt:lpstr>T.16.52</vt:lpstr>
      <vt:lpstr>T.16.53</vt:lpstr>
      <vt:lpstr>T.16.54</vt:lpstr>
      <vt:lpstr>T.16.55</vt:lpstr>
      <vt:lpstr>T.16.56</vt:lpstr>
      <vt:lpstr>T.16.57</vt:lpstr>
      <vt:lpstr>T.16.58</vt:lpstr>
      <vt:lpstr>T.16.59</vt:lpstr>
      <vt:lpstr>T.16.60</vt:lpstr>
      <vt:lpstr>T.16.61</vt:lpstr>
      <vt:lpstr>T.16.62</vt:lpstr>
      <vt:lpstr>T.16.63</vt:lpstr>
      <vt:lpstr>T.16.64</vt:lpstr>
      <vt:lpstr>T.16.65</vt:lpstr>
      <vt:lpstr>T.16.66</vt:lpstr>
      <vt:lpstr>T.16.67</vt:lpstr>
      <vt:lpstr>T.16.68</vt:lpstr>
      <vt:lpstr>T.16.69</vt:lpstr>
      <vt:lpstr>T.16.70</vt:lpstr>
      <vt:lpstr>T.16.71</vt:lpstr>
      <vt:lpstr>T.16.72</vt:lpstr>
      <vt:lpstr>T.16.2!_Hlk210131739</vt:lpstr>
      <vt:lpstr>T.16.47!_Hlk210131739</vt:lpstr>
      <vt:lpstr>T.16.7!_Hlk213952523</vt:lpstr>
      <vt:lpstr>T.16.4!_Hlk213952653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2025-12-02T10:26:16Z</dcterms:created>
  <dcterms:modified xsi:type="dcterms:W3CDTF">2025-12-02T10:31:53Z</dcterms:modified>
</cp:coreProperties>
</file>