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D90BAE0-638C-44B9-BF0A-8EDDA8DE8D90}" xr6:coauthVersionLast="47" xr6:coauthVersionMax="47" xr10:uidLastSave="{00000000-0000-0000-0000-000000000000}"/>
  <bookViews>
    <workbookView xWindow="-110" yWindow="-110" windowWidth="19420" windowHeight="10420" tabRatio="857" xr2:uid="{00000000-000D-0000-FFFF-FFFF00000000}"/>
  </bookViews>
  <sheets>
    <sheet name="Índice" sheetId="26" r:id="rId1"/>
    <sheet name="T.12.1" sheetId="2" r:id="rId2"/>
    <sheet name="T.12.2" sheetId="28" r:id="rId3"/>
    <sheet name="T.12.3" sheetId="30" r:id="rId4"/>
    <sheet name="T.12.4" sheetId="31" r:id="rId5"/>
    <sheet name="T.12.5" sheetId="32" r:id="rId6"/>
    <sheet name="T.12.6" sheetId="33" r:id="rId7"/>
    <sheet name="T.12.7" sheetId="11" r:id="rId8"/>
    <sheet name="T.12.8" sheetId="12" r:id="rId9"/>
    <sheet name="T.12.9" sheetId="34" r:id="rId10"/>
  </sheets>
  <definedNames>
    <definedName name="_Hlk213952523" localSheetId="6">'T.12.6'!$B$18</definedName>
    <definedName name="_Hlk213952653" localSheetId="4">'T.12.4'!$B$17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6" l="1"/>
  <c r="B13" i="26"/>
  <c r="B12" i="26"/>
  <c r="B11" i="26"/>
  <c r="B10" i="26"/>
  <c r="B9" i="26"/>
  <c r="B8" i="26"/>
  <c r="C14" i="26"/>
  <c r="C13" i="26"/>
  <c r="C12" i="26"/>
  <c r="C11" i="26"/>
  <c r="C10" i="26"/>
  <c r="C9" i="26"/>
  <c r="C8" i="26"/>
  <c r="C7" i="26" l="1"/>
  <c r="C6" i="26"/>
  <c r="B7" i="26" l="1"/>
  <c r="B6" i="26" l="1"/>
</calcChain>
</file>

<file path=xl/sharedStrings.xml><?xml version="1.0" encoding="utf-8"?>
<sst xmlns="http://schemas.openxmlformats.org/spreadsheetml/2006/main" count="295" uniqueCount="158">
  <si>
    <t>Sí</t>
  </si>
  <si>
    <t>No</t>
  </si>
  <si>
    <t>NC</t>
  </si>
  <si>
    <t>Total</t>
  </si>
  <si>
    <t>Pareja actual</t>
  </si>
  <si>
    <t>Parejas pasadas</t>
  </si>
  <si>
    <t>Cualquier pareja</t>
  </si>
  <si>
    <t>Número de mujeres</t>
  </si>
  <si>
    <t>16-24</t>
  </si>
  <si>
    <t>25-34</t>
  </si>
  <si>
    <t>35-44</t>
  </si>
  <si>
    <t>45-54</t>
  </si>
  <si>
    <t>55-64</t>
  </si>
  <si>
    <t>65-74</t>
  </si>
  <si>
    <t>75+</t>
  </si>
  <si>
    <t>p&lt;0,001</t>
  </si>
  <si>
    <t>IC= Intervalo de confianza</t>
  </si>
  <si>
    <t>%¹</t>
  </si>
  <si>
    <t>%²</t>
  </si>
  <si>
    <t>%³</t>
  </si>
  <si>
    <t>Grado de urbanización</t>
  </si>
  <si>
    <t>IC 95%</t>
  </si>
  <si>
    <t>MACROENCUESTA DE VIOLENCIA CONTRA LA MUJER 2024</t>
  </si>
  <si>
    <t>1. Porcentaje sobre mujeres que han sufrido VFSEM de la pareja actual; 2. Porcentaje sobre mujeres que han sufrido VFSEM de parejas pasadas; 3. Porcentaje sobre mujeres que han sufrido VFSEM de cualquier pareja.</t>
  </si>
  <si>
    <t>Área densamente poblada</t>
  </si>
  <si>
    <t>Área poblada nivel intermedio</t>
  </si>
  <si>
    <t>Área poco poblada</t>
  </si>
  <si>
    <t>p&lt;0,05</t>
  </si>
  <si>
    <t>(51,8 - 59,6)</t>
  </si>
  <si>
    <t>(72,9 - 76,8)</t>
  </si>
  <si>
    <t>(69,8 - 73,5)</t>
  </si>
  <si>
    <t>Situación laboral actual</t>
  </si>
  <si>
    <t>Trabaja por cuenta ajena</t>
  </si>
  <si>
    <t>Trabaja por cuenta propia o en negocio familiar</t>
  </si>
  <si>
    <t>Parada</t>
  </si>
  <si>
    <t>Jubilada</t>
  </si>
  <si>
    <t>Pensionista</t>
  </si>
  <si>
    <t>Estudiante</t>
  </si>
  <si>
    <t>Trabajo doméstico no remunerado</t>
  </si>
  <si>
    <t>Han revelado la violencia sufrida con anterioridad a la encuesta (denunciando, buscando ayuda formal o informal)</t>
  </si>
  <si>
    <t>Han revelado la violencia sufrida por primera vez en la encuesta</t>
  </si>
  <si>
    <t>Tabla 12.3 Ruptura de la relación como consecuencia de la violencia de parejas pasadas</t>
  </si>
  <si>
    <t>Terminaron los comportamientos porque la expareja falleció</t>
  </si>
  <si>
    <t>VFSEM de parejas pasadas</t>
  </si>
  <si>
    <t>Violencia física y/o sexual de parejas pasadas</t>
  </si>
  <si>
    <t>Tabla 12.4 Ruptura de la relación como consecuencia de la VFSEM de las parejas pasadas según si la mujer ha denunciado o buscado ayuda formal o informal</t>
  </si>
  <si>
    <t>% fila</t>
  </si>
  <si>
    <t>Búsqueda de ayuda formal</t>
  </si>
  <si>
    <t>Búsqueda de ayuda informal</t>
  </si>
  <si>
    <t>Alguna opción (denuncia o ayuda formal o ayuda informal)</t>
  </si>
  <si>
    <t>Denuncia de la violencia de parejas pasadas</t>
  </si>
  <si>
    <t>Tabla 12.5 Ruptura temporal de la relación como consecuencia de la violencia de la pareja actual</t>
  </si>
  <si>
    <t>VFSEM de la pareja actual</t>
  </si>
  <si>
    <t>Violencia física y/o sexual de la pareja actual</t>
  </si>
  <si>
    <t>Tabla 12.6 Ruptura de la relación como consecuencia de la VFSEM de la pareja actual según si la mujer ha denunciado o buscado ayuda formal o informal</t>
  </si>
  <si>
    <t>Denuncia de la violencia de la pareja actual</t>
  </si>
  <si>
    <t>Nivel de formación</t>
  </si>
  <si>
    <t>Estudios primarios o inferiores</t>
  </si>
  <si>
    <t>Estudios secundarios (1.ª etapa)</t>
  </si>
  <si>
    <t>Estudios secundarios (2.ª etapa)</t>
  </si>
  <si>
    <t>FP de grado superior</t>
  </si>
  <si>
    <t>Estudios universitarios</t>
  </si>
  <si>
    <t>Total de mujeres</t>
  </si>
  <si>
    <t>%⁴</t>
  </si>
  <si>
    <t>Tabla 12.1 Combinaciones principales de la denuncia y búsqueda de ayuda formal o informal por la violencia (VFSEM) de la pareja</t>
  </si>
  <si>
    <t>Denuncia</t>
  </si>
  <si>
    <t>Asistencia sanitaria^</t>
  </si>
  <si>
    <t>Denuncia o asistencia sanitaria (1+2)</t>
  </si>
  <si>
    <t>Servicios sociales</t>
  </si>
  <si>
    <t>Asistencia sanitaria o servicios sociales (2+4)</t>
  </si>
  <si>
    <t>Denuncia o asistencia sanitaria o servicios sociales (1+2+4)</t>
  </si>
  <si>
    <t>Búsqueda de ayuda formal* (cualquier servicio)</t>
  </si>
  <si>
    <t>Denuncia o búsqueda de ayuda formal (1+7)</t>
  </si>
  <si>
    <t>Ayuda informal</t>
  </si>
  <si>
    <t>Denuncia o búsqueda de ayuda formal o informal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</si>
  <si>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</si>
  <si>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</si>
  <si>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</si>
  <si>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</si>
  <si>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</si>
  <si>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</si>
  <si>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</si>
  <si>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</si>
  <si>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</si>
  <si>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</si>
  <si>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(3,6 - 7,1)</t>
  </si>
  <si>
    <t>(17,4 - 20,9)</t>
  </si>
  <si>
    <t>(15,4 - 18,4)</t>
  </si>
  <si>
    <t>(3,5 - 4,3)</t>
  </si>
  <si>
    <t>(15,0 - 20,9)</t>
  </si>
  <si>
    <t>(37,6 - 42,0)</t>
  </si>
  <si>
    <t>(34,5 - 38,4)</t>
  </si>
  <si>
    <t>(7,9 - 9,0)</t>
  </si>
  <si>
    <t>(17,8 - 24,1)</t>
  </si>
  <si>
    <t>(44,0 - 48,5)</t>
  </si>
  <si>
    <t>(40,3 - 44,3)</t>
  </si>
  <si>
    <t>(9,2 - 10,3)</t>
  </si>
  <si>
    <t>(1,9 - 4,6)</t>
  </si>
  <si>
    <t>(7,8 - 10,3)</t>
  </si>
  <si>
    <t>(7,1 - 9,3)</t>
  </si>
  <si>
    <t>(1,6 - 2,1)</t>
  </si>
  <si>
    <t>(15,7 - 21,8)</t>
  </si>
  <si>
    <t>(38,8 - 43,2)</t>
  </si>
  <si>
    <t>(35,7 - 39,6)</t>
  </si>
  <si>
    <t>(8,1 - 9,2)</t>
  </si>
  <si>
    <t>(18,2 - 24,5)</t>
  </si>
  <si>
    <t>(44,4 - 48,8)</t>
  </si>
  <si>
    <t>(40,6 - 44,6)</t>
  </si>
  <si>
    <t>(9,3 - 10,4)</t>
  </si>
  <si>
    <t>(17,3 - 23,5)</t>
  </si>
  <si>
    <t>(43,1 - 47,6)</t>
  </si>
  <si>
    <t>(39,5 - 43,4)</t>
  </si>
  <si>
    <t>(9,0 - 10,1)</t>
  </si>
  <si>
    <t>(19,1 - 25,6)</t>
  </si>
  <si>
    <t>(47,1 - 51,5)</t>
  </si>
  <si>
    <t>(43,0 - 47,0)</t>
  </si>
  <si>
    <t>(9,8 - 11,0)</t>
  </si>
  <si>
    <t>(15,8 - 17,3)</t>
  </si>
  <si>
    <t>(56,1 - 63,8)</t>
  </si>
  <si>
    <t>(81,0 - 84,3)</t>
  </si>
  <si>
    <t>(76,8 - 80,1)</t>
  </si>
  <si>
    <t>(17,3 - 18,8)</t>
  </si>
  <si>
    <t>^ Psicólogo/a/Psiquiatra, Médico/a, centro de salud u otra institución que brinde atención sanitaria, Farmacia/farmacéutico/a.</t>
  </si>
  <si>
    <t>* Psicólogo/a/Psiquiatra, Médico/a, centro de salud u otra institución que brinde atención sanitaria, Farmacia/farmacéutico/a, Servicios sociales, Servicios legales/abogado/a, Casa de acogida para mujeres, ONG/Organización de mujeres, Iglesia/Organización religiosa, 016, Otro servicio u organización.</t>
  </si>
  <si>
    <r>
      <t>1. Porcentaje sobre mujeres que han sufrido VFSEM de la pareja actual; 2. Porcentaje sobre mujeres que han sufrido VFSEM de parejas pasadas; 3.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mujeres que han sufrido VFSEM de cualquier pareja; 4. Porcentaje sobre el total de mujeres residentes en España de 16 o más años.</t>
    </r>
  </si>
  <si>
    <t>1. Porcentaje sobre mujeres que han sufrido VFSEM de parejas pasadas; 2. Porcentaje sobre mujeres que han sufrido violencia física y/o sexual de parejas pasadas.</t>
  </si>
  <si>
    <r>
      <t>1. Porcentaje sobre mujeres que han sufrido VFSEM de la pareja actual;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mujeres que han sufrido violencia física y/o sexual de la pareja actual.</t>
    </r>
  </si>
  <si>
    <t>Capítulo 12. Combinaciones de denuncia, ayuda formal e informal. Ruptura de la relación violenta</t>
  </si>
  <si>
    <t>El símbolo '¨' debe interpretarse como “dato con un número de observaciones muestrales de entre 6 y 19” por lo que ha de ser tomado con precaución, ya que puede estar afectado de un elevado error de muestreo.</t>
  </si>
  <si>
    <t xml:space="preserve">El símbolo '.' debe interpretarse como dato que no se proporciona por muestra insuficiente (inferior a 6). </t>
  </si>
  <si>
    <t>¨2,2</t>
  </si>
  <si>
    <t>¨1,2</t>
  </si>
  <si>
    <t>¨1,3</t>
  </si>
  <si>
    <t>¨1,8</t>
  </si>
  <si>
    <t>¨6,1</t>
  </si>
  <si>
    <t>¨2,0</t>
  </si>
  <si>
    <t>¨2,9</t>
  </si>
  <si>
    <t>¨47,4</t>
  </si>
  <si>
    <t>¨45,0</t>
  </si>
  <si>
    <t>.</t>
  </si>
  <si>
    <t>¨2,1</t>
  </si>
  <si>
    <t>¨3,8</t>
  </si>
  <si>
    <t>¨4,3</t>
  </si>
  <si>
    <t>¨2,7</t>
  </si>
  <si>
    <t>¨3,2</t>
  </si>
  <si>
    <t>¨11,8</t>
  </si>
  <si>
    <t>¨2,3</t>
  </si>
  <si>
    <t>¨3,1</t>
  </si>
  <si>
    <t>¨2,4</t>
  </si>
  <si>
    <t>¨1,1</t>
  </si>
  <si>
    <t>¨1,6</t>
  </si>
  <si>
    <t>¨5,7</t>
  </si>
  <si>
    <t>¨4,0</t>
  </si>
  <si>
    <t>¨16,1</t>
  </si>
  <si>
    <t>Tabla 12.7 Ruptura de la relación debido a la violencia (parejas pasadas), según la edad de la mujer (porcentajes fila)</t>
  </si>
  <si>
    <t>Tabla 12.8 Ruptura de la relación debido a la violencia (parejas pasadas), según el nivel de formación y el grado de urbanización del municipio de la mujer (porcentajes fila)</t>
  </si>
  <si>
    <t>Tabla 12.9 Ruptura de la relación debido a la violencia (parejas pasadas), según la situación laboral de la mujer (porcentajes fila)</t>
  </si>
  <si>
    <t>Tabla 12.2 Mujeres que han sufrido VFSEM, según si han revelado o no la violencia sufrida por primera vez al realizar la encuesta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</si>
</sst>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ptos Narrow"/>
      <family val="2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/>
      <diagonal/>
    </border>
    <border>
      <left/>
      <right style="dashed">
        <color theme="0" tint="-0.24994659260841701"/>
      </right>
      <top style="medium">
        <color indexed="64"/>
      </top>
      <bottom/>
      <diagonal/>
    </border>
    <border>
      <left style="dashed">
        <color theme="0" tint="-0.24994659260841701"/>
      </left>
      <right/>
      <top style="medium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medium">
        <color indexed="64"/>
      </bottom>
      <diagonal/>
    </border>
    <border>
      <left/>
      <right style="dashed">
        <color theme="0" tint="-0.24994659260841701"/>
      </right>
      <top/>
      <bottom style="medium">
        <color indexed="64"/>
      </bottom>
      <diagonal/>
    </border>
    <border>
      <left style="dashed">
        <color theme="0" tint="-0.2499465926084170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dashed">
        <color theme="0" tint="-0.24994659260841701"/>
      </right>
      <top style="medium">
        <color indexed="64"/>
      </top>
      <bottom/>
      <diagonal/>
    </border>
    <border>
      <left style="thin">
        <color theme="0" tint="-0.14996795556505021"/>
      </left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/>
      <top/>
      <bottom/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8" fillId="2" borderId="0" xfId="3" applyFont="1" applyFill="1" applyAlignment="1">
      <alignment vertical="top"/>
    </xf>
    <xf numFmtId="0" fontId="9" fillId="3" borderId="0" xfId="3" applyFont="1" applyFill="1" applyAlignment="1">
      <alignment vertical="top"/>
    </xf>
    <xf numFmtId="0" fontId="8" fillId="0" borderId="0" xfId="3" applyFont="1" applyAlignment="1">
      <alignment vertical="top"/>
    </xf>
    <xf numFmtId="0" fontId="10" fillId="3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vertical="top"/>
    </xf>
    <xf numFmtId="0" fontId="11" fillId="2" borderId="0" xfId="3" applyFont="1" applyFill="1" applyAlignment="1">
      <alignment vertical="top"/>
    </xf>
    <xf numFmtId="0" fontId="8" fillId="2" borderId="0" xfId="3" applyFont="1" applyFill="1" applyAlignment="1">
      <alignment vertical="top" wrapText="1"/>
    </xf>
    <xf numFmtId="0" fontId="7" fillId="4" borderId="3" xfId="2" applyFill="1" applyBorder="1" applyAlignment="1" applyProtection="1">
      <alignment horizontal="left" vertical="top" wrapText="1"/>
    </xf>
    <xf numFmtId="0" fontId="13" fillId="4" borderId="3" xfId="4" applyFont="1" applyFill="1" applyBorder="1" applyAlignment="1" applyProtection="1">
      <alignment horizontal="left" vertical="top" wrapText="1"/>
    </xf>
    <xf numFmtId="0" fontId="7" fillId="4" borderId="0" xfId="2" applyFill="1" applyBorder="1" applyAlignment="1" applyProtection="1">
      <alignment horizontal="left" vertical="top" wrapText="1"/>
    </xf>
    <xf numFmtId="0" fontId="13" fillId="4" borderId="0" xfId="4" applyFont="1" applyFill="1" applyBorder="1" applyAlignment="1" applyProtection="1">
      <alignment horizontal="left" vertical="top" wrapText="1"/>
    </xf>
    <xf numFmtId="0" fontId="7" fillId="4" borderId="4" xfId="2" applyFill="1" applyBorder="1" applyAlignment="1" applyProtection="1">
      <alignment horizontal="left" vertical="top" wrapText="1"/>
    </xf>
    <xf numFmtId="0" fontId="13" fillId="4" borderId="4" xfId="4" applyFont="1" applyFill="1" applyBorder="1" applyAlignment="1" applyProtection="1">
      <alignment horizontal="left" vertical="top" wrapText="1"/>
    </xf>
    <xf numFmtId="0" fontId="14" fillId="2" borderId="0" xfId="4" applyFont="1" applyFill="1" applyBorder="1" applyAlignment="1" applyProtection="1">
      <alignment horizontal="left" vertical="top"/>
    </xf>
    <xf numFmtId="0" fontId="15" fillId="0" borderId="0" xfId="0" applyFont="1" applyAlignment="1">
      <alignment vertical="center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8" fillId="0" borderId="0" xfId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 inden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horizontal="right" vertical="center" indent="1"/>
    </xf>
    <xf numFmtId="0" fontId="24" fillId="0" borderId="0" xfId="0" applyFont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26" fillId="3" borderId="0" xfId="3" applyFont="1" applyFill="1" applyAlignment="1">
      <alignment vertical="top"/>
    </xf>
    <xf numFmtId="9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right" vertical="center" indent="1"/>
    </xf>
    <xf numFmtId="0" fontId="21" fillId="0" borderId="2" xfId="0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right" vertical="center" indent="1"/>
    </xf>
    <xf numFmtId="0" fontId="23" fillId="0" borderId="8" xfId="0" applyFont="1" applyBorder="1" applyAlignment="1">
      <alignment horizontal="right" vertical="center" indent="1"/>
    </xf>
    <xf numFmtId="0" fontId="23" fillId="0" borderId="9" xfId="0" applyFont="1" applyBorder="1" applyAlignment="1">
      <alignment vertical="center"/>
    </xf>
    <xf numFmtId="0" fontId="25" fillId="0" borderId="0" xfId="1" applyFont="1" applyAlignment="1">
      <alignment vertical="center" wrapText="1"/>
    </xf>
    <xf numFmtId="0" fontId="8" fillId="0" borderId="11" xfId="1" applyFont="1" applyBorder="1" applyAlignment="1">
      <alignment vertical="center"/>
    </xf>
    <xf numFmtId="165" fontId="8" fillId="0" borderId="8" xfId="0" applyNumberFormat="1" applyFont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wrapText="1" indent="1"/>
    </xf>
    <xf numFmtId="3" fontId="8" fillId="0" borderId="0" xfId="0" applyNumberFormat="1" applyFont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indent="1"/>
    </xf>
    <xf numFmtId="0" fontId="5" fillId="0" borderId="13" xfId="0" applyFont="1" applyBorder="1" applyAlignment="1">
      <alignment vertical="center"/>
    </xf>
    <xf numFmtId="9" fontId="17" fillId="0" borderId="1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22" fillId="0" borderId="8" xfId="0" applyNumberFormat="1" applyFont="1" applyBorder="1" applyAlignment="1">
      <alignment horizontal="right" vertical="center" indent="1"/>
    </xf>
    <xf numFmtId="0" fontId="25" fillId="0" borderId="0" xfId="1" applyFont="1" applyAlignment="1">
      <alignment horizontal="left" vertical="center" wrapText="1"/>
    </xf>
    <xf numFmtId="0" fontId="23" fillId="0" borderId="5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12" xfId="0" applyFont="1" applyBorder="1" applyAlignment="1">
      <alignment horizontal="right" vertical="center" indent="1"/>
    </xf>
    <xf numFmtId="0" fontId="23" fillId="0" borderId="5" xfId="0" applyFont="1" applyBorder="1" applyAlignment="1">
      <alignment horizontal="right" vertical="center" indent="1"/>
    </xf>
    <xf numFmtId="164" fontId="8" fillId="0" borderId="10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0" fontId="25" fillId="0" borderId="0" xfId="1" applyFont="1" applyAlignment="1">
      <alignment vertical="center"/>
    </xf>
    <xf numFmtId="0" fontId="8" fillId="0" borderId="7" xfId="1" applyFont="1" applyBorder="1" applyAlignment="1">
      <alignment vertical="center"/>
    </xf>
    <xf numFmtId="0" fontId="25" fillId="0" borderId="5" xfId="1" applyFont="1" applyBorder="1" applyAlignment="1">
      <alignment vertical="center"/>
    </xf>
    <xf numFmtId="0" fontId="22" fillId="0" borderId="15" xfId="1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23" fillId="0" borderId="12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right" vertical="center" indent="4"/>
    </xf>
    <xf numFmtId="164" fontId="8" fillId="0" borderId="10" xfId="0" applyNumberFormat="1" applyFont="1" applyBorder="1" applyAlignment="1">
      <alignment horizontal="right" vertical="center" indent="4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9" fontId="3" fillId="0" borderId="20" xfId="0" applyNumberFormat="1" applyFont="1" applyBorder="1" applyAlignment="1">
      <alignment horizontal="center" vertical="center" wrapText="1"/>
    </xf>
    <xf numFmtId="9" fontId="3" fillId="0" borderId="2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right" vertical="center"/>
    </xf>
    <xf numFmtId="3" fontId="17" fillId="0" borderId="11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164" fontId="17" fillId="0" borderId="23" xfId="0" applyNumberFormat="1" applyFont="1" applyBorder="1" applyAlignment="1">
      <alignment horizontal="right" vertical="center"/>
    </xf>
    <xf numFmtId="164" fontId="17" fillId="0" borderId="24" xfId="0" applyNumberFormat="1" applyFont="1" applyBorder="1" applyAlignment="1">
      <alignment horizontal="right" vertical="center"/>
    </xf>
    <xf numFmtId="0" fontId="24" fillId="0" borderId="10" xfId="0" applyFont="1" applyBorder="1" applyAlignment="1">
      <alignment horizontal="right" vertical="center"/>
    </xf>
    <xf numFmtId="0" fontId="24" fillId="0" borderId="23" xfId="0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4" fontId="3" fillId="0" borderId="23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164" fontId="17" fillId="0" borderId="10" xfId="0" applyNumberFormat="1" applyFont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3" fontId="17" fillId="0" borderId="26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165" fontId="24" fillId="0" borderId="10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24" fillId="0" borderId="26" xfId="0" applyNumberFormat="1" applyFont="1" applyBorder="1" applyAlignment="1">
      <alignment horizontal="right" vertical="center"/>
    </xf>
    <xf numFmtId="165" fontId="24" fillId="0" borderId="2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164" fontId="24" fillId="0" borderId="10" xfId="0" applyNumberFormat="1" applyFont="1" applyBorder="1" applyAlignment="1">
      <alignment horizontal="right" vertical="center" indent="1"/>
    </xf>
    <xf numFmtId="0" fontId="29" fillId="0" borderId="12" xfId="0" applyFont="1" applyBorder="1" applyAlignment="1">
      <alignment horizontal="right" vertical="center" indent="1"/>
    </xf>
    <xf numFmtId="0" fontId="29" fillId="0" borderId="8" xfId="0" applyFont="1" applyBorder="1" applyAlignment="1">
      <alignment horizontal="right" vertical="center" indent="1"/>
    </xf>
    <xf numFmtId="165" fontId="8" fillId="0" borderId="10" xfId="0" applyNumberFormat="1" applyFont="1" applyBorder="1" applyAlignment="1">
      <alignment horizontal="right" vertical="center" indent="4"/>
    </xf>
    <xf numFmtId="165" fontId="22" fillId="0" borderId="8" xfId="0" applyNumberFormat="1" applyFont="1" applyBorder="1" applyAlignment="1">
      <alignment horizontal="right" vertical="center" indent="4"/>
    </xf>
    <xf numFmtId="0" fontId="22" fillId="0" borderId="12" xfId="0" applyFont="1" applyBorder="1" applyAlignment="1">
      <alignment horizontal="right" vertical="center" indent="1"/>
    </xf>
    <xf numFmtId="0" fontId="22" fillId="0" borderId="5" xfId="0" applyFont="1" applyBorder="1" applyAlignment="1">
      <alignment horizontal="right" vertical="center" indent="1"/>
    </xf>
    <xf numFmtId="164" fontId="25" fillId="0" borderId="10" xfId="0" applyNumberFormat="1" applyFont="1" applyBorder="1" applyAlignment="1">
      <alignment horizontal="right" vertical="center" indent="1"/>
    </xf>
    <xf numFmtId="0" fontId="30" fillId="0" borderId="12" xfId="0" applyFont="1" applyBorder="1" applyAlignment="1">
      <alignment horizontal="right" vertical="center" indent="1"/>
    </xf>
    <xf numFmtId="164" fontId="22" fillId="0" borderId="12" xfId="0" applyNumberFormat="1" applyFont="1" applyBorder="1" applyAlignment="1">
      <alignment horizontal="right" vertical="center" indent="4"/>
    </xf>
    <xf numFmtId="164" fontId="22" fillId="0" borderId="1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5" fillId="0" borderId="1" xfId="1" applyFont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25" fillId="0" borderId="16" xfId="1" applyFont="1" applyBorder="1" applyAlignment="1">
      <alignment horizontal="left" vertical="center" wrapText="1"/>
    </xf>
  </cellXfs>
  <cellStyles count="5">
    <cellStyle name="Hipervínculo" xfId="2" builtinId="8"/>
    <cellStyle name="Hipervínculo 4" xfId="4" xr:uid="{E60D11A5-8E69-43F6-A15F-20A1A063617D}"/>
    <cellStyle name="Normal" xfId="0" builtinId="0"/>
    <cellStyle name="Normal 2 5" xfId="3" xr:uid="{041F5D03-0853-4802-9C16-63B8672B9D56}"/>
    <cellStyle name="Normal_1.9" xfId="1" xr:uid="{62F13DD5-ADBB-4C69-8825-DC0494A5C6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dimension ref="A2:D15"/>
  <sheetViews>
    <sheetView showGridLines="0" tabSelected="1" workbookViewId="0">
      <selection activeCell="B2" sqref="B2"/>
    </sheetView>
  </sheetViews>
  <sheetFormatPr baseColWidth="10" defaultColWidth="11.453125" defaultRowHeight="13" x14ac:dyDescent="0.35"/>
  <cols>
    <col min="1" max="1" width="3.7265625" style="1" customWidth="1"/>
    <col min="2" max="2" width="11" style="1" customWidth="1"/>
    <col min="3" max="3" width="121.7265625" style="1" customWidth="1"/>
    <col min="4" max="4" width="3.7265625" style="1" customWidth="1"/>
    <col min="5" max="16384" width="11.453125" style="1"/>
  </cols>
  <sheetData>
    <row r="2" spans="1:4" ht="21" x14ac:dyDescent="0.35">
      <c r="B2" s="2" t="s">
        <v>22</v>
      </c>
      <c r="C2" s="2"/>
    </row>
    <row r="3" spans="1:4" ht="18.5" x14ac:dyDescent="0.35">
      <c r="A3" s="3"/>
      <c r="B3" s="39" t="s">
        <v>127</v>
      </c>
      <c r="C3" s="4"/>
    </row>
    <row r="4" spans="1:4" s="5" customFormat="1" ht="14.5" x14ac:dyDescent="0.35">
      <c r="B4" s="6"/>
      <c r="C4" s="6"/>
      <c r="D4" s="6"/>
    </row>
    <row r="5" spans="1:4" ht="16" thickBot="1" x14ac:dyDescent="0.4">
      <c r="B5" s="7"/>
      <c r="C5" s="7"/>
    </row>
    <row r="6" spans="1:4" s="8" customFormat="1" ht="15" thickTop="1" x14ac:dyDescent="0.35">
      <c r="B6" s="9" t="str">
        <f>LEFT('T.12.1'!B$1,10)</f>
        <v>Tabla 12.1</v>
      </c>
      <c r="C6" s="10" t="str">
        <f>MID('T.12.1'!B$1,12,300)</f>
        <v>Combinaciones principales de la denuncia y búsqueda de ayuda formal o informal por la violencia (VFSEM) de la pareja</v>
      </c>
    </row>
    <row r="7" spans="1:4" s="8" customFormat="1" ht="14.5" x14ac:dyDescent="0.35">
      <c r="B7" s="11" t="str">
        <f>LEFT('T.12.2'!B$1,10)</f>
        <v>Tabla 12.2</v>
      </c>
      <c r="C7" s="12" t="str">
        <f>MID('T.12.2'!B$1,12,300)</f>
        <v>Mujeres que han sufrido VFSEM, según si han revelado o no la violencia sufrida por primera vez al realizar la encuesta</v>
      </c>
    </row>
    <row r="8" spans="1:4" s="8" customFormat="1" ht="14.5" x14ac:dyDescent="0.35">
      <c r="B8" s="11" t="str">
        <f>LEFT('T.12.3'!B$1,10)</f>
        <v>Tabla 12.3</v>
      </c>
      <c r="C8" s="12" t="str">
        <f>MID('T.12.3'!B$1,12,300)</f>
        <v>Ruptura de la relación como consecuencia de la violencia de parejas pasadas</v>
      </c>
    </row>
    <row r="9" spans="1:4" s="8" customFormat="1" ht="29" x14ac:dyDescent="0.35">
      <c r="B9" s="11" t="str">
        <f>LEFT('T.12.4'!B$1,10)</f>
        <v>Tabla 12.4</v>
      </c>
      <c r="C9" s="12" t="str">
        <f>MID('T.12.4'!B$1,12,300)</f>
        <v>Ruptura de la relación como consecuencia de la VFSEM de las parejas pasadas según si la mujer ha denunciado o buscado ayuda formal o informal</v>
      </c>
    </row>
    <row r="10" spans="1:4" s="8" customFormat="1" ht="14.5" x14ac:dyDescent="0.35">
      <c r="B10" s="11" t="str">
        <f>LEFT('T.12.5'!B$1,10)</f>
        <v>Tabla 12.5</v>
      </c>
      <c r="C10" s="12" t="str">
        <f>MID('T.12.5'!B$1,12,300)</f>
        <v>Ruptura temporal de la relación como consecuencia de la violencia de la pareja actual</v>
      </c>
    </row>
    <row r="11" spans="1:4" s="8" customFormat="1" ht="14.5" x14ac:dyDescent="0.35">
      <c r="B11" s="11" t="str">
        <f>LEFT('T.12.6'!B$1,10)</f>
        <v>Tabla 12.6</v>
      </c>
      <c r="C11" s="12" t="str">
        <f>MID('T.12.6'!B$1,12,300)</f>
        <v>Ruptura de la relación como consecuencia de la VFSEM de la pareja actual según si la mujer ha denunciado o buscado ayuda formal o informal</v>
      </c>
    </row>
    <row r="12" spans="1:4" s="8" customFormat="1" ht="14.5" x14ac:dyDescent="0.35">
      <c r="B12" s="11" t="str">
        <f>LEFT('T.12.7'!B$1,10)</f>
        <v>Tabla 12.7</v>
      </c>
      <c r="C12" s="12" t="str">
        <f>MID('T.12.7'!B$1,12,300)</f>
        <v>Ruptura de la relación debido a la violencia (parejas pasadas), según la edad de la mujer (porcentajes fila)</v>
      </c>
    </row>
    <row r="13" spans="1:4" s="8" customFormat="1" ht="29" x14ac:dyDescent="0.35">
      <c r="B13" s="11" t="str">
        <f>LEFT('T.12.8'!B$1,10)</f>
        <v>Tabla 12.8</v>
      </c>
      <c r="C13" s="12" t="str">
        <f>MID('T.12.8'!B$1,12,300)</f>
        <v>Ruptura de la relación debido a la violencia (parejas pasadas), según el nivel de formación y el grado de urbanización del municipio de la mujer (porcentajes fila)</v>
      </c>
    </row>
    <row r="14" spans="1:4" s="8" customFormat="1" ht="15" thickBot="1" x14ac:dyDescent="0.4">
      <c r="B14" s="13" t="str">
        <f>LEFT('T.12.9'!B$1,10)</f>
        <v>Tabla 12.9</v>
      </c>
      <c r="C14" s="14" t="str">
        <f>MID('T.12.9'!B$1,12,300)</f>
        <v>Ruptura de la relación debido a la violencia (parejas pasadas), según la situación laboral de la mujer (porcentajes fila)</v>
      </c>
    </row>
    <row r="15" spans="1:4" ht="13.5" thickTop="1" x14ac:dyDescent="0.35">
      <c r="B15" s="15"/>
      <c r="C15" s="15"/>
    </row>
  </sheetData>
  <hyperlinks>
    <hyperlink ref="B6" location="T.12.1!B1" display="T.12.1!B1" xr:uid="{EA60BA23-0B81-4234-B0BA-012133443B78}"/>
    <hyperlink ref="B14" location="T.12.9!B1" display="T.12.9!B1" xr:uid="{898C70FB-D3F6-458F-A419-CA357DC40134}"/>
    <hyperlink ref="B7" location="T.12.2!B1" display="T.12.2!B1" xr:uid="{07607532-B998-46D9-A3EF-7729103BDFE9}"/>
    <hyperlink ref="B8:B13" location="T.12.2!B1" display="T.12.2!B1" xr:uid="{0EC49379-8169-4B06-93D7-BC59EBE4E736}"/>
    <hyperlink ref="B8" location="T.12.3!B1" display="T.12.3!B1" xr:uid="{3504309F-3126-4624-92BE-2149C5E6019C}"/>
    <hyperlink ref="B9" location="T.12.4!B1" display="T.12.4!B1" xr:uid="{4319745A-63BA-44C0-8D50-1DACB6E608B0}"/>
    <hyperlink ref="B10" location="T.12.5!B1" display="T.12.5!B1" xr:uid="{6309FC3C-0613-410B-A95D-1562B93D6CBD}"/>
    <hyperlink ref="B11" location="T.12.6!B1" display="T.12.6!B1" xr:uid="{54D3FB5E-14C5-428E-8F9F-F2D197EAEC17}"/>
    <hyperlink ref="B12" location="T.12.7!B1" display="T.12.7!B1" xr:uid="{FEAFB81B-6062-417A-A398-4C8230AB738E}"/>
    <hyperlink ref="B13" location="T.12.8!B1" display="T.12.8!B1" xr:uid="{3782270C-E070-490D-A43F-64A950810BE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2943C-124D-42CB-A411-F62CF2BA180C}">
  <dimension ref="A1:G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2"/>
    <col min="2" max="2" width="9.7265625" style="22" customWidth="1"/>
    <col min="3" max="3" width="39.26953125" style="22" customWidth="1"/>
    <col min="4" max="5" width="6.453125" style="22" customWidth="1"/>
    <col min="6" max="6" width="15.26953125" style="22" customWidth="1"/>
    <col min="7" max="7" width="6.453125" style="22" customWidth="1"/>
    <col min="8" max="16384" width="11.453125" style="22"/>
  </cols>
  <sheetData>
    <row r="1" spans="1:7" s="30" customFormat="1" ht="15.75" customHeight="1" x14ac:dyDescent="0.35">
      <c r="B1" s="30" t="s">
        <v>156</v>
      </c>
    </row>
    <row r="2" spans="1:7" ht="15.75" customHeight="1" thickBot="1" x14ac:dyDescent="0.4">
      <c r="A2" s="26"/>
      <c r="B2" s="26"/>
    </row>
    <row r="3" spans="1:7" ht="52.5" thickBot="1" x14ac:dyDescent="0.4">
      <c r="A3" s="26"/>
      <c r="B3" s="27"/>
      <c r="C3" s="53"/>
      <c r="D3" s="54" t="s">
        <v>0</v>
      </c>
      <c r="E3" s="54" t="s">
        <v>1</v>
      </c>
      <c r="F3" s="54" t="s">
        <v>42</v>
      </c>
      <c r="G3" s="54" t="s">
        <v>2</v>
      </c>
    </row>
    <row r="4" spans="1:7" ht="15" customHeight="1" x14ac:dyDescent="0.35">
      <c r="B4" s="131" t="s">
        <v>31</v>
      </c>
      <c r="C4" s="66" t="s">
        <v>32</v>
      </c>
      <c r="D4" s="69">
        <v>70.099999999999994</v>
      </c>
      <c r="E4" s="69">
        <v>26.7</v>
      </c>
      <c r="F4" s="73" t="s">
        <v>131</v>
      </c>
      <c r="G4" s="63">
        <v>2</v>
      </c>
    </row>
    <row r="5" spans="1:7" x14ac:dyDescent="0.35">
      <c r="A5" s="26"/>
      <c r="B5" s="132"/>
      <c r="C5" s="48" t="s">
        <v>33</v>
      </c>
      <c r="D5" s="69">
        <v>61.8</v>
      </c>
      <c r="E5" s="69">
        <v>32.6</v>
      </c>
      <c r="F5" s="73" t="s">
        <v>152</v>
      </c>
      <c r="G5" s="63" t="s">
        <v>139</v>
      </c>
    </row>
    <row r="6" spans="1:7" x14ac:dyDescent="0.35">
      <c r="A6" s="26"/>
      <c r="B6" s="132"/>
      <c r="C6" s="48" t="s">
        <v>34</v>
      </c>
      <c r="D6" s="69">
        <v>75.3</v>
      </c>
      <c r="E6" s="69">
        <v>23.5</v>
      </c>
      <c r="F6" s="73" t="s">
        <v>139</v>
      </c>
      <c r="G6" s="63" t="s">
        <v>139</v>
      </c>
    </row>
    <row r="7" spans="1:7" x14ac:dyDescent="0.35">
      <c r="A7" s="26"/>
      <c r="B7" s="65"/>
      <c r="C7" s="48" t="s">
        <v>35</v>
      </c>
      <c r="D7" s="69">
        <v>49.2</v>
      </c>
      <c r="E7" s="69">
        <v>31.6</v>
      </c>
      <c r="F7" s="73">
        <v>18.100000000000001</v>
      </c>
      <c r="G7" s="63" t="s">
        <v>139</v>
      </c>
    </row>
    <row r="8" spans="1:7" x14ac:dyDescent="0.35">
      <c r="A8" s="26"/>
      <c r="B8" s="65"/>
      <c r="C8" s="48" t="s">
        <v>36</v>
      </c>
      <c r="D8" s="69">
        <v>64</v>
      </c>
      <c r="E8" s="69">
        <v>18.100000000000001</v>
      </c>
      <c r="F8" s="73" t="s">
        <v>153</v>
      </c>
      <c r="G8" s="63" t="s">
        <v>139</v>
      </c>
    </row>
    <row r="9" spans="1:7" ht="15.65" customHeight="1" x14ac:dyDescent="0.35">
      <c r="A9" s="26"/>
      <c r="B9" s="65"/>
      <c r="C9" s="48" t="s">
        <v>37</v>
      </c>
      <c r="D9" s="69">
        <v>66.5</v>
      </c>
      <c r="E9" s="69">
        <v>28.2</v>
      </c>
      <c r="F9" s="73" t="s">
        <v>139</v>
      </c>
      <c r="G9" s="63" t="s">
        <v>152</v>
      </c>
    </row>
    <row r="10" spans="1:7" x14ac:dyDescent="0.35">
      <c r="A10" s="26"/>
      <c r="B10" s="58"/>
      <c r="C10" s="48" t="s">
        <v>38</v>
      </c>
      <c r="D10" s="69">
        <v>71.599999999999994</v>
      </c>
      <c r="E10" s="69">
        <v>21.6</v>
      </c>
      <c r="F10" s="73" t="s">
        <v>139</v>
      </c>
      <c r="G10" s="63" t="s">
        <v>139</v>
      </c>
    </row>
    <row r="11" spans="1:7" ht="15" thickBot="1" x14ac:dyDescent="0.4">
      <c r="B11" s="37"/>
      <c r="C11" s="46" t="s">
        <v>15</v>
      </c>
      <c r="D11" s="71"/>
      <c r="E11" s="71"/>
      <c r="F11" s="72"/>
      <c r="G11" s="71"/>
    </row>
    <row r="13" spans="1:7" ht="12" customHeight="1" x14ac:dyDescent="0.35">
      <c r="B13" s="16" t="s">
        <v>129</v>
      </c>
    </row>
    <row r="14" spans="1:7" ht="24" customHeight="1" x14ac:dyDescent="0.35">
      <c r="B14" s="123" t="s">
        <v>128</v>
      </c>
      <c r="C14" s="123"/>
      <c r="D14" s="123"/>
      <c r="E14" s="123"/>
      <c r="F14" s="123"/>
      <c r="G14" s="123"/>
    </row>
  </sheetData>
  <mergeCells count="2">
    <mergeCell ref="B4:B6"/>
    <mergeCell ref="B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8BF3-A94B-4445-A8FC-410ACDFB9ECA}">
  <dimension ref="B1:J29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2"/>
    <col min="2" max="2" width="3.453125" style="22" customWidth="1"/>
    <col min="3" max="3" width="17.7265625" style="22" customWidth="1"/>
    <col min="4" max="4" width="11.453125" style="22" customWidth="1"/>
    <col min="5" max="5" width="10.453125" style="22" customWidth="1"/>
    <col min="6" max="6" width="11.453125" style="22" customWidth="1"/>
    <col min="7" max="7" width="10.453125" style="22" customWidth="1"/>
    <col min="8" max="9" width="11.453125" style="22" customWidth="1"/>
    <col min="10" max="10" width="10.453125" style="22" customWidth="1"/>
    <col min="11" max="16384" width="11.453125" style="22"/>
  </cols>
  <sheetData>
    <row r="1" spans="2:10" s="30" customFormat="1" ht="15.75" customHeight="1" x14ac:dyDescent="0.35">
      <c r="B1" s="23" t="s">
        <v>64</v>
      </c>
      <c r="C1" s="23"/>
    </row>
    <row r="2" spans="2:10" s="28" customFormat="1" ht="15.75" customHeight="1" thickBot="1" x14ac:dyDescent="0.4"/>
    <row r="3" spans="2:10" ht="26" x14ac:dyDescent="0.35">
      <c r="B3" s="19"/>
      <c r="C3" s="19"/>
      <c r="D3" s="125" t="s">
        <v>4</v>
      </c>
      <c r="E3" s="126"/>
      <c r="F3" s="124" t="s">
        <v>5</v>
      </c>
      <c r="G3" s="124"/>
      <c r="H3" s="74" t="s">
        <v>6</v>
      </c>
      <c r="I3" s="75" t="s">
        <v>62</v>
      </c>
      <c r="J3" s="127" t="s">
        <v>7</v>
      </c>
    </row>
    <row r="4" spans="2:10" ht="26.5" thickBot="1" x14ac:dyDescent="0.4">
      <c r="B4" s="20"/>
      <c r="C4" s="20"/>
      <c r="D4" s="40" t="s">
        <v>17</v>
      </c>
      <c r="E4" s="41" t="s">
        <v>7</v>
      </c>
      <c r="F4" s="17" t="s">
        <v>18</v>
      </c>
      <c r="G4" s="18" t="s">
        <v>7</v>
      </c>
      <c r="H4" s="76" t="s">
        <v>19</v>
      </c>
      <c r="I4" s="77" t="s">
        <v>63</v>
      </c>
      <c r="J4" s="128"/>
    </row>
    <row r="5" spans="2:10" s="78" customFormat="1" x14ac:dyDescent="0.35">
      <c r="B5" s="93" t="s">
        <v>75</v>
      </c>
      <c r="C5" s="36" t="s">
        <v>65</v>
      </c>
      <c r="D5" s="79">
        <v>5.2</v>
      </c>
      <c r="E5" s="80">
        <v>67201</v>
      </c>
      <c r="F5" s="79">
        <v>19.100000000000001</v>
      </c>
      <c r="G5" s="81">
        <v>771621</v>
      </c>
      <c r="H5" s="82">
        <v>16.8</v>
      </c>
      <c r="I5" s="83">
        <v>3.9</v>
      </c>
      <c r="J5" s="81">
        <v>825764</v>
      </c>
    </row>
    <row r="6" spans="2:10" x14ac:dyDescent="0.35">
      <c r="B6" s="56" t="s">
        <v>21</v>
      </c>
      <c r="C6" s="91"/>
      <c r="D6" s="94" t="s">
        <v>85</v>
      </c>
      <c r="E6" s="95"/>
      <c r="F6" s="94" t="s">
        <v>86</v>
      </c>
      <c r="G6" s="96"/>
      <c r="H6" s="97" t="s">
        <v>87</v>
      </c>
      <c r="I6" s="98" t="s">
        <v>88</v>
      </c>
      <c r="J6" s="88"/>
    </row>
    <row r="7" spans="2:10" s="78" customFormat="1" x14ac:dyDescent="0.35">
      <c r="B7" s="93" t="s">
        <v>76</v>
      </c>
      <c r="C7" s="36" t="s">
        <v>66</v>
      </c>
      <c r="D7" s="99">
        <v>17.8</v>
      </c>
      <c r="E7" s="80">
        <v>231617</v>
      </c>
      <c r="F7" s="99">
        <v>39.799999999999997</v>
      </c>
      <c r="G7" s="81">
        <v>1605169</v>
      </c>
      <c r="H7" s="82">
        <v>36.5</v>
      </c>
      <c r="I7" s="100">
        <v>8.4</v>
      </c>
      <c r="J7" s="81">
        <v>1788122</v>
      </c>
    </row>
    <row r="8" spans="2:10" x14ac:dyDescent="0.35">
      <c r="B8" s="56" t="s">
        <v>21</v>
      </c>
      <c r="C8" s="36"/>
      <c r="D8" s="86" t="s">
        <v>89</v>
      </c>
      <c r="E8" s="87"/>
      <c r="F8" s="86" t="s">
        <v>90</v>
      </c>
      <c r="G8" s="88"/>
      <c r="H8" s="89" t="s">
        <v>91</v>
      </c>
      <c r="I8" s="86" t="s">
        <v>92</v>
      </c>
      <c r="J8" s="90"/>
    </row>
    <row r="9" spans="2:10" s="78" customFormat="1" ht="38.25" customHeight="1" x14ac:dyDescent="0.35">
      <c r="B9" s="93" t="s">
        <v>77</v>
      </c>
      <c r="C9" s="36" t="s">
        <v>67</v>
      </c>
      <c r="D9" s="99">
        <v>20.8</v>
      </c>
      <c r="E9" s="80">
        <v>270278</v>
      </c>
      <c r="F9" s="99">
        <v>46.2</v>
      </c>
      <c r="G9" s="81">
        <v>1865431</v>
      </c>
      <c r="H9" s="82">
        <v>42.2</v>
      </c>
      <c r="I9" s="99">
        <v>9.6999999999999993</v>
      </c>
      <c r="J9" s="101">
        <v>2072093</v>
      </c>
    </row>
    <row r="10" spans="2:10" x14ac:dyDescent="0.35">
      <c r="B10" s="56" t="s">
        <v>21</v>
      </c>
      <c r="C10" s="38"/>
      <c r="D10" s="94" t="s">
        <v>93</v>
      </c>
      <c r="E10" s="96"/>
      <c r="F10" s="94" t="s">
        <v>94</v>
      </c>
      <c r="G10" s="96"/>
      <c r="H10" s="97" t="s">
        <v>95</v>
      </c>
      <c r="I10" s="94" t="s">
        <v>96</v>
      </c>
      <c r="J10" s="102"/>
    </row>
    <row r="11" spans="2:10" s="78" customFormat="1" x14ac:dyDescent="0.35">
      <c r="B11" s="92" t="s">
        <v>78</v>
      </c>
      <c r="C11" s="38" t="s">
        <v>68</v>
      </c>
      <c r="D11" s="103">
        <v>3</v>
      </c>
      <c r="E11" s="104">
        <v>39039</v>
      </c>
      <c r="F11" s="103">
        <v>9</v>
      </c>
      <c r="G11" s="104">
        <v>361873</v>
      </c>
      <c r="H11" s="85">
        <v>8.1</v>
      </c>
      <c r="I11" s="84">
        <v>1.9</v>
      </c>
      <c r="J11" s="105">
        <v>397720</v>
      </c>
    </row>
    <row r="12" spans="2:10" x14ac:dyDescent="0.35">
      <c r="B12" s="56" t="s">
        <v>21</v>
      </c>
      <c r="C12" s="38"/>
      <c r="D12" s="94" t="s">
        <v>97</v>
      </c>
      <c r="E12" s="96"/>
      <c r="F12" s="94" t="s">
        <v>98</v>
      </c>
      <c r="G12" s="96"/>
      <c r="H12" s="97" t="s">
        <v>99</v>
      </c>
      <c r="I12" s="94" t="s">
        <v>100</v>
      </c>
      <c r="J12" s="102"/>
    </row>
    <row r="13" spans="2:10" s="78" customFormat="1" ht="39" x14ac:dyDescent="0.35">
      <c r="B13" s="92" t="s">
        <v>79</v>
      </c>
      <c r="C13" s="38" t="s">
        <v>69</v>
      </c>
      <c r="D13" s="84">
        <v>18.600000000000001</v>
      </c>
      <c r="E13" s="104">
        <v>242173</v>
      </c>
      <c r="F13" s="103">
        <v>41</v>
      </c>
      <c r="G13" s="104">
        <v>1654585</v>
      </c>
      <c r="H13" s="85">
        <v>37.6</v>
      </c>
      <c r="I13" s="84">
        <v>8.6999999999999993</v>
      </c>
      <c r="J13" s="105">
        <v>1845357</v>
      </c>
    </row>
    <row r="14" spans="2:10" x14ac:dyDescent="0.35">
      <c r="B14" s="56" t="s">
        <v>21</v>
      </c>
      <c r="C14" s="38"/>
      <c r="D14" s="94" t="s">
        <v>101</v>
      </c>
      <c r="E14" s="96"/>
      <c r="F14" s="94" t="s">
        <v>102</v>
      </c>
      <c r="G14" s="96"/>
      <c r="H14" s="97" t="s">
        <v>103</v>
      </c>
      <c r="I14" s="94" t="s">
        <v>104</v>
      </c>
      <c r="J14" s="102"/>
    </row>
    <row r="15" spans="2:10" s="78" customFormat="1" ht="50.25" customHeight="1" x14ac:dyDescent="0.35">
      <c r="B15" s="92" t="s">
        <v>80</v>
      </c>
      <c r="C15" s="38" t="s">
        <v>70</v>
      </c>
      <c r="D15" s="84">
        <v>21.2</v>
      </c>
      <c r="E15" s="104">
        <v>275892</v>
      </c>
      <c r="F15" s="84">
        <v>46.6</v>
      </c>
      <c r="G15" s="104">
        <v>1880487</v>
      </c>
      <c r="H15" s="85">
        <v>42.6</v>
      </c>
      <c r="I15" s="84">
        <v>9.8000000000000007</v>
      </c>
      <c r="J15" s="105">
        <v>2090027</v>
      </c>
    </row>
    <row r="16" spans="2:10" x14ac:dyDescent="0.35">
      <c r="B16" s="56" t="s">
        <v>21</v>
      </c>
      <c r="C16" s="38"/>
      <c r="D16" s="94" t="s">
        <v>105</v>
      </c>
      <c r="E16" s="96"/>
      <c r="F16" s="94" t="s">
        <v>106</v>
      </c>
      <c r="G16" s="96"/>
      <c r="H16" s="97" t="s">
        <v>107</v>
      </c>
      <c r="I16" s="94" t="s">
        <v>108</v>
      </c>
      <c r="J16" s="102"/>
    </row>
    <row r="17" spans="2:10" s="78" customFormat="1" ht="39" x14ac:dyDescent="0.35">
      <c r="B17" s="92" t="s">
        <v>81</v>
      </c>
      <c r="C17" s="38" t="s">
        <v>71</v>
      </c>
      <c r="D17" s="84">
        <v>20.3</v>
      </c>
      <c r="E17" s="104">
        <v>263441</v>
      </c>
      <c r="F17" s="84">
        <v>45.4</v>
      </c>
      <c r="G17" s="104">
        <v>1829878</v>
      </c>
      <c r="H17" s="85">
        <v>41.4</v>
      </c>
      <c r="I17" s="84">
        <v>9.5</v>
      </c>
      <c r="J17" s="105">
        <v>2031837</v>
      </c>
    </row>
    <row r="18" spans="2:10" x14ac:dyDescent="0.35">
      <c r="B18" s="56" t="s">
        <v>21</v>
      </c>
      <c r="C18" s="38"/>
      <c r="D18" s="94" t="s">
        <v>109</v>
      </c>
      <c r="E18" s="96"/>
      <c r="F18" s="94" t="s">
        <v>110</v>
      </c>
      <c r="G18" s="96"/>
      <c r="H18" s="97" t="s">
        <v>111</v>
      </c>
      <c r="I18" s="94" t="s">
        <v>112</v>
      </c>
      <c r="J18" s="102"/>
    </row>
    <row r="19" spans="2:10" s="78" customFormat="1" ht="26" x14ac:dyDescent="0.35">
      <c r="B19" s="92" t="s">
        <v>82</v>
      </c>
      <c r="C19" s="38" t="s">
        <v>72</v>
      </c>
      <c r="D19" s="84">
        <v>22.3</v>
      </c>
      <c r="E19" s="104">
        <v>289425</v>
      </c>
      <c r="F19" s="84">
        <v>49.3</v>
      </c>
      <c r="G19" s="104">
        <v>1989303</v>
      </c>
      <c r="H19" s="106">
        <v>45</v>
      </c>
      <c r="I19" s="84">
        <v>10.4</v>
      </c>
      <c r="J19" s="105">
        <v>2204992</v>
      </c>
    </row>
    <row r="20" spans="2:10" x14ac:dyDescent="0.35">
      <c r="B20" s="56" t="s">
        <v>21</v>
      </c>
      <c r="C20" s="38"/>
      <c r="D20" s="94" t="s">
        <v>113</v>
      </c>
      <c r="E20" s="96"/>
      <c r="F20" s="94" t="s">
        <v>114</v>
      </c>
      <c r="G20" s="96"/>
      <c r="H20" s="97" t="s">
        <v>115</v>
      </c>
      <c r="I20" s="94" t="s">
        <v>116</v>
      </c>
      <c r="J20" s="102"/>
    </row>
    <row r="21" spans="2:10" s="78" customFormat="1" x14ac:dyDescent="0.35">
      <c r="B21" s="92" t="s">
        <v>83</v>
      </c>
      <c r="C21" s="38" t="s">
        <v>73</v>
      </c>
      <c r="D21" s="84">
        <v>55.7</v>
      </c>
      <c r="E21" s="104">
        <v>724569</v>
      </c>
      <c r="F21" s="84">
        <v>74.900000000000006</v>
      </c>
      <c r="G21" s="104">
        <v>3021452</v>
      </c>
      <c r="H21" s="85">
        <v>71.7</v>
      </c>
      <c r="I21" s="84">
        <v>16.5</v>
      </c>
      <c r="J21" s="105">
        <v>3516030</v>
      </c>
    </row>
    <row r="22" spans="2:10" x14ac:dyDescent="0.35">
      <c r="B22" s="56" t="s">
        <v>21</v>
      </c>
      <c r="C22" s="38"/>
      <c r="D22" s="94" t="s">
        <v>28</v>
      </c>
      <c r="E22" s="96"/>
      <c r="F22" s="94" t="s">
        <v>29</v>
      </c>
      <c r="G22" s="96"/>
      <c r="H22" s="97" t="s">
        <v>30</v>
      </c>
      <c r="I22" s="94" t="s">
        <v>117</v>
      </c>
      <c r="J22" s="102"/>
    </row>
    <row r="23" spans="2:10" s="78" customFormat="1" ht="39" x14ac:dyDescent="0.35">
      <c r="B23" s="92" t="s">
        <v>84</v>
      </c>
      <c r="C23" s="38" t="s">
        <v>74</v>
      </c>
      <c r="D23" s="103">
        <v>60</v>
      </c>
      <c r="E23" s="104">
        <v>779967</v>
      </c>
      <c r="F23" s="84">
        <v>82.7</v>
      </c>
      <c r="G23" s="104">
        <v>3336891</v>
      </c>
      <c r="H23" s="85">
        <v>78.5</v>
      </c>
      <c r="I23" s="84">
        <v>18.100000000000001</v>
      </c>
      <c r="J23" s="105">
        <v>3849262</v>
      </c>
    </row>
    <row r="24" spans="2:10" ht="15" thickBot="1" x14ac:dyDescent="0.4">
      <c r="B24" s="55" t="s">
        <v>21</v>
      </c>
      <c r="C24" s="107"/>
      <c r="D24" s="108" t="s">
        <v>118</v>
      </c>
      <c r="E24" s="109"/>
      <c r="F24" s="108" t="s">
        <v>119</v>
      </c>
      <c r="G24" s="109"/>
      <c r="H24" s="110" t="s">
        <v>120</v>
      </c>
      <c r="I24" s="108" t="s">
        <v>121</v>
      </c>
      <c r="J24" s="111"/>
    </row>
    <row r="26" spans="2:10" ht="24" customHeight="1" x14ac:dyDescent="0.35">
      <c r="B26" s="123" t="s">
        <v>124</v>
      </c>
      <c r="C26" s="123"/>
      <c r="D26" s="123"/>
      <c r="E26" s="123"/>
      <c r="F26" s="123"/>
      <c r="G26" s="123"/>
      <c r="H26" s="123"/>
      <c r="I26" s="123"/>
      <c r="J26" s="123"/>
    </row>
    <row r="27" spans="2:10" ht="12" customHeight="1" x14ac:dyDescent="0.35">
      <c r="B27" s="16" t="s">
        <v>16</v>
      </c>
      <c r="C27" s="21"/>
      <c r="D27" s="21"/>
      <c r="E27" s="21"/>
      <c r="F27" s="21"/>
      <c r="G27" s="21"/>
      <c r="H27" s="21"/>
    </row>
    <row r="28" spans="2:10" ht="12" customHeight="1" x14ac:dyDescent="0.35">
      <c r="B28" s="123" t="s">
        <v>122</v>
      </c>
      <c r="C28" s="123"/>
      <c r="D28" s="123"/>
      <c r="E28" s="123"/>
      <c r="F28" s="123"/>
      <c r="G28" s="123"/>
      <c r="H28" s="123"/>
      <c r="I28" s="123"/>
      <c r="J28" s="123"/>
    </row>
    <row r="29" spans="2:10" ht="24" customHeight="1" x14ac:dyDescent="0.35">
      <c r="B29" s="123" t="s">
        <v>123</v>
      </c>
      <c r="C29" s="123"/>
      <c r="D29" s="123"/>
      <c r="E29" s="123"/>
      <c r="F29" s="123"/>
      <c r="G29" s="123"/>
      <c r="H29" s="123"/>
      <c r="I29" s="123"/>
      <c r="J29" s="123"/>
    </row>
  </sheetData>
  <mergeCells count="6">
    <mergeCell ref="B26:J26"/>
    <mergeCell ref="B28:J28"/>
    <mergeCell ref="B29:J29"/>
    <mergeCell ref="F3:G3"/>
    <mergeCell ref="D3:E3"/>
    <mergeCell ref="J3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07832-746D-4429-84D4-B59DA9B291BF}">
  <dimension ref="B1:H9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2"/>
    <col min="2" max="2" width="35" style="22" customWidth="1"/>
    <col min="3" max="3" width="6.7265625" style="22" customWidth="1"/>
    <col min="4" max="4" width="10.453125" style="24" customWidth="1"/>
    <col min="5" max="5" width="6.7265625" style="22" customWidth="1"/>
    <col min="6" max="6" width="10.453125" style="24" customWidth="1"/>
    <col min="7" max="7" width="6.7265625" style="22" customWidth="1"/>
    <col min="8" max="8" width="10.453125" style="24" customWidth="1"/>
    <col min="9" max="16384" width="11.453125" style="22"/>
  </cols>
  <sheetData>
    <row r="1" spans="2:8" s="30" customFormat="1" ht="15.75" customHeight="1" x14ac:dyDescent="0.35">
      <c r="B1" s="30" t="s">
        <v>157</v>
      </c>
    </row>
    <row r="2" spans="2:8" s="28" customFormat="1" ht="15.75" customHeight="1" thickBot="1" x14ac:dyDescent="0.4">
      <c r="D2" s="29"/>
      <c r="F2" s="29"/>
      <c r="H2" s="29"/>
    </row>
    <row r="3" spans="2:8" ht="15.65" customHeight="1" x14ac:dyDescent="0.35">
      <c r="B3" s="27"/>
      <c r="C3" s="129" t="s">
        <v>4</v>
      </c>
      <c r="D3" s="130"/>
      <c r="E3" s="129" t="s">
        <v>5</v>
      </c>
      <c r="F3" s="130"/>
      <c r="G3" s="124" t="s">
        <v>6</v>
      </c>
      <c r="H3" s="124"/>
    </row>
    <row r="4" spans="2:8" ht="26.5" thickBot="1" x14ac:dyDescent="0.4">
      <c r="B4" s="20"/>
      <c r="C4" s="40" t="s">
        <v>17</v>
      </c>
      <c r="D4" s="41" t="s">
        <v>7</v>
      </c>
      <c r="E4" s="40" t="s">
        <v>18</v>
      </c>
      <c r="F4" s="41" t="s">
        <v>7</v>
      </c>
      <c r="G4" s="17" t="s">
        <v>19</v>
      </c>
      <c r="H4" s="18" t="s">
        <v>7</v>
      </c>
    </row>
    <row r="5" spans="2:8" ht="39" x14ac:dyDescent="0.35">
      <c r="B5" s="38" t="s">
        <v>39</v>
      </c>
      <c r="C5" s="44">
        <v>60</v>
      </c>
      <c r="D5" s="51">
        <v>779967</v>
      </c>
      <c r="E5" s="44">
        <v>82.7</v>
      </c>
      <c r="F5" s="51">
        <v>3336891</v>
      </c>
      <c r="G5" s="44">
        <v>78.5</v>
      </c>
      <c r="H5" s="51">
        <v>3849262</v>
      </c>
    </row>
    <row r="6" spans="2:8" ht="26" x14ac:dyDescent="0.35">
      <c r="B6" s="38" t="s">
        <v>40</v>
      </c>
      <c r="C6" s="44">
        <v>33.299999999999997</v>
      </c>
      <c r="D6" s="51">
        <v>433056</v>
      </c>
      <c r="E6" s="44">
        <v>14.7</v>
      </c>
      <c r="F6" s="51">
        <v>593843</v>
      </c>
      <c r="G6" s="44">
        <v>18.100000000000001</v>
      </c>
      <c r="H6" s="51">
        <v>887240</v>
      </c>
    </row>
    <row r="7" spans="2:8" ht="15" thickBot="1" x14ac:dyDescent="0.4">
      <c r="B7" s="35" t="s">
        <v>2</v>
      </c>
      <c r="C7" s="49">
        <v>6.7</v>
      </c>
      <c r="D7" s="52">
        <v>87415</v>
      </c>
      <c r="E7" s="49">
        <v>2.6</v>
      </c>
      <c r="F7" s="52">
        <v>103875</v>
      </c>
      <c r="G7" s="49">
        <v>3.4</v>
      </c>
      <c r="H7" s="50">
        <v>167920</v>
      </c>
    </row>
    <row r="8" spans="2:8" x14ac:dyDescent="0.35">
      <c r="C8" s="25"/>
      <c r="E8" s="25"/>
      <c r="G8" s="25"/>
    </row>
    <row r="9" spans="2:8" ht="24" customHeight="1" x14ac:dyDescent="0.35">
      <c r="B9" s="123" t="s">
        <v>23</v>
      </c>
      <c r="C9" s="123"/>
      <c r="D9" s="123"/>
      <c r="E9" s="123"/>
      <c r="F9" s="123"/>
      <c r="G9" s="123"/>
      <c r="H9" s="123"/>
    </row>
  </sheetData>
  <mergeCells count="4">
    <mergeCell ref="C3:D3"/>
    <mergeCell ref="G3:H3"/>
    <mergeCell ref="B9:H9"/>
    <mergeCell ref="E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0F53-7924-4AAC-A916-B0591DC7ADFC}">
  <dimension ref="B1:F1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2"/>
    <col min="2" max="2" width="50.54296875" style="22" customWidth="1"/>
    <col min="3" max="3" width="7.26953125" style="22" customWidth="1"/>
    <col min="4" max="4" width="13.453125" style="24" customWidth="1"/>
    <col min="5" max="5" width="7.26953125" style="22" customWidth="1"/>
    <col min="6" max="6" width="13.453125" style="24" customWidth="1"/>
    <col min="7" max="16384" width="11.453125" style="22"/>
  </cols>
  <sheetData>
    <row r="1" spans="2:6" s="30" customFormat="1" ht="15.75" customHeight="1" x14ac:dyDescent="0.35">
      <c r="B1" s="30" t="s">
        <v>41</v>
      </c>
    </row>
    <row r="2" spans="2:6" s="28" customFormat="1" ht="15.75" customHeight="1" thickBot="1" x14ac:dyDescent="0.4">
      <c r="D2" s="29"/>
      <c r="F2" s="29"/>
    </row>
    <row r="3" spans="2:6" ht="23.25" customHeight="1" x14ac:dyDescent="0.35">
      <c r="B3" s="27"/>
      <c r="C3" s="125" t="s">
        <v>43</v>
      </c>
      <c r="D3" s="126"/>
      <c r="E3" s="125" t="s">
        <v>44</v>
      </c>
      <c r="F3" s="124"/>
    </row>
    <row r="4" spans="2:6" ht="26.5" thickBot="1" x14ac:dyDescent="0.4">
      <c r="B4" s="20"/>
      <c r="C4" s="40" t="s">
        <v>17</v>
      </c>
      <c r="D4" s="41" t="s">
        <v>7</v>
      </c>
      <c r="E4" s="40" t="s">
        <v>18</v>
      </c>
      <c r="F4" s="18" t="s">
        <v>7</v>
      </c>
    </row>
    <row r="5" spans="2:6" x14ac:dyDescent="0.35">
      <c r="B5" s="38" t="s">
        <v>0</v>
      </c>
      <c r="C5" s="44">
        <v>67.7</v>
      </c>
      <c r="D5" s="51">
        <v>2732614</v>
      </c>
      <c r="E5" s="44">
        <v>75</v>
      </c>
      <c r="F5" s="51">
        <v>1783071</v>
      </c>
    </row>
    <row r="6" spans="2:6" x14ac:dyDescent="0.35">
      <c r="B6" s="38" t="s">
        <v>1</v>
      </c>
      <c r="C6" s="44">
        <v>26.3</v>
      </c>
      <c r="D6" s="51">
        <v>1060364</v>
      </c>
      <c r="E6" s="44">
        <v>19.5</v>
      </c>
      <c r="F6" s="51">
        <v>464402</v>
      </c>
    </row>
    <row r="7" spans="2:6" x14ac:dyDescent="0.35">
      <c r="B7" s="38" t="s">
        <v>42</v>
      </c>
      <c r="C7" s="44">
        <v>3.8</v>
      </c>
      <c r="D7" s="51">
        <v>153096</v>
      </c>
      <c r="E7" s="44">
        <v>3.9</v>
      </c>
      <c r="F7" s="51">
        <v>93884</v>
      </c>
    </row>
    <row r="8" spans="2:6" x14ac:dyDescent="0.35">
      <c r="B8" s="38" t="s">
        <v>2</v>
      </c>
      <c r="C8" s="44">
        <v>2.2000000000000002</v>
      </c>
      <c r="D8" s="51">
        <v>88535</v>
      </c>
      <c r="E8" s="44">
        <v>1.5</v>
      </c>
      <c r="F8" s="51">
        <v>36055</v>
      </c>
    </row>
    <row r="9" spans="2:6" ht="15" thickBot="1" x14ac:dyDescent="0.4">
      <c r="B9" s="35" t="s">
        <v>3</v>
      </c>
      <c r="C9" s="49">
        <v>100</v>
      </c>
      <c r="D9" s="52">
        <v>4034609</v>
      </c>
      <c r="E9" s="49">
        <v>100</v>
      </c>
      <c r="F9" s="50">
        <v>2377412</v>
      </c>
    </row>
    <row r="10" spans="2:6" x14ac:dyDescent="0.35">
      <c r="C10" s="25"/>
      <c r="E10" s="25"/>
    </row>
    <row r="11" spans="2:6" ht="24" customHeight="1" x14ac:dyDescent="0.35">
      <c r="B11" s="123" t="s">
        <v>125</v>
      </c>
      <c r="C11" s="123"/>
      <c r="D11" s="123"/>
      <c r="E11" s="123"/>
      <c r="F11" s="123"/>
    </row>
  </sheetData>
  <mergeCells count="3">
    <mergeCell ref="C3:D3"/>
    <mergeCell ref="E3:F3"/>
    <mergeCell ref="B11:F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2463-3137-459F-A13D-78F9DE9FA652}">
  <dimension ref="A1:K1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2"/>
    <col min="2" max="2" width="21.81640625" style="22" customWidth="1"/>
    <col min="3" max="3" width="3.54296875" style="22" customWidth="1"/>
    <col min="4" max="4" width="6.7265625" style="22" customWidth="1"/>
    <col min="5" max="5" width="11" style="22" customWidth="1"/>
    <col min="6" max="6" width="6.7265625" style="22" customWidth="1"/>
    <col min="7" max="7" width="11" style="22" customWidth="1"/>
    <col min="8" max="8" width="6.7265625" style="22" customWidth="1"/>
    <col min="9" max="9" width="11" style="22" customWidth="1"/>
    <col min="10" max="10" width="6.7265625" style="22" customWidth="1"/>
    <col min="11" max="11" width="11" style="22" customWidth="1"/>
    <col min="12" max="16384" width="11.453125" style="22"/>
  </cols>
  <sheetData>
    <row r="1" spans="1:11" s="30" customFormat="1" ht="15.75" customHeight="1" x14ac:dyDescent="0.35">
      <c r="B1" s="30" t="s">
        <v>45</v>
      </c>
    </row>
    <row r="2" spans="1:11" ht="15.75" customHeight="1" thickBot="1" x14ac:dyDescent="0.4">
      <c r="A2" s="26"/>
      <c r="B2" s="26"/>
    </row>
    <row r="3" spans="1:11" ht="51.75" customHeight="1" x14ac:dyDescent="0.35">
      <c r="A3" s="26"/>
      <c r="B3" s="27"/>
      <c r="C3" s="27"/>
      <c r="D3" s="129" t="s">
        <v>0</v>
      </c>
      <c r="E3" s="130"/>
      <c r="F3" s="129" t="s">
        <v>1</v>
      </c>
      <c r="G3" s="130"/>
      <c r="H3" s="125" t="s">
        <v>42</v>
      </c>
      <c r="I3" s="126"/>
      <c r="J3" s="124" t="s">
        <v>2</v>
      </c>
      <c r="K3" s="124"/>
    </row>
    <row r="4" spans="1:11" ht="26.5" thickBot="1" x14ac:dyDescent="0.4">
      <c r="A4" s="26"/>
      <c r="B4" s="20"/>
      <c r="C4" s="20"/>
      <c r="D4" s="40" t="s">
        <v>46</v>
      </c>
      <c r="E4" s="41" t="s">
        <v>7</v>
      </c>
      <c r="F4" s="40" t="s">
        <v>46</v>
      </c>
      <c r="G4" s="41" t="s">
        <v>7</v>
      </c>
      <c r="H4" s="40" t="s">
        <v>46</v>
      </c>
      <c r="I4" s="41" t="s">
        <v>7</v>
      </c>
      <c r="J4" s="40" t="s">
        <v>46</v>
      </c>
      <c r="K4" s="18" t="s">
        <v>7</v>
      </c>
    </row>
    <row r="5" spans="1:11" ht="15" customHeight="1" x14ac:dyDescent="0.35">
      <c r="A5" s="26"/>
      <c r="B5" s="131" t="s">
        <v>50</v>
      </c>
      <c r="C5" s="48" t="s">
        <v>0</v>
      </c>
      <c r="D5" s="112">
        <v>87.3</v>
      </c>
      <c r="E5" s="31">
        <v>673387</v>
      </c>
      <c r="F5" s="42">
        <v>9.3000000000000007</v>
      </c>
      <c r="G5" s="31">
        <v>72072</v>
      </c>
      <c r="H5" s="44" t="s">
        <v>130</v>
      </c>
      <c r="I5" s="51">
        <v>17232</v>
      </c>
      <c r="J5" s="44" t="s">
        <v>131</v>
      </c>
      <c r="K5" s="51">
        <v>8930</v>
      </c>
    </row>
    <row r="6" spans="1:11" x14ac:dyDescent="0.35">
      <c r="B6" s="132"/>
      <c r="C6" s="48" t="s">
        <v>1</v>
      </c>
      <c r="D6" s="112">
        <v>64.2</v>
      </c>
      <c r="E6" s="31">
        <v>1989156</v>
      </c>
      <c r="F6" s="42">
        <v>30</v>
      </c>
      <c r="G6" s="31">
        <v>928045</v>
      </c>
      <c r="H6" s="44">
        <v>4.2</v>
      </c>
      <c r="I6" s="51">
        <v>130071</v>
      </c>
      <c r="J6" s="44">
        <v>1.6</v>
      </c>
      <c r="K6" s="51">
        <v>49929</v>
      </c>
    </row>
    <row r="7" spans="1:11" x14ac:dyDescent="0.35">
      <c r="B7" s="59" t="s">
        <v>15</v>
      </c>
      <c r="C7" s="60"/>
      <c r="D7" s="113"/>
      <c r="E7" s="62"/>
      <c r="F7" s="61"/>
      <c r="G7" s="62"/>
      <c r="H7" s="117"/>
      <c r="I7" s="118"/>
      <c r="J7" s="117"/>
      <c r="K7" s="118"/>
    </row>
    <row r="8" spans="1:11" x14ac:dyDescent="0.35">
      <c r="A8" s="26"/>
      <c r="B8" s="133" t="s">
        <v>47</v>
      </c>
      <c r="C8" s="48" t="s">
        <v>0</v>
      </c>
      <c r="D8" s="112">
        <v>78.099999999999994</v>
      </c>
      <c r="E8" s="31">
        <v>1429135</v>
      </c>
      <c r="F8" s="42">
        <v>17.5</v>
      </c>
      <c r="G8" s="31">
        <v>320895</v>
      </c>
      <c r="H8" s="44">
        <v>3</v>
      </c>
      <c r="I8" s="51">
        <v>55412</v>
      </c>
      <c r="J8" s="44" t="s">
        <v>132</v>
      </c>
      <c r="K8" s="51">
        <v>24436</v>
      </c>
    </row>
    <row r="9" spans="1:11" x14ac:dyDescent="0.35">
      <c r="B9" s="132"/>
      <c r="C9" s="48" t="s">
        <v>1</v>
      </c>
      <c r="D9" s="112">
        <v>60</v>
      </c>
      <c r="E9" s="31">
        <v>1286413</v>
      </c>
      <c r="F9" s="42">
        <v>33.6</v>
      </c>
      <c r="G9" s="31">
        <v>720736</v>
      </c>
      <c r="H9" s="44">
        <v>4.3</v>
      </c>
      <c r="I9" s="51">
        <v>92340</v>
      </c>
      <c r="J9" s="44">
        <v>2.1</v>
      </c>
      <c r="K9" s="51">
        <v>46110</v>
      </c>
    </row>
    <row r="10" spans="1:11" x14ac:dyDescent="0.35">
      <c r="B10" s="59" t="s">
        <v>15</v>
      </c>
      <c r="C10" s="60"/>
      <c r="D10" s="113"/>
      <c r="E10" s="62"/>
      <c r="F10" s="61"/>
      <c r="G10" s="62"/>
      <c r="H10" s="117"/>
      <c r="I10" s="118"/>
      <c r="J10" s="117"/>
      <c r="K10" s="118"/>
    </row>
    <row r="11" spans="1:11" x14ac:dyDescent="0.35">
      <c r="A11" s="26"/>
      <c r="B11" s="133" t="s">
        <v>48</v>
      </c>
      <c r="C11" s="48" t="s">
        <v>0</v>
      </c>
      <c r="D11" s="112">
        <v>73.2</v>
      </c>
      <c r="E11" s="31">
        <v>2212028</v>
      </c>
      <c r="F11" s="42">
        <v>22.2</v>
      </c>
      <c r="G11" s="31">
        <v>671227</v>
      </c>
      <c r="H11" s="44">
        <v>3.1</v>
      </c>
      <c r="I11" s="51">
        <v>93949</v>
      </c>
      <c r="J11" s="44">
        <v>1.5</v>
      </c>
      <c r="K11" s="51">
        <v>44248</v>
      </c>
    </row>
    <row r="12" spans="1:11" x14ac:dyDescent="0.35">
      <c r="B12" s="132"/>
      <c r="C12" s="48" t="s">
        <v>1</v>
      </c>
      <c r="D12" s="112">
        <v>52.5</v>
      </c>
      <c r="E12" s="31">
        <v>487204</v>
      </c>
      <c r="F12" s="42">
        <v>39.799999999999997</v>
      </c>
      <c r="G12" s="31">
        <v>369113</v>
      </c>
      <c r="H12" s="44">
        <v>5.9</v>
      </c>
      <c r="I12" s="51">
        <v>55130</v>
      </c>
      <c r="J12" s="44" t="s">
        <v>133</v>
      </c>
      <c r="K12" s="51">
        <v>16849</v>
      </c>
    </row>
    <row r="13" spans="1:11" x14ac:dyDescent="0.35">
      <c r="B13" s="59" t="s">
        <v>15</v>
      </c>
      <c r="C13" s="60"/>
      <c r="D13" s="113"/>
      <c r="E13" s="62"/>
      <c r="F13" s="61"/>
      <c r="G13" s="62"/>
      <c r="H13" s="117"/>
      <c r="I13" s="118"/>
      <c r="J13" s="117"/>
      <c r="K13" s="118"/>
    </row>
    <row r="14" spans="1:11" ht="20.25" customHeight="1" x14ac:dyDescent="0.35">
      <c r="A14" s="26"/>
      <c r="B14" s="132" t="s">
        <v>49</v>
      </c>
      <c r="C14" s="48" t="s">
        <v>0</v>
      </c>
      <c r="D14" s="112">
        <v>73.3</v>
      </c>
      <c r="E14" s="31">
        <v>2444355</v>
      </c>
      <c r="F14" s="42">
        <v>21.9</v>
      </c>
      <c r="G14" s="31">
        <v>729486</v>
      </c>
      <c r="H14" s="44">
        <v>3.3</v>
      </c>
      <c r="I14" s="51">
        <v>110233</v>
      </c>
      <c r="J14" s="44">
        <v>1.6</v>
      </c>
      <c r="K14" s="51">
        <v>52817</v>
      </c>
    </row>
    <row r="15" spans="1:11" ht="20.25" customHeight="1" x14ac:dyDescent="0.35">
      <c r="B15" s="132"/>
      <c r="C15" s="48" t="s">
        <v>1</v>
      </c>
      <c r="D15" s="112">
        <v>43</v>
      </c>
      <c r="E15" s="31">
        <v>255092</v>
      </c>
      <c r="F15" s="42">
        <v>49</v>
      </c>
      <c r="G15" s="31">
        <v>290708</v>
      </c>
      <c r="H15" s="44" t="s">
        <v>134</v>
      </c>
      <c r="I15" s="51">
        <v>35956</v>
      </c>
      <c r="J15" s="44" t="s">
        <v>135</v>
      </c>
      <c r="K15" s="51">
        <v>12087</v>
      </c>
    </row>
    <row r="16" spans="1:11" ht="15" thickBot="1" x14ac:dyDescent="0.4">
      <c r="B16" s="32" t="s">
        <v>15</v>
      </c>
      <c r="C16" s="46"/>
      <c r="D16" s="45"/>
      <c r="E16" s="33"/>
      <c r="F16" s="45"/>
      <c r="G16" s="33"/>
      <c r="H16" s="45"/>
      <c r="I16" s="33"/>
      <c r="J16" s="45"/>
      <c r="K16" s="33"/>
    </row>
    <row r="18" spans="2:11" ht="24" customHeight="1" x14ac:dyDescent="0.35">
      <c r="B18" s="123" t="s">
        <v>128</v>
      </c>
      <c r="C18" s="123"/>
      <c r="D18" s="123"/>
      <c r="E18" s="123"/>
      <c r="F18" s="123"/>
      <c r="G18" s="123"/>
      <c r="H18" s="123"/>
      <c r="I18" s="123"/>
      <c r="J18" s="123"/>
      <c r="K18" s="123"/>
    </row>
  </sheetData>
  <mergeCells count="9">
    <mergeCell ref="B18:K18"/>
    <mergeCell ref="J3:K3"/>
    <mergeCell ref="B5:B6"/>
    <mergeCell ref="F3:G3"/>
    <mergeCell ref="B14:B15"/>
    <mergeCell ref="B11:B12"/>
    <mergeCell ref="B8:B9"/>
    <mergeCell ref="D3:E3"/>
    <mergeCell ref="H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7D914-BC05-4245-836D-8C971E375F9F}">
  <dimension ref="B1:F1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2"/>
    <col min="2" max="2" width="8" style="22" customWidth="1"/>
    <col min="3" max="3" width="8.1796875" style="22" customWidth="1"/>
    <col min="4" max="4" width="13.453125" style="24" customWidth="1"/>
    <col min="5" max="5" width="8.1796875" style="22" customWidth="1"/>
    <col min="6" max="6" width="13.453125" style="24" customWidth="1"/>
    <col min="7" max="16384" width="11.453125" style="22"/>
  </cols>
  <sheetData>
    <row r="1" spans="2:6" s="30" customFormat="1" ht="15.75" customHeight="1" x14ac:dyDescent="0.35">
      <c r="B1" s="30" t="s">
        <v>51</v>
      </c>
    </row>
    <row r="2" spans="2:6" s="28" customFormat="1" ht="15.75" customHeight="1" thickBot="1" x14ac:dyDescent="0.4">
      <c r="D2" s="29"/>
      <c r="F2" s="29"/>
    </row>
    <row r="3" spans="2:6" ht="23.25" customHeight="1" x14ac:dyDescent="0.35">
      <c r="B3" s="27"/>
      <c r="C3" s="125" t="s">
        <v>52</v>
      </c>
      <c r="D3" s="126"/>
      <c r="E3" s="125" t="s">
        <v>53</v>
      </c>
      <c r="F3" s="124"/>
    </row>
    <row r="4" spans="2:6" ht="26.5" thickBot="1" x14ac:dyDescent="0.4">
      <c r="B4" s="20"/>
      <c r="C4" s="40" t="s">
        <v>17</v>
      </c>
      <c r="D4" s="41" t="s">
        <v>7</v>
      </c>
      <c r="E4" s="40" t="s">
        <v>18</v>
      </c>
      <c r="F4" s="18" t="s">
        <v>7</v>
      </c>
    </row>
    <row r="5" spans="2:6" x14ac:dyDescent="0.35">
      <c r="B5" s="38" t="s">
        <v>0</v>
      </c>
      <c r="C5" s="44">
        <v>12.9</v>
      </c>
      <c r="D5" s="51">
        <v>168006</v>
      </c>
      <c r="E5" s="44">
        <v>16.7</v>
      </c>
      <c r="F5" s="51">
        <v>68692</v>
      </c>
    </row>
    <row r="6" spans="2:6" x14ac:dyDescent="0.35">
      <c r="B6" s="38" t="s">
        <v>1</v>
      </c>
      <c r="C6" s="44">
        <v>84.9</v>
      </c>
      <c r="D6" s="51">
        <v>1103782</v>
      </c>
      <c r="E6" s="44">
        <v>80.400000000000006</v>
      </c>
      <c r="F6" s="51">
        <v>330717</v>
      </c>
    </row>
    <row r="7" spans="2:6" x14ac:dyDescent="0.35">
      <c r="B7" s="38" t="s">
        <v>2</v>
      </c>
      <c r="C7" s="44" t="s">
        <v>130</v>
      </c>
      <c r="D7" s="51">
        <v>28650</v>
      </c>
      <c r="E7" s="44" t="s">
        <v>136</v>
      </c>
      <c r="F7" s="51">
        <v>12047</v>
      </c>
    </row>
    <row r="8" spans="2:6" ht="15" thickBot="1" x14ac:dyDescent="0.4">
      <c r="B8" s="35" t="s">
        <v>3</v>
      </c>
      <c r="C8" s="49">
        <v>100</v>
      </c>
      <c r="D8" s="52">
        <v>1300438</v>
      </c>
      <c r="E8" s="49">
        <v>100</v>
      </c>
      <c r="F8" s="50">
        <v>411456</v>
      </c>
    </row>
    <row r="9" spans="2:6" x14ac:dyDescent="0.35">
      <c r="C9" s="25"/>
      <c r="E9" s="25"/>
    </row>
    <row r="10" spans="2:6" ht="36" customHeight="1" x14ac:dyDescent="0.35">
      <c r="B10" s="123" t="s">
        <v>126</v>
      </c>
      <c r="C10" s="123"/>
      <c r="D10" s="123"/>
      <c r="E10" s="123"/>
      <c r="F10" s="123"/>
    </row>
    <row r="11" spans="2:6" ht="36" customHeight="1" x14ac:dyDescent="0.35">
      <c r="B11" s="123" t="s">
        <v>128</v>
      </c>
      <c r="C11" s="123"/>
      <c r="D11" s="123"/>
      <c r="E11" s="123"/>
      <c r="F11" s="123"/>
    </row>
  </sheetData>
  <mergeCells count="4">
    <mergeCell ref="C3:D3"/>
    <mergeCell ref="E3:F3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8975-F484-4514-B297-B3B5E12547F0}">
  <dimension ref="A1:I19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2"/>
    <col min="2" max="2" width="27.453125" style="22" customWidth="1"/>
    <col min="3" max="3" width="3.54296875" style="22" customWidth="1"/>
    <col min="4" max="4" width="6.7265625" style="22" customWidth="1"/>
    <col min="5" max="5" width="10.7265625" style="22" customWidth="1"/>
    <col min="6" max="6" width="6.7265625" style="22" customWidth="1"/>
    <col min="7" max="7" width="10.7265625" style="22" customWidth="1"/>
    <col min="8" max="8" width="6.7265625" style="22" customWidth="1"/>
    <col min="9" max="9" width="10.7265625" style="22" customWidth="1"/>
    <col min="10" max="16384" width="11.453125" style="22"/>
  </cols>
  <sheetData>
    <row r="1" spans="1:9" s="30" customFormat="1" ht="15.75" customHeight="1" x14ac:dyDescent="0.35">
      <c r="B1" s="30" t="s">
        <v>54</v>
      </c>
    </row>
    <row r="2" spans="1:9" ht="15.75" customHeight="1" thickBot="1" x14ac:dyDescent="0.4">
      <c r="A2" s="26"/>
      <c r="B2" s="26"/>
    </row>
    <row r="3" spans="1:9" x14ac:dyDescent="0.35">
      <c r="A3" s="26"/>
      <c r="B3" s="27"/>
      <c r="C3" s="27"/>
      <c r="D3" s="129" t="s">
        <v>0</v>
      </c>
      <c r="E3" s="130"/>
      <c r="F3" s="129" t="s">
        <v>1</v>
      </c>
      <c r="G3" s="130"/>
      <c r="H3" s="124" t="s">
        <v>2</v>
      </c>
      <c r="I3" s="124"/>
    </row>
    <row r="4" spans="1:9" ht="26.5" thickBot="1" x14ac:dyDescent="0.4">
      <c r="A4" s="26"/>
      <c r="B4" s="20"/>
      <c r="C4" s="20"/>
      <c r="D4" s="40" t="s">
        <v>46</v>
      </c>
      <c r="E4" s="41" t="s">
        <v>7</v>
      </c>
      <c r="F4" s="40" t="s">
        <v>46</v>
      </c>
      <c r="G4" s="41" t="s">
        <v>7</v>
      </c>
      <c r="H4" s="40" t="s">
        <v>46</v>
      </c>
      <c r="I4" s="18" t="s">
        <v>7</v>
      </c>
    </row>
    <row r="5" spans="1:9" ht="15" customHeight="1" x14ac:dyDescent="0.35">
      <c r="A5" s="26"/>
      <c r="B5" s="131" t="s">
        <v>55</v>
      </c>
      <c r="C5" s="48" t="s">
        <v>0</v>
      </c>
      <c r="D5" s="119" t="s">
        <v>137</v>
      </c>
      <c r="E5" s="51">
        <v>31847</v>
      </c>
      <c r="F5" s="44" t="s">
        <v>138</v>
      </c>
      <c r="G5" s="51">
        <v>30234</v>
      </c>
      <c r="H5" s="44" t="s">
        <v>139</v>
      </c>
      <c r="I5" s="51" t="s">
        <v>139</v>
      </c>
    </row>
    <row r="6" spans="1:9" x14ac:dyDescent="0.35">
      <c r="B6" s="132"/>
      <c r="C6" s="48" t="s">
        <v>1</v>
      </c>
      <c r="D6" s="119">
        <v>11</v>
      </c>
      <c r="E6" s="51">
        <v>126446</v>
      </c>
      <c r="F6" s="44">
        <v>87.6</v>
      </c>
      <c r="G6" s="51">
        <v>1004459</v>
      </c>
      <c r="H6" s="44" t="s">
        <v>132</v>
      </c>
      <c r="I6" s="51">
        <v>15169</v>
      </c>
    </row>
    <row r="7" spans="1:9" x14ac:dyDescent="0.35">
      <c r="B7" s="59" t="s">
        <v>15</v>
      </c>
      <c r="C7" s="60"/>
      <c r="D7" s="120"/>
      <c r="E7" s="118"/>
      <c r="F7" s="117"/>
      <c r="G7" s="118"/>
      <c r="H7" s="117"/>
      <c r="I7" s="118"/>
    </row>
    <row r="8" spans="1:9" x14ac:dyDescent="0.35">
      <c r="A8" s="26"/>
      <c r="B8" s="47" t="s">
        <v>47</v>
      </c>
      <c r="C8" s="48" t="s">
        <v>0</v>
      </c>
      <c r="D8" s="119">
        <v>25.7</v>
      </c>
      <c r="E8" s="51">
        <v>67776</v>
      </c>
      <c r="F8" s="44">
        <v>72.099999999999994</v>
      </c>
      <c r="G8" s="51">
        <v>189919</v>
      </c>
      <c r="H8" s="44" t="s">
        <v>139</v>
      </c>
      <c r="I8" s="51" t="s">
        <v>139</v>
      </c>
    </row>
    <row r="9" spans="1:9" x14ac:dyDescent="0.35">
      <c r="B9" s="47"/>
      <c r="C9" s="48" t="s">
        <v>1</v>
      </c>
      <c r="D9" s="119">
        <v>9.5</v>
      </c>
      <c r="E9" s="51">
        <v>94544</v>
      </c>
      <c r="F9" s="44">
        <v>89.2</v>
      </c>
      <c r="G9" s="51">
        <v>887770</v>
      </c>
      <c r="H9" s="44" t="s">
        <v>132</v>
      </c>
      <c r="I9" s="51">
        <v>12721</v>
      </c>
    </row>
    <row r="10" spans="1:9" x14ac:dyDescent="0.35">
      <c r="B10" s="59" t="s">
        <v>15</v>
      </c>
      <c r="C10" s="60"/>
      <c r="D10" s="120"/>
      <c r="E10" s="118"/>
      <c r="F10" s="117"/>
      <c r="G10" s="118"/>
      <c r="H10" s="117"/>
      <c r="I10" s="118"/>
    </row>
    <row r="11" spans="1:9" x14ac:dyDescent="0.35">
      <c r="A11" s="26"/>
      <c r="B11" s="47" t="s">
        <v>48</v>
      </c>
      <c r="C11" s="48" t="s">
        <v>0</v>
      </c>
      <c r="D11" s="119">
        <v>18.100000000000001</v>
      </c>
      <c r="E11" s="51">
        <v>131267</v>
      </c>
      <c r="F11" s="44">
        <v>79.8</v>
      </c>
      <c r="G11" s="51">
        <v>578012</v>
      </c>
      <c r="H11" s="44" t="s">
        <v>140</v>
      </c>
      <c r="I11" s="51">
        <v>15290</v>
      </c>
    </row>
    <row r="12" spans="1:9" x14ac:dyDescent="0.35">
      <c r="B12" s="47"/>
      <c r="C12" s="48" t="s">
        <v>1</v>
      </c>
      <c r="D12" s="119">
        <v>6.6</v>
      </c>
      <c r="E12" s="51">
        <v>35079</v>
      </c>
      <c r="F12" s="44">
        <v>92.3</v>
      </c>
      <c r="G12" s="51">
        <v>490262</v>
      </c>
      <c r="H12" s="44" t="s">
        <v>139</v>
      </c>
      <c r="I12" s="51" t="s">
        <v>139</v>
      </c>
    </row>
    <row r="13" spans="1:9" x14ac:dyDescent="0.35">
      <c r="B13" s="59" t="s">
        <v>15</v>
      </c>
      <c r="C13" s="60"/>
      <c r="D13" s="120"/>
      <c r="E13" s="118"/>
      <c r="F13" s="117"/>
      <c r="G13" s="118"/>
      <c r="H13" s="117"/>
      <c r="I13" s="118"/>
    </row>
    <row r="14" spans="1:9" x14ac:dyDescent="0.35">
      <c r="A14" s="26"/>
      <c r="B14" s="132" t="s">
        <v>49</v>
      </c>
      <c r="C14" s="48" t="s">
        <v>0</v>
      </c>
      <c r="D14" s="119">
        <v>18.5</v>
      </c>
      <c r="E14" s="51">
        <v>144502</v>
      </c>
      <c r="F14" s="44">
        <v>79.5</v>
      </c>
      <c r="G14" s="51">
        <v>620176</v>
      </c>
      <c r="H14" s="44" t="s">
        <v>135</v>
      </c>
      <c r="I14" s="51">
        <v>15290</v>
      </c>
    </row>
    <row r="15" spans="1:9" x14ac:dyDescent="0.35">
      <c r="B15" s="132"/>
      <c r="C15" s="48" t="s">
        <v>1</v>
      </c>
      <c r="D15" s="119" t="s">
        <v>141</v>
      </c>
      <c r="E15" s="51">
        <v>16509</v>
      </c>
      <c r="F15" s="44">
        <v>95.4</v>
      </c>
      <c r="G15" s="51">
        <v>413283</v>
      </c>
      <c r="H15" s="44" t="s">
        <v>139</v>
      </c>
      <c r="I15" s="51" t="s">
        <v>139</v>
      </c>
    </row>
    <row r="16" spans="1:9" ht="15" thickBot="1" x14ac:dyDescent="0.4">
      <c r="B16" s="32" t="s">
        <v>15</v>
      </c>
      <c r="C16" s="46"/>
      <c r="D16" s="114"/>
      <c r="E16" s="33"/>
      <c r="F16" s="45"/>
      <c r="G16" s="33"/>
      <c r="H16" s="45"/>
      <c r="I16" s="33"/>
    </row>
    <row r="18" spans="2:9" ht="12" customHeight="1" x14ac:dyDescent="0.35">
      <c r="B18" s="16" t="s">
        <v>129</v>
      </c>
    </row>
    <row r="19" spans="2:9" ht="24" customHeight="1" x14ac:dyDescent="0.35">
      <c r="B19" s="123" t="s">
        <v>128</v>
      </c>
      <c r="C19" s="123"/>
      <c r="D19" s="123"/>
      <c r="E19" s="123"/>
      <c r="F19" s="123"/>
      <c r="G19" s="123"/>
      <c r="H19" s="123"/>
      <c r="I19" s="123"/>
    </row>
  </sheetData>
  <mergeCells count="6">
    <mergeCell ref="B19:I19"/>
    <mergeCell ref="D3:E3"/>
    <mergeCell ref="F3:G3"/>
    <mergeCell ref="H3:I3"/>
    <mergeCell ref="B5:B6"/>
    <mergeCell ref="B14:B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E242-E78E-4ED6-AE04-7C2F20044BA5}">
  <dimension ref="B1:F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2"/>
    <col min="2" max="2" width="9.54296875" style="22" customWidth="1"/>
    <col min="3" max="4" width="6.54296875" style="22" customWidth="1"/>
    <col min="5" max="5" width="15.453125" style="22" customWidth="1"/>
    <col min="6" max="6" width="6.54296875" style="22" customWidth="1"/>
    <col min="7" max="16384" width="11.453125" style="22"/>
  </cols>
  <sheetData>
    <row r="1" spans="2:6" s="30" customFormat="1" ht="15.75" customHeight="1" x14ac:dyDescent="0.35">
      <c r="B1" s="30" t="s">
        <v>154</v>
      </c>
    </row>
    <row r="2" spans="2:6" s="28" customFormat="1" ht="15.75" customHeight="1" thickBot="1" x14ac:dyDescent="0.4"/>
    <row r="3" spans="2:6" ht="52.5" thickBot="1" x14ac:dyDescent="0.4">
      <c r="B3" s="53"/>
      <c r="C3" s="54" t="s">
        <v>0</v>
      </c>
      <c r="D3" s="54" t="s">
        <v>1</v>
      </c>
      <c r="E3" s="54" t="s">
        <v>42</v>
      </c>
      <c r="F3" s="54" t="s">
        <v>2</v>
      </c>
    </row>
    <row r="4" spans="2:6" ht="15.65" customHeight="1" x14ac:dyDescent="0.35">
      <c r="B4" s="34" t="s">
        <v>8</v>
      </c>
      <c r="C4" s="63">
        <v>59.8</v>
      </c>
      <c r="D4" s="63">
        <v>35.5</v>
      </c>
      <c r="E4" s="73" t="s">
        <v>139</v>
      </c>
      <c r="F4" s="63" t="s">
        <v>142</v>
      </c>
    </row>
    <row r="5" spans="2:6" x14ac:dyDescent="0.35">
      <c r="B5" s="34" t="s">
        <v>9</v>
      </c>
      <c r="C5" s="63">
        <v>71.900000000000006</v>
      </c>
      <c r="D5" s="63">
        <v>26.6</v>
      </c>
      <c r="E5" s="73" t="s">
        <v>139</v>
      </c>
      <c r="F5" s="63" t="s">
        <v>139</v>
      </c>
    </row>
    <row r="6" spans="2:6" x14ac:dyDescent="0.35">
      <c r="B6" s="34" t="s">
        <v>10</v>
      </c>
      <c r="C6" s="63">
        <v>71.099999999999994</v>
      </c>
      <c r="D6" s="63">
        <v>25.3</v>
      </c>
      <c r="E6" s="73" t="s">
        <v>139</v>
      </c>
      <c r="F6" s="63" t="s">
        <v>143</v>
      </c>
    </row>
    <row r="7" spans="2:6" x14ac:dyDescent="0.35">
      <c r="B7" s="34" t="s">
        <v>11</v>
      </c>
      <c r="C7" s="63">
        <v>74.3</v>
      </c>
      <c r="D7" s="63">
        <v>22.4</v>
      </c>
      <c r="E7" s="73" t="s">
        <v>131</v>
      </c>
      <c r="F7" s="63" t="s">
        <v>140</v>
      </c>
    </row>
    <row r="8" spans="2:6" x14ac:dyDescent="0.35">
      <c r="B8" s="34" t="s">
        <v>12</v>
      </c>
      <c r="C8" s="63">
        <v>72.5</v>
      </c>
      <c r="D8" s="63">
        <v>22.3</v>
      </c>
      <c r="E8" s="73" t="s">
        <v>144</v>
      </c>
      <c r="F8" s="63" t="s">
        <v>135</v>
      </c>
    </row>
    <row r="9" spans="2:6" x14ac:dyDescent="0.35">
      <c r="B9" s="34" t="s">
        <v>13</v>
      </c>
      <c r="C9" s="63">
        <v>62.5</v>
      </c>
      <c r="D9" s="63">
        <v>24.5</v>
      </c>
      <c r="E9" s="73" t="s">
        <v>145</v>
      </c>
      <c r="F9" s="63" t="s">
        <v>139</v>
      </c>
    </row>
    <row r="10" spans="2:6" x14ac:dyDescent="0.35">
      <c r="B10" s="36" t="s">
        <v>14</v>
      </c>
      <c r="C10" s="64">
        <v>26</v>
      </c>
      <c r="D10" s="64">
        <v>39</v>
      </c>
      <c r="E10" s="115">
        <v>32.6</v>
      </c>
      <c r="F10" s="64" t="s">
        <v>139</v>
      </c>
    </row>
    <row r="11" spans="2:6" ht="15" customHeight="1" thickBot="1" x14ac:dyDescent="0.4">
      <c r="B11" s="43" t="s">
        <v>15</v>
      </c>
      <c r="C11" s="57"/>
      <c r="D11" s="57"/>
      <c r="E11" s="116"/>
      <c r="F11" s="57"/>
    </row>
    <row r="13" spans="2:6" ht="24" customHeight="1" x14ac:dyDescent="0.35">
      <c r="B13" s="123" t="s">
        <v>129</v>
      </c>
      <c r="C13" s="123"/>
      <c r="D13" s="123"/>
      <c r="E13" s="123"/>
      <c r="F13" s="123"/>
    </row>
    <row r="14" spans="2:6" ht="48" customHeight="1" x14ac:dyDescent="0.35">
      <c r="B14" s="123" t="s">
        <v>128</v>
      </c>
      <c r="C14" s="123"/>
      <c r="D14" s="123"/>
      <c r="E14" s="123"/>
      <c r="F14" s="123"/>
    </row>
  </sheetData>
  <mergeCells count="2">
    <mergeCell ref="B14:F14"/>
    <mergeCell ref="B13:F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8993-4D0D-4C82-A488-BA9CE06CFAFF}">
  <dimension ref="A1:G1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2"/>
    <col min="2" max="2" width="12" style="22" customWidth="1"/>
    <col min="3" max="3" width="26.453125" style="22" customWidth="1"/>
    <col min="4" max="5" width="6.453125" style="22" customWidth="1"/>
    <col min="6" max="6" width="15.26953125" style="22" customWidth="1"/>
    <col min="7" max="7" width="6.453125" style="22" customWidth="1"/>
    <col min="8" max="16384" width="11.453125" style="22"/>
  </cols>
  <sheetData>
    <row r="1" spans="1:7" s="30" customFormat="1" ht="15.75" customHeight="1" x14ac:dyDescent="0.35">
      <c r="B1" s="30" t="s">
        <v>155</v>
      </c>
    </row>
    <row r="2" spans="1:7" ht="15.75" customHeight="1" thickBot="1" x14ac:dyDescent="0.4">
      <c r="A2" s="26"/>
      <c r="B2" s="26"/>
    </row>
    <row r="3" spans="1:7" ht="52.5" thickBot="1" x14ac:dyDescent="0.4">
      <c r="A3" s="26"/>
      <c r="B3" s="27"/>
      <c r="C3" s="53"/>
      <c r="D3" s="54" t="s">
        <v>0</v>
      </c>
      <c r="E3" s="54" t="s">
        <v>1</v>
      </c>
      <c r="F3" s="54" t="s">
        <v>42</v>
      </c>
      <c r="G3" s="54" t="s">
        <v>2</v>
      </c>
    </row>
    <row r="4" spans="1:7" x14ac:dyDescent="0.35">
      <c r="B4" s="131" t="s">
        <v>56</v>
      </c>
      <c r="C4" s="66" t="s">
        <v>57</v>
      </c>
      <c r="D4" s="69">
        <v>55.7</v>
      </c>
      <c r="E4" s="69">
        <v>28.3</v>
      </c>
      <c r="F4" s="73">
        <v>15.2</v>
      </c>
      <c r="G4" s="63" t="s">
        <v>139</v>
      </c>
    </row>
    <row r="5" spans="1:7" x14ac:dyDescent="0.35">
      <c r="A5" s="26"/>
      <c r="B5" s="132"/>
      <c r="C5" s="48" t="s">
        <v>58</v>
      </c>
      <c r="D5" s="69">
        <v>71.400000000000006</v>
      </c>
      <c r="E5" s="69">
        <v>21.5</v>
      </c>
      <c r="F5" s="73">
        <v>4.8</v>
      </c>
      <c r="G5" s="63" t="s">
        <v>146</v>
      </c>
    </row>
    <row r="6" spans="1:7" x14ac:dyDescent="0.35">
      <c r="A6" s="26"/>
      <c r="B6" s="65"/>
      <c r="C6" s="48" t="s">
        <v>59</v>
      </c>
      <c r="D6" s="69">
        <v>68</v>
      </c>
      <c r="E6" s="69">
        <v>26.6</v>
      </c>
      <c r="F6" s="73" t="s">
        <v>147</v>
      </c>
      <c r="G6" s="63" t="s">
        <v>148</v>
      </c>
    </row>
    <row r="7" spans="1:7" x14ac:dyDescent="0.35">
      <c r="A7" s="26"/>
      <c r="B7" s="65"/>
      <c r="C7" s="48" t="s">
        <v>60</v>
      </c>
      <c r="D7" s="69">
        <v>78.3</v>
      </c>
      <c r="E7" s="69">
        <v>20.3</v>
      </c>
      <c r="F7" s="73" t="s">
        <v>139</v>
      </c>
      <c r="G7" s="63" t="s">
        <v>139</v>
      </c>
    </row>
    <row r="8" spans="1:7" x14ac:dyDescent="0.35">
      <c r="A8" s="26"/>
      <c r="B8" s="65"/>
      <c r="C8" s="48" t="s">
        <v>61</v>
      </c>
      <c r="D8" s="69">
        <v>64.8</v>
      </c>
      <c r="E8" s="69">
        <v>31.9</v>
      </c>
      <c r="F8" s="73" t="s">
        <v>149</v>
      </c>
      <c r="G8" s="63" t="s">
        <v>146</v>
      </c>
    </row>
    <row r="9" spans="1:7" ht="15.65" customHeight="1" x14ac:dyDescent="0.35">
      <c r="A9" s="26"/>
      <c r="B9" s="67"/>
      <c r="C9" s="68" t="s">
        <v>15</v>
      </c>
      <c r="D9" s="70"/>
      <c r="E9" s="70"/>
      <c r="F9" s="121"/>
      <c r="G9" s="122"/>
    </row>
    <row r="10" spans="1:7" x14ac:dyDescent="0.35">
      <c r="A10" s="26"/>
      <c r="B10" s="132" t="s">
        <v>20</v>
      </c>
      <c r="C10" s="48" t="s">
        <v>24</v>
      </c>
      <c r="D10" s="69">
        <v>66.7</v>
      </c>
      <c r="E10" s="69">
        <v>26.9</v>
      </c>
      <c r="F10" s="73">
        <v>3.6</v>
      </c>
      <c r="G10" s="63">
        <v>2.8</v>
      </c>
    </row>
    <row r="11" spans="1:7" x14ac:dyDescent="0.35">
      <c r="B11" s="132"/>
      <c r="C11" s="48" t="s">
        <v>25</v>
      </c>
      <c r="D11" s="69">
        <v>72.2</v>
      </c>
      <c r="E11" s="69">
        <v>22.8</v>
      </c>
      <c r="F11" s="73">
        <v>3.5</v>
      </c>
      <c r="G11" s="63" t="s">
        <v>150</v>
      </c>
    </row>
    <row r="12" spans="1:7" x14ac:dyDescent="0.35">
      <c r="B12" s="34"/>
      <c r="C12" s="48" t="s">
        <v>26</v>
      </c>
      <c r="D12" s="69">
        <v>60.7</v>
      </c>
      <c r="E12" s="69">
        <v>33.299999999999997</v>
      </c>
      <c r="F12" s="73" t="s">
        <v>151</v>
      </c>
      <c r="G12" s="63" t="s">
        <v>139</v>
      </c>
    </row>
    <row r="13" spans="1:7" ht="15" thickBot="1" x14ac:dyDescent="0.4">
      <c r="B13" s="37"/>
      <c r="C13" s="46" t="s">
        <v>27</v>
      </c>
      <c r="D13" s="71"/>
      <c r="E13" s="71"/>
      <c r="F13" s="72"/>
      <c r="G13" s="71"/>
    </row>
    <row r="14" spans="1:7" x14ac:dyDescent="0.35">
      <c r="A14" s="26"/>
      <c r="B14" s="26"/>
    </row>
    <row r="15" spans="1:7" ht="12" customHeight="1" x14ac:dyDescent="0.35">
      <c r="B15" s="16" t="s">
        <v>129</v>
      </c>
    </row>
    <row r="16" spans="1:7" ht="24" customHeight="1" x14ac:dyDescent="0.35">
      <c r="B16" s="123" t="s">
        <v>128</v>
      </c>
      <c r="C16" s="123"/>
      <c r="D16" s="123"/>
      <c r="E16" s="123"/>
      <c r="F16" s="123"/>
      <c r="G16" s="123"/>
    </row>
  </sheetData>
  <mergeCells count="3">
    <mergeCell ref="B10:B11"/>
    <mergeCell ref="B4:B5"/>
    <mergeCell ref="B16: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Índice</vt:lpstr>
      <vt:lpstr>T.12.1</vt:lpstr>
      <vt:lpstr>T.12.2</vt:lpstr>
      <vt:lpstr>T.12.3</vt:lpstr>
      <vt:lpstr>T.12.4</vt:lpstr>
      <vt:lpstr>T.12.5</vt:lpstr>
      <vt:lpstr>T.12.6</vt:lpstr>
      <vt:lpstr>T.12.7</vt:lpstr>
      <vt:lpstr>T.12.8</vt:lpstr>
      <vt:lpstr>T.12.9</vt:lpstr>
      <vt:lpstr>T.12.6!_Hlk213952523</vt:lpstr>
      <vt:lpstr>T.12.4!_Hlk213952653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2025-12-02T10:12:47Z</dcterms:created>
  <dcterms:modified xsi:type="dcterms:W3CDTF">2025-12-02T10:12:54Z</dcterms:modified>
</cp:coreProperties>
</file>