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2266D0DB-5B2C-48EA-A24F-C4C130CB1CF6}" xr6:coauthVersionLast="47" xr6:coauthVersionMax="47" xr10:uidLastSave="{00000000-0000-0000-0000-000000000000}"/>
  <bookViews>
    <workbookView xWindow="-110" yWindow="-110" windowWidth="19420" windowHeight="10420" tabRatio="857" xr2:uid="{00000000-000D-0000-FFFF-FFFF00000000}"/>
  </bookViews>
  <sheets>
    <sheet name="Índice" sheetId="26" r:id="rId1"/>
    <sheet name="T.11.1" sheetId="2" r:id="rId2"/>
    <sheet name="T.11.2" sheetId="28" r:id="rId3"/>
    <sheet name="T.11.3" sheetId="27" r:id="rId4"/>
    <sheet name="T.11.4" sheetId="5" r:id="rId5"/>
    <sheet name="T.11.5" sheetId="29" r:id="rId6"/>
    <sheet name="T.11.6" sheetId="11" r:id="rId7"/>
    <sheet name="T.11.7" sheetId="12" r:id="rId8"/>
    <sheet name="T.11.8" sheetId="15" r:id="rId9"/>
    <sheet name="T.11.9" sheetId="13" r:id="rId10"/>
  </sheets>
  <definedNames>
    <definedName name="_Hlk213952523" localSheetId="2">'T.11.2'!$B$24</definedName>
    <definedName name="_Hlk213952653" localSheetId="2">'T.11.2'!$B$25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6" l="1"/>
  <c r="C13" i="26"/>
  <c r="B14" i="26"/>
  <c r="B13" i="26"/>
  <c r="C10" i="26"/>
  <c r="C9" i="26"/>
  <c r="C7" i="26"/>
  <c r="C8" i="26"/>
  <c r="C6" i="26"/>
  <c r="C12" i="26" l="1"/>
  <c r="C11" i="26"/>
  <c r="B10" i="26"/>
  <c r="B9" i="26"/>
  <c r="B7" i="26"/>
  <c r="B8" i="26"/>
  <c r="B12" i="26" l="1"/>
  <c r="B11" i="26"/>
  <c r="B6" i="26"/>
</calcChain>
</file>

<file path=xl/sharedStrings.xml><?xml version="1.0" encoding="utf-8"?>
<sst xmlns="http://schemas.openxmlformats.org/spreadsheetml/2006/main" count="283" uniqueCount="129">
  <si>
    <t>Sí</t>
  </si>
  <si>
    <t>No</t>
  </si>
  <si>
    <t>NC</t>
  </si>
  <si>
    <t>Total</t>
  </si>
  <si>
    <t>Pareja actual</t>
  </si>
  <si>
    <t>Parejas pasadas</t>
  </si>
  <si>
    <t>Cualquier pareja</t>
  </si>
  <si>
    <t>Número de mujeres</t>
  </si>
  <si>
    <t>16-24</t>
  </si>
  <si>
    <t>25-34</t>
  </si>
  <si>
    <t>35-44</t>
  </si>
  <si>
    <t>45-54</t>
  </si>
  <si>
    <t>55-64</t>
  </si>
  <si>
    <t>65-74</t>
  </si>
  <si>
    <t>75+</t>
  </si>
  <si>
    <t>Diferencias significativas (X2)</t>
  </si>
  <si>
    <t>p&lt;0,001</t>
  </si>
  <si>
    <t>IC= Intervalo de confianza</t>
  </si>
  <si>
    <t>%¹</t>
  </si>
  <si>
    <t>%²</t>
  </si>
  <si>
    <t>%³</t>
  </si>
  <si>
    <t>Grado de urbanización</t>
  </si>
  <si>
    <t>ns</t>
  </si>
  <si>
    <t>ns= no significativo</t>
  </si>
  <si>
    <t>IC 95%</t>
  </si>
  <si>
    <t>MACROENCUESTA DE VIOLENCIA CONTRA LA MUJER 2024</t>
  </si>
  <si>
    <t>1. Porcentaje sobre mujeres que han sufrido VFSEM de la pareja actual; 2. Porcentaje sobre mujeres que han sufrido VFSEM de parejas pasadas; 3. Porcentaje sobre mujeres que han sufrido VFSEM de cualquier pareja.</t>
  </si>
  <si>
    <t>* Pregunta de respuesta múltiple.</t>
  </si>
  <si>
    <t>Área densamente poblada</t>
  </si>
  <si>
    <t>Área poblada nivel intermedio</t>
  </si>
  <si>
    <t>Área poco poblada</t>
  </si>
  <si>
    <t>p&lt;0,05</t>
  </si>
  <si>
    <t>1. Porcentaje sobre mujeres que han sufrido VFSEM de la pareja actual en cada grupo de edad; 2. Porcentaje sobre mujeres que han sufrido VFSEM de parejas pasadas en cada grupo de edad; 3. Porcentaje sobre mujeres que han sufrido VFSEM de cualquier pareja en cada grupo de edad.</t>
  </si>
  <si>
    <t>1. Porcentaje sobre mujeres que han sufrido VFSEM de la pareja actual en cada categoría; 2. Porcentaje sobre mujeres que han sufrido VFSEM de parejas pasadas en cada categoría; 3. Porcentaje sobre mujeres que han sufrido VFSEM de cualquier pareja en cada categoría.</t>
  </si>
  <si>
    <t>(51,8 - 59,6)</t>
  </si>
  <si>
    <t>(72,9 - 76,8)</t>
  </si>
  <si>
    <t>(69,8 - 73,5)</t>
  </si>
  <si>
    <t>Su madre</t>
  </si>
  <si>
    <t>Su padre</t>
  </si>
  <si>
    <t>Su hermana</t>
  </si>
  <si>
    <t>Su hermano</t>
  </si>
  <si>
    <t>Otro miembro femenino de su familia</t>
  </si>
  <si>
    <t>Otro miembro masculino de su familia</t>
  </si>
  <si>
    <t>Una amiga</t>
  </si>
  <si>
    <t>Un amigo</t>
  </si>
  <si>
    <t>Una vecina/ compañera de trabajo</t>
  </si>
  <si>
    <t>Un vecino/ compañero de trabajo</t>
  </si>
  <si>
    <t>Una profesora o tutora</t>
  </si>
  <si>
    <t>Un profesor o tutor</t>
  </si>
  <si>
    <t>Otra mujer</t>
  </si>
  <si>
    <t>Otro hombre</t>
  </si>
  <si>
    <t>Ninguna</t>
  </si>
  <si>
    <t>Tabla 11.3 Reacciones de las personas del entorno al conocer la violencia de parejas pasadas sufrida por las mujeres</t>
  </si>
  <si>
    <t>Porcentajes sobre mujeres que han sufrido VFSEM de parejas pasadas y han contado su situación de violencia a cada persona del entorno.</t>
  </si>
  <si>
    <t xml:space="preserve">Le aconsejó que dejase la relación </t>
  </si>
  <si>
    <t>Le aconsejó que le diese otra oportunidad</t>
  </si>
  <si>
    <t xml:space="preserve">Le recriminó a Ud. por su actitud </t>
  </si>
  <si>
    <t xml:space="preserve">Reaccionó con indiferencia ante la situación </t>
  </si>
  <si>
    <t xml:space="preserve">Otra respuesta </t>
  </si>
  <si>
    <t>Tabla 11.4 Reacciones de las personas del entorno al conocer la violencia de la pareja actual sufrida por las mujeres</t>
  </si>
  <si>
    <t>Porcentajes sobre mujeres que han sufrido VFSEM de la pareja actual y han contado su situación de violencia a cada persona del entorno.</t>
  </si>
  <si>
    <t>Tabla 11.5 Apoyo emocional o material y recomendación de denunciar la violencia sufrida de las personas del entorno que han aconsejado a la mujer dejar la relación violenta (porcentajes fila)</t>
  </si>
  <si>
    <t>Alguna de estas personas que le aconsejaron que dejase la relación, ¿le ha ofrecido apoyo emocional o material para facilitarle dejar la relación?</t>
  </si>
  <si>
    <t>Alguna de estas personas que le aconsejaron que dejase la relación, ¿le ha aconsejado que denunciase su situación?</t>
  </si>
  <si>
    <t>Situación laboral actual</t>
  </si>
  <si>
    <t>Trabaja por cuenta ajena</t>
  </si>
  <si>
    <t>Trabaja por cuenta propia o en negocio familiar</t>
  </si>
  <si>
    <t>Parada</t>
  </si>
  <si>
    <t>Jubilada</t>
  </si>
  <si>
    <t>Pensionista</t>
  </si>
  <si>
    <t>Estudiante</t>
  </si>
  <si>
    <t>Trabajo doméstico no remunerado</t>
  </si>
  <si>
    <t>p&lt;0,01</t>
  </si>
  <si>
    <t>Edad primer matrimonio</t>
  </si>
  <si>
    <t>Nunca ha estado casada</t>
  </si>
  <si>
    <t>Antes de los 18 años</t>
  </si>
  <si>
    <t>18-24</t>
  </si>
  <si>
    <t>25+</t>
  </si>
  <si>
    <t>Capítulo 11. Personas del entorno a las que las mujeres han contado la violencia en la pareja, reacciones y apoyo recibido</t>
  </si>
  <si>
    <t xml:space="preserve">El símbolo '.' debe interpretarse como dato que no se proporciona por muestra insuficiente (inferior a 6). </t>
  </si>
  <si>
    <t>El símbolo '¨' debe interpretarse como “dato con un número de observaciones muestrales de entre 6 y 19” por lo que ha de ser tomado con precaución, ya que puede estar afectado de un elevado error de muestreo.</t>
  </si>
  <si>
    <t>¨1,7</t>
  </si>
  <si>
    <t>¨1,1</t>
  </si>
  <si>
    <t>.</t>
  </si>
  <si>
    <t>¨0,5</t>
  </si>
  <si>
    <t>¨0,4</t>
  </si>
  <si>
    <t>¨2,6</t>
  </si>
  <si>
    <t>¨5,9</t>
  </si>
  <si>
    <t>¨2,3</t>
  </si>
  <si>
    <t>¨2,7</t>
  </si>
  <si>
    <t>¨3,1</t>
  </si>
  <si>
    <t>¨3,3</t>
  </si>
  <si>
    <t>¨2,8</t>
  </si>
  <si>
    <t>¨1,2</t>
  </si>
  <si>
    <t>¨4,6</t>
  </si>
  <si>
    <t>¨4,8</t>
  </si>
  <si>
    <t>¨17,2</t>
  </si>
  <si>
    <t>¨6,7</t>
  </si>
  <si>
    <t>¨1,6</t>
  </si>
  <si>
    <t>¨4,9</t>
  </si>
  <si>
    <t>¨14,3</t>
  </si>
  <si>
    <t>¨12,0</t>
  </si>
  <si>
    <t>¨67,6</t>
  </si>
  <si>
    <t>¨16,4</t>
  </si>
  <si>
    <t>¨74,0</t>
  </si>
  <si>
    <t>¨4,1</t>
  </si>
  <si>
    <t>¨15,6</t>
  </si>
  <si>
    <t>¨21,0</t>
  </si>
  <si>
    <t>¨4,2</t>
  </si>
  <si>
    <t>¨9,3</t>
  </si>
  <si>
    <t>¨8,6</t>
  </si>
  <si>
    <t>¨4,5</t>
  </si>
  <si>
    <t>¨14,5</t>
  </si>
  <si>
    <t>¨0,9</t>
  </si>
  <si>
    <t>¨74,2</t>
  </si>
  <si>
    <t>Tabla 11.1 Personas del entorno a las que la mujer ha contado la violencia (VFSEM) de la pareja</t>
  </si>
  <si>
    <t>Tabla 11.2 Personas del entorno a las que la mujer ha contado la violencia (VFSEM) de la pareja, por tipo de relación con la persona contactada*</t>
  </si>
  <si>
    <t>Tabla 11.6 Búsqueda de ayuda informal como consecuencia de la VFSEM de la pareja (pareja actual, parejas pasadas, cualquier pareja), según la edad de la mujer</t>
  </si>
  <si>
    <t xml:space="preserve">Tabla 11.9 Búsqueda de ayuda informal como consecuencia de la VFSEM de la pareja (pareja actual, parejas pasadas, cualquier pareja), según la edad a la que se casó por primera vez la mujer </t>
  </si>
  <si>
    <t xml:space="preserve">Tabla 11.7 Búsqueda de ayuda informal como consecuencia de la VFSEM de la pareja (pareja actual, parejas pasadas, cualquier pareja), según el grado de urbanización del municipio de la mujer </t>
  </si>
  <si>
    <t>Tabla 11.8 Búsqueda de ayuda informal como consecuencia de la VFSEM de la pareja (pareja actual, parejas pasadas, cualquier pareja), según la situación laboral de la mujer</t>
  </si>
  <si>
    <t>¨12,7</t>
  </si>
  <si>
    <t>¨3,5</t>
  </si>
  <si>
    <t>¨7,4</t>
  </si>
  <si>
    <t>¨8,1</t>
  </si>
  <si>
    <t>Hombre</t>
  </si>
  <si>
    <t>Una vecina/compañera de trabajo</t>
  </si>
  <si>
    <t>Un vecino/compañero de trabajo</t>
  </si>
  <si>
    <t>Porcentajes sobre mujeres que, habiendo sufrido VFSEM de la pareja actual/parejas pasadas, han recibido el consejo de dejar la relación violenta por parte de alguna de las personas del entorno a las que han contado su situación.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</si>
</sst>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3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/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8" fillId="2" borderId="0" xfId="5" applyFont="1" applyFill="1" applyAlignment="1">
      <alignment vertical="top"/>
    </xf>
    <xf numFmtId="0" fontId="9" fillId="3" borderId="0" xfId="5" applyFont="1" applyFill="1" applyAlignment="1">
      <alignment vertical="top"/>
    </xf>
    <xf numFmtId="0" fontId="8" fillId="0" borderId="0" xfId="5" applyFont="1" applyAlignment="1">
      <alignment vertical="top"/>
    </xf>
    <xf numFmtId="0" fontId="10" fillId="3" borderId="0" xfId="5" applyFont="1" applyFill="1" applyAlignment="1">
      <alignment vertical="top"/>
    </xf>
    <xf numFmtId="0" fontId="4" fillId="2" borderId="0" xfId="5" applyFont="1" applyFill="1" applyAlignment="1">
      <alignment vertical="top"/>
    </xf>
    <xf numFmtId="0" fontId="6" fillId="2" borderId="0" xfId="5" applyFont="1" applyFill="1" applyAlignment="1">
      <alignment vertical="top"/>
    </xf>
    <xf numFmtId="0" fontId="11" fillId="2" borderId="0" xfId="5" applyFont="1" applyFill="1" applyAlignment="1">
      <alignment vertical="top"/>
    </xf>
    <xf numFmtId="0" fontId="8" fillId="2" borderId="0" xfId="5" applyFont="1" applyFill="1" applyAlignment="1">
      <alignment vertical="top" wrapText="1"/>
    </xf>
    <xf numFmtId="0" fontId="7" fillId="4" borderId="3" xfId="4" applyFill="1" applyBorder="1" applyAlignment="1" applyProtection="1">
      <alignment horizontal="left" vertical="top" wrapText="1"/>
    </xf>
    <xf numFmtId="0" fontId="13" fillId="4" borderId="3" xfId="6" applyFont="1" applyFill="1" applyBorder="1" applyAlignment="1" applyProtection="1">
      <alignment horizontal="left" vertical="top" wrapText="1"/>
    </xf>
    <xf numFmtId="0" fontId="7" fillId="4" borderId="0" xfId="4" applyFill="1" applyBorder="1" applyAlignment="1" applyProtection="1">
      <alignment horizontal="left" vertical="top" wrapText="1"/>
    </xf>
    <xf numFmtId="0" fontId="13" fillId="4" borderId="0" xfId="6" applyFont="1" applyFill="1" applyBorder="1" applyAlignment="1" applyProtection="1">
      <alignment horizontal="left" vertical="top" wrapText="1"/>
    </xf>
    <xf numFmtId="0" fontId="7" fillId="4" borderId="4" xfId="4" applyFill="1" applyBorder="1" applyAlignment="1" applyProtection="1">
      <alignment horizontal="left" vertical="top" wrapText="1"/>
    </xf>
    <xf numFmtId="0" fontId="13" fillId="4" borderId="4" xfId="6" applyFont="1" applyFill="1" applyBorder="1" applyAlignment="1" applyProtection="1">
      <alignment horizontal="left" vertical="top" wrapText="1"/>
    </xf>
    <xf numFmtId="0" fontId="14" fillId="2" borderId="0" xfId="6" applyFont="1" applyFill="1" applyBorder="1" applyAlignment="1" applyProtection="1">
      <alignment horizontal="left" vertical="top"/>
    </xf>
    <xf numFmtId="0" fontId="15" fillId="0" borderId="0" xfId="0" applyFont="1" applyAlignment="1">
      <alignment vertical="center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 indent="1"/>
    </xf>
    <xf numFmtId="3" fontId="17" fillId="0" borderId="0" xfId="0" applyNumberFormat="1" applyFont="1" applyAlignment="1">
      <alignment horizontal="right" vertical="center" indent="1"/>
    </xf>
    <xf numFmtId="164" fontId="3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164" fontId="3" fillId="0" borderId="2" xfId="0" applyNumberFormat="1" applyFont="1" applyBorder="1" applyAlignment="1">
      <alignment horizontal="right" vertical="center" indent="1"/>
    </xf>
    <xf numFmtId="3" fontId="3" fillId="0" borderId="2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 indent="1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horizontal="right" vertical="center" indent="1"/>
    </xf>
    <xf numFmtId="0" fontId="24" fillId="0" borderId="0" xfId="0" applyFont="1" applyAlignment="1">
      <alignment horizontal="right" vertical="center" indent="1"/>
    </xf>
    <xf numFmtId="0" fontId="17" fillId="0" borderId="2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17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0" xfId="0" applyFont="1" applyAlignment="1">
      <alignment vertical="center" wrapText="1"/>
    </xf>
    <xf numFmtId="0" fontId="26" fillId="3" borderId="0" xfId="5" applyFont="1" applyFill="1" applyAlignment="1">
      <alignment vertical="top"/>
    </xf>
    <xf numFmtId="9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right" vertical="center" indent="1"/>
    </xf>
    <xf numFmtId="164" fontId="5" fillId="0" borderId="10" xfId="0" applyNumberFormat="1" applyFont="1" applyBorder="1" applyAlignment="1">
      <alignment horizontal="right" vertical="center" indent="1"/>
    </xf>
    <xf numFmtId="3" fontId="17" fillId="0" borderId="11" xfId="0" applyNumberFormat="1" applyFont="1" applyBorder="1" applyAlignment="1">
      <alignment horizontal="right" vertical="center" indent="1"/>
    </xf>
    <xf numFmtId="3" fontId="3" fillId="0" borderId="9" xfId="0" applyNumberFormat="1" applyFont="1" applyBorder="1" applyAlignment="1">
      <alignment horizontal="right" vertical="center" indent="1"/>
    </xf>
    <xf numFmtId="164" fontId="17" fillId="0" borderId="10" xfId="0" applyNumberFormat="1" applyFont="1" applyBorder="1" applyAlignment="1">
      <alignment horizontal="right" vertical="center" indent="1"/>
    </xf>
    <xf numFmtId="164" fontId="3" fillId="0" borderId="10" xfId="0" applyNumberFormat="1" applyFont="1" applyBorder="1" applyAlignment="1">
      <alignment horizontal="right" vertical="center" indent="1"/>
    </xf>
    <xf numFmtId="164" fontId="3" fillId="0" borderId="8" xfId="0" applyNumberFormat="1" applyFont="1" applyBorder="1" applyAlignment="1">
      <alignment horizontal="right" vertical="center" indent="1"/>
    </xf>
    <xf numFmtId="0" fontId="24" fillId="0" borderId="10" xfId="0" applyFont="1" applyBorder="1" applyAlignment="1">
      <alignment horizontal="right" vertical="center" indent="1"/>
    </xf>
    <xf numFmtId="0" fontId="24" fillId="0" borderId="11" xfId="0" applyFont="1" applyBorder="1" applyAlignment="1">
      <alignment horizontal="right" vertical="center" indent="1"/>
    </xf>
    <xf numFmtId="0" fontId="21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164" fontId="8" fillId="0" borderId="10" xfId="0" applyNumberFormat="1" applyFont="1" applyBorder="1" applyAlignment="1">
      <alignment horizontal="right" vertical="center" indent="1"/>
    </xf>
    <xf numFmtId="0" fontId="23" fillId="0" borderId="8" xfId="0" applyFont="1" applyBorder="1" applyAlignment="1">
      <alignment horizontal="right" vertical="center" indent="1"/>
    </xf>
    <xf numFmtId="0" fontId="23" fillId="0" borderId="9" xfId="0" applyFont="1" applyBorder="1" applyAlignment="1">
      <alignment vertical="center"/>
    </xf>
    <xf numFmtId="0" fontId="24" fillId="0" borderId="2" xfId="0" applyFont="1" applyBorder="1" applyAlignment="1">
      <alignment vertical="center" wrapText="1"/>
    </xf>
    <xf numFmtId="3" fontId="8" fillId="0" borderId="11" xfId="0" applyNumberFormat="1" applyFont="1" applyBorder="1" applyAlignment="1">
      <alignment horizontal="right" vertical="center" indent="1"/>
    </xf>
    <xf numFmtId="0" fontId="25" fillId="0" borderId="0" xfId="1" applyFont="1" applyAlignment="1">
      <alignment vertical="center" wrapText="1"/>
    </xf>
    <xf numFmtId="0" fontId="8" fillId="0" borderId="11" xfId="1" applyFont="1" applyBorder="1" applyAlignment="1">
      <alignment vertical="center"/>
    </xf>
    <xf numFmtId="165" fontId="8" fillId="0" borderId="10" xfId="0" applyNumberFormat="1" applyFont="1" applyBorder="1" applyAlignment="1">
      <alignment horizontal="right" vertical="center" indent="1"/>
    </xf>
    <xf numFmtId="3" fontId="8" fillId="0" borderId="11" xfId="0" applyNumberFormat="1" applyFont="1" applyBorder="1" applyAlignment="1">
      <alignment horizontal="right" vertical="center" wrapText="1" indent="1"/>
    </xf>
    <xf numFmtId="165" fontId="8" fillId="0" borderId="0" xfId="0" applyNumberFormat="1" applyFont="1" applyAlignment="1">
      <alignment horizontal="right" vertical="center" wrapText="1" indent="1"/>
    </xf>
    <xf numFmtId="3" fontId="8" fillId="0" borderId="0" xfId="0" applyNumberFormat="1" applyFont="1" applyAlignment="1">
      <alignment horizontal="right" vertical="center" wrapText="1" indent="1"/>
    </xf>
    <xf numFmtId="165" fontId="8" fillId="0" borderId="8" xfId="0" applyNumberFormat="1" applyFont="1" applyBorder="1" applyAlignment="1">
      <alignment horizontal="right" vertical="center" indent="1"/>
    </xf>
    <xf numFmtId="3" fontId="8" fillId="0" borderId="2" xfId="0" applyNumberFormat="1" applyFont="1" applyBorder="1" applyAlignment="1">
      <alignment horizontal="right" vertical="center" wrapText="1" indent="1"/>
    </xf>
    <xf numFmtId="3" fontId="8" fillId="0" borderId="0" xfId="0" applyNumberFormat="1" applyFont="1" applyAlignment="1">
      <alignment horizontal="right" vertical="center" indent="1"/>
    </xf>
    <xf numFmtId="0" fontId="24" fillId="0" borderId="0" xfId="0" quotePrefix="1" applyFont="1" applyAlignment="1">
      <alignment horizontal="left" vertical="center"/>
    </xf>
    <xf numFmtId="3" fontId="8" fillId="0" borderId="2" xfId="0" applyNumberFormat="1" applyFont="1" applyBorder="1" applyAlignment="1">
      <alignment horizontal="right" vertical="center" indent="1"/>
    </xf>
    <xf numFmtId="164" fontId="8" fillId="0" borderId="0" xfId="0" applyNumberFormat="1" applyFont="1" applyAlignment="1">
      <alignment horizontal="right" vertical="center" indent="1"/>
    </xf>
    <xf numFmtId="0" fontId="22" fillId="0" borderId="2" xfId="0" applyFont="1" applyBorder="1" applyAlignment="1">
      <alignment horizontal="right" vertical="center" indent="1"/>
    </xf>
    <xf numFmtId="0" fontId="22" fillId="0" borderId="8" xfId="0" applyFont="1" applyBorder="1" applyAlignment="1">
      <alignment horizontal="right" vertical="center" indent="1"/>
    </xf>
    <xf numFmtId="164" fontId="8" fillId="0" borderId="8" xfId="0" applyNumberFormat="1" applyFont="1" applyBorder="1" applyAlignment="1">
      <alignment horizontal="right" vertical="center" indent="1"/>
    </xf>
    <xf numFmtId="0" fontId="5" fillId="0" borderId="13" xfId="0" applyFont="1" applyBorder="1" applyAlignment="1">
      <alignment vertical="center"/>
    </xf>
    <xf numFmtId="9" fontId="17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1" xfId="1" applyFont="1" applyBorder="1" applyAlignment="1">
      <alignment vertical="center"/>
    </xf>
    <xf numFmtId="164" fontId="8" fillId="0" borderId="6" xfId="0" applyNumberFormat="1" applyFont="1" applyBorder="1" applyAlignment="1">
      <alignment horizontal="right" vertical="center" indent="1"/>
    </xf>
    <xf numFmtId="0" fontId="8" fillId="0" borderId="5" xfId="1" applyFont="1" applyBorder="1" applyAlignment="1">
      <alignment vertical="center"/>
    </xf>
    <xf numFmtId="164" fontId="8" fillId="0" borderId="12" xfId="0" applyNumberFormat="1" applyFont="1" applyBorder="1" applyAlignment="1">
      <alignment horizontal="right" vertical="center" indent="1"/>
    </xf>
    <xf numFmtId="165" fontId="22" fillId="0" borderId="8" xfId="0" applyNumberFormat="1" applyFont="1" applyBorder="1" applyAlignment="1">
      <alignment horizontal="right" vertical="center" indent="1"/>
    </xf>
    <xf numFmtId="3" fontId="22" fillId="0" borderId="9" xfId="0" applyNumberFormat="1" applyFont="1" applyBorder="1" applyAlignment="1">
      <alignment horizontal="right" vertical="center" wrapText="1" indent="1"/>
    </xf>
    <xf numFmtId="165" fontId="22" fillId="0" borderId="2" xfId="0" applyNumberFormat="1" applyFont="1" applyBorder="1" applyAlignment="1">
      <alignment horizontal="right" vertical="center" wrapText="1" indent="1"/>
    </xf>
    <xf numFmtId="3" fontId="22" fillId="0" borderId="2" xfId="0" applyNumberFormat="1" applyFont="1" applyBorder="1" applyAlignment="1">
      <alignment horizontal="right" vertical="center" wrapText="1" indent="1"/>
    </xf>
    <xf numFmtId="0" fontId="24" fillId="0" borderId="0" xfId="0" quotePrefix="1" applyFont="1" applyAlignment="1">
      <alignment horizontal="left" vertical="center" wrapText="1"/>
    </xf>
    <xf numFmtId="164" fontId="8" fillId="0" borderId="10" xfId="0" applyNumberFormat="1" applyFont="1" applyBorder="1" applyAlignment="1">
      <alignment horizontal="right" vertical="center" indent="3"/>
    </xf>
    <xf numFmtId="164" fontId="8" fillId="0" borderId="8" xfId="0" applyNumberFormat="1" applyFont="1" applyBorder="1" applyAlignment="1">
      <alignment horizontal="right" vertical="center" indent="3"/>
    </xf>
    <xf numFmtId="164" fontId="8" fillId="0" borderId="8" xfId="0" applyNumberFormat="1" applyFont="1" applyBorder="1" applyAlignment="1">
      <alignment horizontal="right" vertical="center" wrapText="1" indent="3"/>
    </xf>
    <xf numFmtId="164" fontId="8" fillId="0" borderId="10" xfId="0" applyNumberFormat="1" applyFont="1" applyBorder="1" applyAlignment="1">
      <alignment horizontal="right" vertical="center" wrapText="1" indent="3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5" fillId="0" borderId="1" xfId="1" applyFont="1" applyBorder="1" applyAlignment="1">
      <alignment horizontal="left" vertical="center" wrapText="1"/>
    </xf>
    <xf numFmtId="0" fontId="25" fillId="0" borderId="5" xfId="1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25" fillId="0" borderId="0" xfId="1" applyFont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</cellXfs>
  <cellStyles count="7">
    <cellStyle name="Hipervínculo" xfId="4" builtinId="8"/>
    <cellStyle name="Hipervínculo 4" xfId="6" xr:uid="{E60D11A5-8E69-43F6-A15F-20A1A063617D}"/>
    <cellStyle name="Normal" xfId="0" builtinId="0"/>
    <cellStyle name="Normal 2 5" xfId="5" xr:uid="{041F5D03-0853-4802-9C16-63B8672B9D56}"/>
    <cellStyle name="Normal_1.9" xfId="1" xr:uid="{62F13DD5-ADBB-4C69-8825-DC0494A5C6F7}"/>
    <cellStyle name="Normal_2.10_1" xfId="2" xr:uid="{E62C9EE8-8C40-4C89-9FE2-D7955C13902B}"/>
    <cellStyle name="Normal_4.11" xfId="3" xr:uid="{ED5CEED1-CE39-4782-87F6-903ADC2C9D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B0F0"/>
      </a:accent1>
      <a:accent2>
        <a:srgbClr val="00B050"/>
      </a:accent2>
      <a:accent3>
        <a:srgbClr val="D8D8D8"/>
      </a:accent3>
      <a:accent4>
        <a:srgbClr val="2E75B5"/>
      </a:accent4>
      <a:accent5>
        <a:srgbClr val="C490AA"/>
      </a:accent5>
      <a:accent6>
        <a:srgbClr val="A8D08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DBD0-8E2F-4C38-9E50-2CA1657D4A5C}">
  <dimension ref="A2:D15"/>
  <sheetViews>
    <sheetView showGridLines="0" tabSelected="1" workbookViewId="0">
      <selection activeCell="B2" sqref="B2"/>
    </sheetView>
  </sheetViews>
  <sheetFormatPr baseColWidth="10" defaultColWidth="11.453125" defaultRowHeight="13" x14ac:dyDescent="0.35"/>
  <cols>
    <col min="1" max="1" width="3.7265625" style="1" customWidth="1"/>
    <col min="2" max="2" width="11" style="1" customWidth="1"/>
    <col min="3" max="3" width="122.81640625" style="1" customWidth="1"/>
    <col min="4" max="4" width="3.7265625" style="1" customWidth="1"/>
    <col min="5" max="16384" width="11.453125" style="1"/>
  </cols>
  <sheetData>
    <row r="2" spans="1:4" ht="21" x14ac:dyDescent="0.35">
      <c r="B2" s="2" t="s">
        <v>25</v>
      </c>
      <c r="C2" s="2"/>
    </row>
    <row r="3" spans="1:4" ht="18.5" x14ac:dyDescent="0.35">
      <c r="A3" s="3"/>
      <c r="B3" s="51" t="s">
        <v>78</v>
      </c>
      <c r="C3" s="4"/>
    </row>
    <row r="4" spans="1:4" s="5" customFormat="1" ht="14.5" x14ac:dyDescent="0.35">
      <c r="B4" s="6"/>
      <c r="C4" s="6"/>
      <c r="D4" s="6"/>
    </row>
    <row r="5" spans="1:4" ht="16" thickBot="1" x14ac:dyDescent="0.4">
      <c r="B5" s="7"/>
      <c r="C5" s="7"/>
    </row>
    <row r="6" spans="1:4" s="8" customFormat="1" ht="15" thickTop="1" x14ac:dyDescent="0.35">
      <c r="B6" s="9" t="str">
        <f>LEFT('T.11.1'!B$1,10)</f>
        <v>Tabla 11.1</v>
      </c>
      <c r="C6" s="10" t="str">
        <f>MID('T.11.1'!B$1,12,300)</f>
        <v>Personas del entorno a las que la mujer ha contado la violencia (VFSEM) de la pareja</v>
      </c>
    </row>
    <row r="7" spans="1:4" s="8" customFormat="1" ht="14.5" x14ac:dyDescent="0.35">
      <c r="B7" s="11" t="str">
        <f>LEFT('T.11.2'!B$1,10)</f>
        <v>Tabla 11.2</v>
      </c>
      <c r="C7" s="12" t="str">
        <f>MID('T.11.2'!B$1,12,300)</f>
        <v>Personas del entorno a las que la mujer ha contado la violencia (VFSEM) de la pareja, por tipo de relación con la persona contactada*</v>
      </c>
    </row>
    <row r="8" spans="1:4" s="8" customFormat="1" ht="14.5" x14ac:dyDescent="0.35">
      <c r="B8" s="11" t="str">
        <f>LEFT('T.11.3'!B$1,10)</f>
        <v>Tabla 11.3</v>
      </c>
      <c r="C8" s="12" t="str">
        <f>MID('T.11.3'!B$1,12,300)</f>
        <v>Reacciones de las personas del entorno al conocer la violencia de parejas pasadas sufrida por las mujeres</v>
      </c>
    </row>
    <row r="9" spans="1:4" s="8" customFormat="1" ht="14.5" x14ac:dyDescent="0.35">
      <c r="B9" s="11" t="str">
        <f>LEFT('T.11.4'!B$1,10)</f>
        <v>Tabla 11.4</v>
      </c>
      <c r="C9" s="12" t="str">
        <f>MID('T.11.4'!B$1,12,300)</f>
        <v>Reacciones de las personas del entorno al conocer la violencia de la pareja actual sufrida por las mujeres</v>
      </c>
    </row>
    <row r="10" spans="1:4" s="8" customFormat="1" ht="15" customHeight="1" x14ac:dyDescent="0.35">
      <c r="B10" s="11" t="str">
        <f>LEFT('T.11.5'!B$1,10)</f>
        <v>Tabla 11.5</v>
      </c>
      <c r="C10" s="12" t="str">
        <f>MID('T.11.5'!B$1,12,300)</f>
        <v>Apoyo emocional o material y recomendación de denunciar la violencia sufrida de las personas del entorno que han aconsejado a la mujer dejar la relación violenta (porcentajes fila)</v>
      </c>
    </row>
    <row r="11" spans="1:4" s="8" customFormat="1" ht="29" x14ac:dyDescent="0.35">
      <c r="B11" s="11" t="str">
        <f>LEFT('T.11.6'!B$1,10)</f>
        <v>Tabla 11.6</v>
      </c>
      <c r="C11" s="12" t="str">
        <f>MID('T.11.6'!B$1,12,300)</f>
        <v>Búsqueda de ayuda informal como consecuencia de la VFSEM de la pareja (pareja actual, parejas pasadas, cualquier pareja), según la edad de la mujer</v>
      </c>
    </row>
    <row r="12" spans="1:4" s="8" customFormat="1" ht="30" customHeight="1" x14ac:dyDescent="0.35">
      <c r="B12" s="11" t="str">
        <f>LEFT('T.11.7'!B$1,10)</f>
        <v>Tabla 11.7</v>
      </c>
      <c r="C12" s="12" t="str">
        <f>MID('T.11.7'!B$1,12,300)</f>
        <v xml:space="preserve">Búsqueda de ayuda informal como consecuencia de la VFSEM de la pareja (pareja actual, parejas pasadas, cualquier pareja), según el grado de urbanización del municipio de la mujer </v>
      </c>
    </row>
    <row r="13" spans="1:4" s="8" customFormat="1" ht="29" x14ac:dyDescent="0.35">
      <c r="B13" s="11" t="str">
        <f>LEFT('T.11.8'!B$1,11)</f>
        <v xml:space="preserve">Tabla 11.8 </v>
      </c>
      <c r="C13" s="12" t="str">
        <f>MID('T.11.8'!B$1,12,300)</f>
        <v>Búsqueda de ayuda informal como consecuencia de la VFSEM de la pareja (pareja actual, parejas pasadas, cualquier pareja), según la situación laboral de la mujer</v>
      </c>
    </row>
    <row r="14" spans="1:4" s="8" customFormat="1" ht="29.5" thickBot="1" x14ac:dyDescent="0.4">
      <c r="B14" s="13" t="str">
        <f>LEFT('T.11.9'!B$1,11)</f>
        <v xml:space="preserve">Tabla 11.9 </v>
      </c>
      <c r="C14" s="14" t="str">
        <f>MID('T.11.9'!B$1,12,300)</f>
        <v xml:space="preserve">Búsqueda de ayuda informal como consecuencia de la VFSEM de la pareja (pareja actual, parejas pasadas, cualquier pareja), según la edad a la que se casó por primera vez la mujer </v>
      </c>
    </row>
    <row r="15" spans="1:4" ht="13.5" thickTop="1" x14ac:dyDescent="0.35">
      <c r="B15" s="15"/>
      <c r="C15" s="15"/>
    </row>
  </sheetData>
  <hyperlinks>
    <hyperlink ref="B6" location="T.11.1!B1" display="T.11.1!B1" xr:uid="{EA60BA23-0B81-4234-B0BA-012133443B78}"/>
    <hyperlink ref="B12" location="T.11.7!B1" display="T.11.7!B1" xr:uid="{71FBC6A2-87F6-4272-A9EA-E93A94BCD152}"/>
    <hyperlink ref="B13" location="T.11.8!B1" display="T.11.8!B1" xr:uid="{26364764-5A19-44C2-B2DE-10EEBDC29913}"/>
    <hyperlink ref="B14" location="T.11.9!B1" display="T.11.9!B1" xr:uid="{898C70FB-D3F6-458F-A419-CA357DC40134}"/>
    <hyperlink ref="B8" location="T.11.3!B1" display="T.11.3!B1" xr:uid="{918AB8AA-1CDF-4B20-8875-59F4A1547481}"/>
    <hyperlink ref="B7" location="T.11.2!B1" display="T.11.2!B1" xr:uid="{07607532-B998-46D9-A3EF-7729103BDFE9}"/>
    <hyperlink ref="B9" location="T.11.4!B1" display="T.11.4!B1" xr:uid="{F3E91F91-13C9-404E-A5EB-3E78D5AB2963}"/>
    <hyperlink ref="B10" location="T.11.5!B1" display="T.11.5!B1" xr:uid="{314849E1-3D55-444C-B83A-393225625249}"/>
    <hyperlink ref="B11" location="T.11.6!B1" display="T.11.6!B1" xr:uid="{1920D676-E5CB-41A3-A854-87153FF2890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5C1B-E151-45E8-BD65-F91B9C10151A}">
  <dimension ref="A1:I13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3"/>
    <col min="2" max="2" width="12.81640625" style="23" customWidth="1"/>
    <col min="3" max="3" width="24.81640625" style="23" customWidth="1"/>
    <col min="4" max="4" width="6.453125" style="23" customWidth="1"/>
    <col min="5" max="5" width="10.81640625" style="23" customWidth="1"/>
    <col min="6" max="6" width="6.453125" style="23" customWidth="1"/>
    <col min="7" max="7" width="10.81640625" style="23" customWidth="1"/>
    <col min="8" max="8" width="6.453125" style="23" customWidth="1"/>
    <col min="9" max="9" width="10.81640625" style="23" customWidth="1"/>
    <col min="10" max="16384" width="11.453125" style="23"/>
  </cols>
  <sheetData>
    <row r="1" spans="1:9" s="33" customFormat="1" ht="15.75" customHeight="1" x14ac:dyDescent="0.35">
      <c r="B1" s="33" t="s">
        <v>118</v>
      </c>
    </row>
    <row r="2" spans="1:9" ht="15.75" customHeight="1" thickBot="1" x14ac:dyDescent="0.4">
      <c r="A2" s="27"/>
    </row>
    <row r="3" spans="1:9" x14ac:dyDescent="0.35">
      <c r="A3" s="27"/>
      <c r="B3" s="30"/>
      <c r="C3" s="30"/>
      <c r="D3" s="110" t="s">
        <v>4</v>
      </c>
      <c r="E3" s="111"/>
      <c r="F3" s="110" t="s">
        <v>5</v>
      </c>
      <c r="G3" s="111"/>
      <c r="H3" s="106" t="s">
        <v>6</v>
      </c>
      <c r="I3" s="106"/>
    </row>
    <row r="4" spans="1:9" ht="26.5" thickBot="1" x14ac:dyDescent="0.4">
      <c r="A4" s="27"/>
      <c r="B4" s="21"/>
      <c r="C4" s="21"/>
      <c r="D4" s="52" t="s">
        <v>18</v>
      </c>
      <c r="E4" s="53" t="s">
        <v>7</v>
      </c>
      <c r="F4" s="52" t="s">
        <v>19</v>
      </c>
      <c r="G4" s="53" t="s">
        <v>7</v>
      </c>
      <c r="H4" s="17" t="s">
        <v>20</v>
      </c>
      <c r="I4" s="18" t="s">
        <v>7</v>
      </c>
    </row>
    <row r="5" spans="1:9" ht="15" customHeight="1" x14ac:dyDescent="0.35">
      <c r="A5" s="27"/>
      <c r="B5" s="112" t="s">
        <v>73</v>
      </c>
      <c r="C5" s="29" t="s">
        <v>74</v>
      </c>
      <c r="D5" s="65">
        <v>60.4</v>
      </c>
      <c r="E5" s="78">
        <v>259037</v>
      </c>
      <c r="F5" s="65">
        <v>76.8</v>
      </c>
      <c r="G5" s="78">
        <v>1419740</v>
      </c>
      <c r="H5" s="65">
        <v>75.7</v>
      </c>
      <c r="I5" s="78">
        <v>1555114</v>
      </c>
    </row>
    <row r="6" spans="1:9" x14ac:dyDescent="0.35">
      <c r="A6" s="27"/>
      <c r="B6" s="116"/>
      <c r="C6" s="29" t="s">
        <v>75</v>
      </c>
      <c r="D6" s="65" t="s">
        <v>114</v>
      </c>
      <c r="E6" s="78">
        <v>16541</v>
      </c>
      <c r="F6" s="65">
        <v>78.400000000000006</v>
      </c>
      <c r="G6" s="78">
        <v>115651</v>
      </c>
      <c r="H6" s="65">
        <v>77.599999999999994</v>
      </c>
      <c r="I6" s="78">
        <v>130563</v>
      </c>
    </row>
    <row r="7" spans="1:9" x14ac:dyDescent="0.35">
      <c r="A7" s="27"/>
      <c r="B7" s="70"/>
      <c r="C7" s="29" t="s">
        <v>76</v>
      </c>
      <c r="D7" s="65">
        <v>53.7</v>
      </c>
      <c r="E7" s="78">
        <v>173266</v>
      </c>
      <c r="F7" s="65">
        <v>70.7</v>
      </c>
      <c r="G7" s="78">
        <v>603583</v>
      </c>
      <c r="H7" s="65">
        <v>66</v>
      </c>
      <c r="I7" s="78">
        <v>740732</v>
      </c>
    </row>
    <row r="8" spans="1:9" x14ac:dyDescent="0.35">
      <c r="A8" s="27"/>
      <c r="B8" s="70"/>
      <c r="C8" s="29" t="s">
        <v>77</v>
      </c>
      <c r="D8" s="65">
        <v>52</v>
      </c>
      <c r="E8" s="78">
        <v>272348</v>
      </c>
      <c r="F8" s="65">
        <v>74.5</v>
      </c>
      <c r="G8" s="78">
        <v>876388</v>
      </c>
      <c r="H8" s="65">
        <v>69.599999999999994</v>
      </c>
      <c r="I8" s="78">
        <v>1081072</v>
      </c>
    </row>
    <row r="9" spans="1:9" ht="15.65" customHeight="1" thickBot="1" x14ac:dyDescent="0.4">
      <c r="A9" s="29"/>
      <c r="B9" s="68"/>
      <c r="C9" s="42" t="s">
        <v>15</v>
      </c>
      <c r="D9" s="83"/>
      <c r="E9" s="82" t="s">
        <v>22</v>
      </c>
      <c r="F9" s="83"/>
      <c r="G9" s="82" t="s">
        <v>22</v>
      </c>
      <c r="H9" s="83"/>
      <c r="I9" s="82" t="s">
        <v>72</v>
      </c>
    </row>
    <row r="11" spans="1:9" ht="24" customHeight="1" x14ac:dyDescent="0.35">
      <c r="B11" s="109" t="s">
        <v>33</v>
      </c>
      <c r="C11" s="109"/>
      <c r="D11" s="109"/>
      <c r="E11" s="109"/>
      <c r="F11" s="109"/>
      <c r="G11" s="109"/>
      <c r="H11" s="109"/>
      <c r="I11" s="109"/>
    </row>
    <row r="12" spans="1:9" ht="12" customHeight="1" x14ac:dyDescent="0.35">
      <c r="B12" s="16" t="s">
        <v>23</v>
      </c>
      <c r="C12" s="22"/>
      <c r="D12" s="22"/>
      <c r="E12" s="22"/>
      <c r="F12" s="22"/>
      <c r="G12" s="22"/>
      <c r="H12" s="22"/>
      <c r="I12" s="22"/>
    </row>
    <row r="13" spans="1:9" ht="24" customHeight="1" x14ac:dyDescent="0.35">
      <c r="B13" s="109" t="s">
        <v>80</v>
      </c>
      <c r="C13" s="109"/>
      <c r="D13" s="109"/>
      <c r="E13" s="109"/>
      <c r="F13" s="109"/>
      <c r="G13" s="109"/>
      <c r="H13" s="109"/>
      <c r="I13" s="109"/>
    </row>
  </sheetData>
  <mergeCells count="6">
    <mergeCell ref="B13:I13"/>
    <mergeCell ref="B11:I11"/>
    <mergeCell ref="F3:G3"/>
    <mergeCell ref="H3:I3"/>
    <mergeCell ref="B5:B6"/>
    <mergeCell ref="D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78BF3-A94B-4445-A8FC-410ACDFB9ECA}">
  <dimension ref="B1:H12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3"/>
    <col min="2" max="2" width="7.453125" style="23" customWidth="1"/>
    <col min="3" max="3" width="12.1796875" style="23" customWidth="1"/>
    <col min="4" max="4" width="10.81640625" style="23" customWidth="1"/>
    <col min="5" max="5" width="12.1796875" style="23" customWidth="1"/>
    <col min="6" max="6" width="10.81640625" style="23" customWidth="1"/>
    <col min="7" max="7" width="12.1796875" style="23" customWidth="1"/>
    <col min="8" max="8" width="10.81640625" style="23" customWidth="1"/>
    <col min="9" max="16384" width="11.453125" style="23"/>
  </cols>
  <sheetData>
    <row r="1" spans="2:8" s="33" customFormat="1" ht="15.75" customHeight="1" x14ac:dyDescent="0.35">
      <c r="B1" s="24" t="s">
        <v>115</v>
      </c>
    </row>
    <row r="2" spans="2:8" s="31" customFormat="1" ht="15.75" customHeight="1" thickBot="1" x14ac:dyDescent="0.4"/>
    <row r="3" spans="2:8" ht="25.5" customHeight="1" x14ac:dyDescent="0.35">
      <c r="B3" s="20"/>
      <c r="C3" s="107" t="s">
        <v>4</v>
      </c>
      <c r="D3" s="108"/>
      <c r="E3" s="106" t="s">
        <v>5</v>
      </c>
      <c r="F3" s="106"/>
      <c r="G3" s="107" t="s">
        <v>6</v>
      </c>
      <c r="H3" s="106"/>
    </row>
    <row r="4" spans="2:8" ht="26.5" thickBot="1" x14ac:dyDescent="0.4">
      <c r="B4" s="21"/>
      <c r="C4" s="52" t="s">
        <v>18</v>
      </c>
      <c r="D4" s="53" t="s">
        <v>7</v>
      </c>
      <c r="E4" s="17" t="s">
        <v>19</v>
      </c>
      <c r="F4" s="18" t="s">
        <v>7</v>
      </c>
      <c r="G4" s="52" t="s">
        <v>20</v>
      </c>
      <c r="H4" s="18" t="s">
        <v>7</v>
      </c>
    </row>
    <row r="5" spans="2:8" x14ac:dyDescent="0.35">
      <c r="B5" s="19" t="s">
        <v>0</v>
      </c>
      <c r="C5" s="58">
        <v>55.7</v>
      </c>
      <c r="D5" s="56">
        <v>724569</v>
      </c>
      <c r="E5" s="34">
        <v>74.900000000000006</v>
      </c>
      <c r="F5" s="35">
        <v>3021452</v>
      </c>
      <c r="G5" s="58">
        <v>71.7</v>
      </c>
      <c r="H5" s="35">
        <v>3516030</v>
      </c>
    </row>
    <row r="6" spans="2:8" x14ac:dyDescent="0.35">
      <c r="B6" s="19" t="s">
        <v>24</v>
      </c>
      <c r="C6" s="61" t="s">
        <v>34</v>
      </c>
      <c r="D6" s="62"/>
      <c r="E6" s="44" t="s">
        <v>35</v>
      </c>
      <c r="F6" s="44"/>
      <c r="G6" s="61" t="s">
        <v>36</v>
      </c>
      <c r="H6" s="35"/>
    </row>
    <row r="7" spans="2:8" x14ac:dyDescent="0.35">
      <c r="B7" s="19" t="s">
        <v>1</v>
      </c>
      <c r="C7" s="59">
        <v>40.799999999999997</v>
      </c>
      <c r="D7" s="54"/>
      <c r="E7" s="36">
        <v>23</v>
      </c>
      <c r="F7" s="37"/>
      <c r="G7" s="59">
        <v>25.9</v>
      </c>
      <c r="H7" s="37"/>
    </row>
    <row r="8" spans="2:8" x14ac:dyDescent="0.35">
      <c r="B8" s="19" t="s">
        <v>2</v>
      </c>
      <c r="C8" s="59">
        <v>3.4</v>
      </c>
      <c r="D8" s="54"/>
      <c r="E8" s="36">
        <v>2.1</v>
      </c>
      <c r="F8" s="37"/>
      <c r="G8" s="59">
        <v>2.4</v>
      </c>
      <c r="H8" s="37"/>
    </row>
    <row r="9" spans="2:8" ht="15" thickBot="1" x14ac:dyDescent="0.4">
      <c r="B9" s="45" t="s">
        <v>3</v>
      </c>
      <c r="C9" s="60">
        <v>100</v>
      </c>
      <c r="D9" s="57"/>
      <c r="E9" s="38">
        <v>100</v>
      </c>
      <c r="F9" s="39"/>
      <c r="G9" s="60">
        <v>100</v>
      </c>
      <c r="H9" s="39"/>
    </row>
    <row r="11" spans="2:8" ht="24" customHeight="1" x14ac:dyDescent="0.35">
      <c r="B11" s="109" t="s">
        <v>26</v>
      </c>
      <c r="C11" s="109"/>
      <c r="D11" s="109"/>
      <c r="E11" s="109"/>
      <c r="F11" s="109"/>
      <c r="G11" s="109"/>
      <c r="H11" s="109"/>
    </row>
    <row r="12" spans="2:8" ht="12" customHeight="1" x14ac:dyDescent="0.35">
      <c r="B12" s="16" t="s">
        <v>17</v>
      </c>
      <c r="C12" s="22"/>
      <c r="D12" s="22"/>
      <c r="E12" s="22"/>
      <c r="F12" s="22"/>
      <c r="G12" s="22"/>
      <c r="H12" s="22"/>
    </row>
  </sheetData>
  <mergeCells count="4">
    <mergeCell ref="E3:F3"/>
    <mergeCell ref="C3:D3"/>
    <mergeCell ref="B11:H11"/>
    <mergeCell ref="G3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07832-746D-4429-84D4-B59DA9B291BF}">
  <dimension ref="B1:H25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3"/>
    <col min="2" max="2" width="33.54296875" style="23" customWidth="1"/>
    <col min="3" max="3" width="6.7265625" style="23" customWidth="1"/>
    <col min="4" max="4" width="10.453125" style="25" customWidth="1"/>
    <col min="5" max="5" width="6.7265625" style="23" customWidth="1"/>
    <col min="6" max="6" width="10.453125" style="25" customWidth="1"/>
    <col min="7" max="7" width="6.7265625" style="23" customWidth="1"/>
    <col min="8" max="8" width="10.453125" style="25" customWidth="1"/>
    <col min="9" max="16384" width="11.453125" style="23"/>
  </cols>
  <sheetData>
    <row r="1" spans="2:8" s="33" customFormat="1" ht="15.75" customHeight="1" x14ac:dyDescent="0.35">
      <c r="B1" s="33" t="s">
        <v>116</v>
      </c>
    </row>
    <row r="2" spans="2:8" s="31" customFormat="1" ht="15.75" customHeight="1" thickBot="1" x14ac:dyDescent="0.4">
      <c r="D2" s="32"/>
      <c r="F2" s="32"/>
      <c r="H2" s="32"/>
    </row>
    <row r="3" spans="2:8" ht="15.65" customHeight="1" x14ac:dyDescent="0.35">
      <c r="B3" s="30"/>
      <c r="C3" s="110" t="s">
        <v>4</v>
      </c>
      <c r="D3" s="111"/>
      <c r="E3" s="110" t="s">
        <v>5</v>
      </c>
      <c r="F3" s="111"/>
      <c r="G3" s="106" t="s">
        <v>6</v>
      </c>
      <c r="H3" s="106"/>
    </row>
    <row r="4" spans="2:8" ht="26.5" thickBot="1" x14ac:dyDescent="0.4">
      <c r="B4" s="21"/>
      <c r="C4" s="52" t="s">
        <v>18</v>
      </c>
      <c r="D4" s="53" t="s">
        <v>7</v>
      </c>
      <c r="E4" s="52" t="s">
        <v>19</v>
      </c>
      <c r="F4" s="53" t="s">
        <v>7</v>
      </c>
      <c r="G4" s="17" t="s">
        <v>20</v>
      </c>
      <c r="H4" s="18" t="s">
        <v>7</v>
      </c>
    </row>
    <row r="5" spans="2:8" x14ac:dyDescent="0.35">
      <c r="B5" s="46" t="s">
        <v>37</v>
      </c>
      <c r="C5" s="65">
        <v>15</v>
      </c>
      <c r="D5" s="78">
        <v>194559</v>
      </c>
      <c r="E5" s="65">
        <v>33.5</v>
      </c>
      <c r="F5" s="78">
        <v>1350551</v>
      </c>
      <c r="G5" s="65">
        <v>30.5</v>
      </c>
      <c r="H5" s="78">
        <v>1495138</v>
      </c>
    </row>
    <row r="6" spans="2:8" x14ac:dyDescent="0.35">
      <c r="B6" s="50" t="s">
        <v>38</v>
      </c>
      <c r="C6" s="65">
        <v>4.5999999999999996</v>
      </c>
      <c r="D6" s="78">
        <v>60114</v>
      </c>
      <c r="E6" s="65">
        <v>15.2</v>
      </c>
      <c r="F6" s="78">
        <v>614527</v>
      </c>
      <c r="G6" s="65">
        <v>13.4</v>
      </c>
      <c r="H6" s="78">
        <v>659177</v>
      </c>
    </row>
    <row r="7" spans="2:8" x14ac:dyDescent="0.35">
      <c r="B7" s="46" t="s">
        <v>39</v>
      </c>
      <c r="C7" s="65">
        <v>14</v>
      </c>
      <c r="D7" s="78">
        <v>182169</v>
      </c>
      <c r="E7" s="65">
        <v>21.9</v>
      </c>
      <c r="F7" s="78">
        <v>885116</v>
      </c>
      <c r="G7" s="65">
        <v>21.2</v>
      </c>
      <c r="H7" s="78">
        <v>1037962</v>
      </c>
    </row>
    <row r="8" spans="2:8" x14ac:dyDescent="0.35">
      <c r="B8" s="46" t="s">
        <v>40</v>
      </c>
      <c r="C8" s="65">
        <v>4.0999999999999996</v>
      </c>
      <c r="D8" s="78">
        <v>53251</v>
      </c>
      <c r="E8" s="65">
        <v>11.5</v>
      </c>
      <c r="F8" s="78">
        <v>464353</v>
      </c>
      <c r="G8" s="65">
        <v>10.4</v>
      </c>
      <c r="H8" s="78">
        <v>508571</v>
      </c>
    </row>
    <row r="9" spans="2:8" x14ac:dyDescent="0.35">
      <c r="B9" s="46" t="s">
        <v>41</v>
      </c>
      <c r="C9" s="65">
        <v>9.1</v>
      </c>
      <c r="D9" s="78">
        <v>118398</v>
      </c>
      <c r="E9" s="65">
        <v>12.1</v>
      </c>
      <c r="F9" s="78">
        <v>487675</v>
      </c>
      <c r="G9" s="65">
        <v>12.3</v>
      </c>
      <c r="H9" s="78">
        <v>601122</v>
      </c>
    </row>
    <row r="10" spans="2:8" x14ac:dyDescent="0.35">
      <c r="B10" s="46" t="s">
        <v>42</v>
      </c>
      <c r="C10" s="65" t="s">
        <v>81</v>
      </c>
      <c r="D10" s="78">
        <v>22750</v>
      </c>
      <c r="E10" s="65">
        <v>4.5</v>
      </c>
      <c r="F10" s="78">
        <v>180466</v>
      </c>
      <c r="G10" s="65">
        <v>4.0999999999999996</v>
      </c>
      <c r="H10" s="78">
        <v>202088</v>
      </c>
    </row>
    <row r="11" spans="2:8" x14ac:dyDescent="0.35">
      <c r="B11" s="46" t="s">
        <v>43</v>
      </c>
      <c r="C11" s="65">
        <v>35.200000000000003</v>
      </c>
      <c r="D11" s="78">
        <v>457565</v>
      </c>
      <c r="E11" s="65">
        <v>52.1</v>
      </c>
      <c r="F11" s="78">
        <v>2103109</v>
      </c>
      <c r="G11" s="65">
        <v>48.9</v>
      </c>
      <c r="H11" s="78">
        <v>2396618</v>
      </c>
    </row>
    <row r="12" spans="2:8" x14ac:dyDescent="0.35">
      <c r="B12" s="46" t="s">
        <v>44</v>
      </c>
      <c r="C12" s="65">
        <v>5.7</v>
      </c>
      <c r="D12" s="78">
        <v>74291</v>
      </c>
      <c r="E12" s="65">
        <v>15.3</v>
      </c>
      <c r="F12" s="78">
        <v>616093</v>
      </c>
      <c r="G12" s="65">
        <v>13.6</v>
      </c>
      <c r="H12" s="78">
        <v>665491</v>
      </c>
    </row>
    <row r="13" spans="2:8" x14ac:dyDescent="0.35">
      <c r="B13" s="79" t="s">
        <v>45</v>
      </c>
      <c r="C13" s="65">
        <v>3.5</v>
      </c>
      <c r="D13" s="78">
        <v>44948</v>
      </c>
      <c r="E13" s="65">
        <v>6.4</v>
      </c>
      <c r="F13" s="78">
        <v>257562</v>
      </c>
      <c r="G13" s="65">
        <v>6</v>
      </c>
      <c r="H13" s="78">
        <v>294899</v>
      </c>
    </row>
    <row r="14" spans="2:8" x14ac:dyDescent="0.35">
      <c r="B14" s="79" t="s">
        <v>46</v>
      </c>
      <c r="C14" s="65" t="s">
        <v>82</v>
      </c>
      <c r="D14" s="78">
        <v>14432</v>
      </c>
      <c r="E14" s="65">
        <v>2.5</v>
      </c>
      <c r="F14" s="78">
        <v>100132</v>
      </c>
      <c r="G14" s="65">
        <v>2.2000000000000002</v>
      </c>
      <c r="H14" s="78">
        <v>109665</v>
      </c>
    </row>
    <row r="15" spans="2:8" x14ac:dyDescent="0.35">
      <c r="B15" s="79" t="s">
        <v>47</v>
      </c>
      <c r="C15" s="65" t="s">
        <v>83</v>
      </c>
      <c r="D15" s="78" t="s">
        <v>83</v>
      </c>
      <c r="E15" s="65">
        <v>1.1000000000000001</v>
      </c>
      <c r="F15" s="78">
        <v>43957</v>
      </c>
      <c r="G15" s="65">
        <v>1</v>
      </c>
      <c r="H15" s="78">
        <v>47046</v>
      </c>
    </row>
    <row r="16" spans="2:8" x14ac:dyDescent="0.35">
      <c r="B16" s="79" t="s">
        <v>48</v>
      </c>
      <c r="C16" s="65" t="s">
        <v>83</v>
      </c>
      <c r="D16" s="78" t="s">
        <v>83</v>
      </c>
      <c r="E16" s="65" t="s">
        <v>84</v>
      </c>
      <c r="F16" s="78">
        <v>19851</v>
      </c>
      <c r="G16" s="65" t="s">
        <v>85</v>
      </c>
      <c r="H16" s="78">
        <v>21060</v>
      </c>
    </row>
    <row r="17" spans="2:8" x14ac:dyDescent="0.35">
      <c r="B17" s="79" t="s">
        <v>49</v>
      </c>
      <c r="C17" s="65">
        <v>4.5</v>
      </c>
      <c r="D17" s="78">
        <v>58344</v>
      </c>
      <c r="E17" s="65">
        <v>5.8</v>
      </c>
      <c r="F17" s="78">
        <v>232245</v>
      </c>
      <c r="G17" s="65">
        <v>5.8</v>
      </c>
      <c r="H17" s="78">
        <v>283017</v>
      </c>
    </row>
    <row r="18" spans="2:8" x14ac:dyDescent="0.35">
      <c r="B18" s="79" t="s">
        <v>50</v>
      </c>
      <c r="C18" s="65" t="s">
        <v>83</v>
      </c>
      <c r="D18" s="78" t="s">
        <v>83</v>
      </c>
      <c r="E18" s="65">
        <v>3.4</v>
      </c>
      <c r="F18" s="78">
        <v>138803</v>
      </c>
      <c r="G18" s="65">
        <v>2.9</v>
      </c>
      <c r="H18" s="78">
        <v>143137</v>
      </c>
    </row>
    <row r="19" spans="2:8" x14ac:dyDescent="0.35">
      <c r="B19" s="79" t="s">
        <v>51</v>
      </c>
      <c r="C19" s="65">
        <v>40.799999999999997</v>
      </c>
      <c r="D19" s="78">
        <v>531108</v>
      </c>
      <c r="E19" s="65">
        <v>23</v>
      </c>
      <c r="F19" s="78">
        <v>928297</v>
      </c>
      <c r="G19" s="65">
        <v>28.7</v>
      </c>
      <c r="H19" s="78">
        <v>1405912</v>
      </c>
    </row>
    <row r="20" spans="2:8" ht="15" thickBot="1" x14ac:dyDescent="0.4">
      <c r="B20" s="47" t="s">
        <v>2</v>
      </c>
      <c r="C20" s="76">
        <v>3.4</v>
      </c>
      <c r="D20" s="80">
        <v>44762</v>
      </c>
      <c r="E20" s="76">
        <v>2.1</v>
      </c>
      <c r="F20" s="80">
        <v>84860</v>
      </c>
      <c r="G20" s="76">
        <v>2.6</v>
      </c>
      <c r="H20" s="77">
        <v>127401</v>
      </c>
    </row>
    <row r="21" spans="2:8" x14ac:dyDescent="0.35">
      <c r="C21" s="26"/>
      <c r="E21" s="26"/>
      <c r="G21" s="26"/>
    </row>
    <row r="22" spans="2:8" ht="24" customHeight="1" x14ac:dyDescent="0.35">
      <c r="B22" s="109" t="s">
        <v>26</v>
      </c>
      <c r="C22" s="109"/>
      <c r="D22" s="109"/>
      <c r="E22" s="109"/>
      <c r="F22" s="109"/>
      <c r="G22" s="109"/>
      <c r="H22" s="109"/>
    </row>
    <row r="23" spans="2:8" ht="12" customHeight="1" x14ac:dyDescent="0.35">
      <c r="B23" s="16" t="s">
        <v>27</v>
      </c>
      <c r="C23" s="22"/>
      <c r="D23" s="22"/>
      <c r="E23" s="22"/>
      <c r="F23" s="22"/>
      <c r="G23" s="22"/>
      <c r="H23" s="22"/>
    </row>
    <row r="24" spans="2:8" x14ac:dyDescent="0.35">
      <c r="B24" s="16" t="s">
        <v>79</v>
      </c>
    </row>
    <row r="25" spans="2:8" ht="24" customHeight="1" x14ac:dyDescent="0.35">
      <c r="B25" s="109" t="s">
        <v>80</v>
      </c>
      <c r="C25" s="109"/>
      <c r="D25" s="109"/>
      <c r="E25" s="109"/>
      <c r="F25" s="109"/>
      <c r="G25" s="109"/>
      <c r="H25" s="109"/>
    </row>
  </sheetData>
  <mergeCells count="5">
    <mergeCell ref="C3:D3"/>
    <mergeCell ref="G3:H3"/>
    <mergeCell ref="B22:H22"/>
    <mergeCell ref="E3:F3"/>
    <mergeCell ref="B25:H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E09F5-6D9E-4333-A703-3959FA6A2E60}">
  <dimension ref="B1:H21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3"/>
    <col min="2" max="2" width="24.1796875" style="23" customWidth="1"/>
    <col min="3" max="3" width="12.453125" style="23" customWidth="1"/>
    <col min="4" max="4" width="12.453125" style="25" customWidth="1"/>
    <col min="5" max="5" width="12.453125" style="23" customWidth="1"/>
    <col min="6" max="6" width="12.453125" style="25" customWidth="1"/>
    <col min="7" max="7" width="12.453125" style="23" customWidth="1"/>
    <col min="8" max="8" width="12.453125" style="25" customWidth="1"/>
    <col min="9" max="16384" width="11.453125" style="23"/>
  </cols>
  <sheetData>
    <row r="1" spans="2:8" s="33" customFormat="1" ht="15.75" customHeight="1" x14ac:dyDescent="0.35">
      <c r="B1" s="33" t="s">
        <v>52</v>
      </c>
    </row>
    <row r="2" spans="2:8" s="31" customFormat="1" ht="15.75" customHeight="1" thickBot="1" x14ac:dyDescent="0.4">
      <c r="D2" s="32"/>
      <c r="F2" s="32"/>
      <c r="H2" s="32"/>
    </row>
    <row r="3" spans="2:8" ht="50.25" customHeight="1" thickBot="1" x14ac:dyDescent="0.4">
      <c r="B3" s="85"/>
      <c r="C3" s="86" t="s">
        <v>54</v>
      </c>
      <c r="D3" s="87" t="s">
        <v>55</v>
      </c>
      <c r="E3" s="86" t="s">
        <v>56</v>
      </c>
      <c r="F3" s="87" t="s">
        <v>57</v>
      </c>
      <c r="G3" s="86" t="s">
        <v>58</v>
      </c>
      <c r="H3" s="88" t="s">
        <v>2</v>
      </c>
    </row>
    <row r="4" spans="2:8" x14ac:dyDescent="0.35">
      <c r="B4" s="50" t="s">
        <v>37</v>
      </c>
      <c r="C4" s="102">
        <v>74.400000000000006</v>
      </c>
      <c r="D4" s="102">
        <v>7.6</v>
      </c>
      <c r="E4" s="102">
        <v>3.6</v>
      </c>
      <c r="F4" s="102">
        <v>3.4</v>
      </c>
      <c r="G4" s="102">
        <v>8.3000000000000007</v>
      </c>
      <c r="H4" s="102" t="s">
        <v>86</v>
      </c>
    </row>
    <row r="5" spans="2:8" x14ac:dyDescent="0.35">
      <c r="B5" s="50" t="s">
        <v>38</v>
      </c>
      <c r="C5" s="102">
        <v>75</v>
      </c>
      <c r="D5" s="102" t="s">
        <v>87</v>
      </c>
      <c r="E5" s="102" t="s">
        <v>88</v>
      </c>
      <c r="F5" s="102" t="s">
        <v>89</v>
      </c>
      <c r="G5" s="102">
        <v>11</v>
      </c>
      <c r="H5" s="102" t="s">
        <v>90</v>
      </c>
    </row>
    <row r="6" spans="2:8" x14ac:dyDescent="0.35">
      <c r="B6" s="50" t="s">
        <v>39</v>
      </c>
      <c r="C6" s="102">
        <v>78.099999999999994</v>
      </c>
      <c r="D6" s="102" t="s">
        <v>91</v>
      </c>
      <c r="E6" s="102" t="s">
        <v>86</v>
      </c>
      <c r="F6" s="102" t="s">
        <v>92</v>
      </c>
      <c r="G6" s="102">
        <v>12</v>
      </c>
      <c r="H6" s="102" t="s">
        <v>93</v>
      </c>
    </row>
    <row r="7" spans="2:8" x14ac:dyDescent="0.35">
      <c r="B7" s="50" t="s">
        <v>40</v>
      </c>
      <c r="C7" s="102">
        <v>77.400000000000006</v>
      </c>
      <c r="D7" s="102" t="s">
        <v>88</v>
      </c>
      <c r="E7" s="102" t="s">
        <v>88</v>
      </c>
      <c r="F7" s="102" t="s">
        <v>94</v>
      </c>
      <c r="G7" s="102">
        <v>11.8</v>
      </c>
      <c r="H7" s="102" t="s">
        <v>83</v>
      </c>
    </row>
    <row r="8" spans="2:8" ht="26" x14ac:dyDescent="0.35">
      <c r="B8" s="50" t="s">
        <v>41</v>
      </c>
      <c r="C8" s="102">
        <v>72.099999999999994</v>
      </c>
      <c r="D8" s="102" t="s">
        <v>95</v>
      </c>
      <c r="E8" s="102" t="s">
        <v>83</v>
      </c>
      <c r="F8" s="102" t="s">
        <v>95</v>
      </c>
      <c r="G8" s="102">
        <v>14.1</v>
      </c>
      <c r="H8" s="102" t="s">
        <v>92</v>
      </c>
    </row>
    <row r="9" spans="2:8" ht="26" x14ac:dyDescent="0.35">
      <c r="B9" s="50" t="s">
        <v>42</v>
      </c>
      <c r="C9" s="102">
        <v>68.8</v>
      </c>
      <c r="D9" s="102" t="s">
        <v>83</v>
      </c>
      <c r="E9" s="102" t="s">
        <v>83</v>
      </c>
      <c r="F9" s="102" t="s">
        <v>83</v>
      </c>
      <c r="G9" s="102" t="s">
        <v>96</v>
      </c>
      <c r="H9" s="102" t="s">
        <v>97</v>
      </c>
    </row>
    <row r="10" spans="2:8" x14ac:dyDescent="0.35">
      <c r="B10" s="50" t="s">
        <v>43</v>
      </c>
      <c r="C10" s="102">
        <v>80.3</v>
      </c>
      <c r="D10" s="102">
        <v>3.7</v>
      </c>
      <c r="E10" s="102" t="s">
        <v>98</v>
      </c>
      <c r="F10" s="102">
        <v>2.7</v>
      </c>
      <c r="G10" s="102">
        <v>10.199999999999999</v>
      </c>
      <c r="H10" s="102" t="s">
        <v>98</v>
      </c>
    </row>
    <row r="11" spans="2:8" x14ac:dyDescent="0.35">
      <c r="B11" s="50" t="s">
        <v>44</v>
      </c>
      <c r="C11" s="102">
        <v>82.1</v>
      </c>
      <c r="D11" s="102" t="s">
        <v>83</v>
      </c>
      <c r="E11" s="102" t="s">
        <v>83</v>
      </c>
      <c r="F11" s="102" t="s">
        <v>90</v>
      </c>
      <c r="G11" s="102">
        <v>10.7</v>
      </c>
      <c r="H11" s="102" t="s">
        <v>83</v>
      </c>
    </row>
    <row r="12" spans="2:8" ht="26" x14ac:dyDescent="0.35">
      <c r="B12" s="101" t="s">
        <v>126</v>
      </c>
      <c r="C12" s="102">
        <v>76.599999999999994</v>
      </c>
      <c r="D12" s="102">
        <v>3</v>
      </c>
      <c r="E12" s="102" t="s">
        <v>83</v>
      </c>
      <c r="F12" s="102" t="s">
        <v>99</v>
      </c>
      <c r="G12" s="102" t="s">
        <v>100</v>
      </c>
      <c r="H12" s="102" t="s">
        <v>83</v>
      </c>
    </row>
    <row r="13" spans="2:8" ht="26" x14ac:dyDescent="0.35">
      <c r="B13" s="101" t="s">
        <v>127</v>
      </c>
      <c r="C13" s="102">
        <v>76.7</v>
      </c>
      <c r="D13" s="102" t="s">
        <v>83</v>
      </c>
      <c r="E13" s="102" t="s">
        <v>83</v>
      </c>
      <c r="F13" s="102" t="s">
        <v>83</v>
      </c>
      <c r="G13" s="102" t="s">
        <v>101</v>
      </c>
      <c r="H13" s="102" t="s">
        <v>83</v>
      </c>
    </row>
    <row r="14" spans="2:8" x14ac:dyDescent="0.35">
      <c r="B14" s="101" t="s">
        <v>47</v>
      </c>
      <c r="C14" s="102" t="s">
        <v>102</v>
      </c>
      <c r="D14" s="102" t="s">
        <v>83</v>
      </c>
      <c r="E14" s="102" t="s">
        <v>83</v>
      </c>
      <c r="F14" s="102" t="s">
        <v>83</v>
      </c>
      <c r="G14" s="102" t="s">
        <v>103</v>
      </c>
      <c r="H14" s="102" t="s">
        <v>83</v>
      </c>
    </row>
    <row r="15" spans="2:8" x14ac:dyDescent="0.35">
      <c r="B15" s="101" t="s">
        <v>48</v>
      </c>
      <c r="C15" s="102" t="s">
        <v>104</v>
      </c>
      <c r="D15" s="102" t="s">
        <v>83</v>
      </c>
      <c r="E15" s="102" t="s">
        <v>83</v>
      </c>
      <c r="F15" s="102" t="s">
        <v>83</v>
      </c>
      <c r="G15" s="102" t="s">
        <v>83</v>
      </c>
      <c r="H15" s="102" t="s">
        <v>83</v>
      </c>
    </row>
    <row r="16" spans="2:8" x14ac:dyDescent="0.35">
      <c r="B16" s="101" t="s">
        <v>49</v>
      </c>
      <c r="C16" s="102">
        <v>74.400000000000006</v>
      </c>
      <c r="D16" s="102" t="s">
        <v>105</v>
      </c>
      <c r="E16" s="102" t="s">
        <v>83</v>
      </c>
      <c r="F16" s="102" t="s">
        <v>83</v>
      </c>
      <c r="G16" s="102" t="s">
        <v>106</v>
      </c>
      <c r="H16" s="102" t="s">
        <v>83</v>
      </c>
    </row>
    <row r="17" spans="2:8" ht="15" thickBot="1" x14ac:dyDescent="0.4">
      <c r="B17" s="47" t="s">
        <v>50</v>
      </c>
      <c r="C17" s="103">
        <v>70.099999999999994</v>
      </c>
      <c r="D17" s="103" t="s">
        <v>83</v>
      </c>
      <c r="E17" s="103" t="s">
        <v>83</v>
      </c>
      <c r="F17" s="103" t="s">
        <v>83</v>
      </c>
      <c r="G17" s="103" t="s">
        <v>107</v>
      </c>
      <c r="H17" s="104" t="s">
        <v>83</v>
      </c>
    </row>
    <row r="18" spans="2:8" x14ac:dyDescent="0.35">
      <c r="C18" s="26"/>
      <c r="E18" s="26"/>
      <c r="G18" s="26"/>
    </row>
    <row r="19" spans="2:8" ht="12" customHeight="1" x14ac:dyDescent="0.35">
      <c r="B19" s="109" t="s">
        <v>53</v>
      </c>
      <c r="C19" s="109"/>
      <c r="D19" s="109"/>
      <c r="E19" s="109"/>
      <c r="F19" s="109"/>
      <c r="G19" s="109"/>
      <c r="H19" s="109"/>
    </row>
    <row r="20" spans="2:8" ht="12" customHeight="1" x14ac:dyDescent="0.35">
      <c r="B20" s="16" t="s">
        <v>79</v>
      </c>
    </row>
    <row r="21" spans="2:8" ht="24" customHeight="1" x14ac:dyDescent="0.35">
      <c r="B21" s="109" t="s">
        <v>80</v>
      </c>
      <c r="C21" s="109"/>
      <c r="D21" s="109"/>
      <c r="E21" s="109"/>
      <c r="F21" s="109"/>
      <c r="G21" s="109"/>
      <c r="H21" s="109"/>
    </row>
  </sheetData>
  <mergeCells count="2">
    <mergeCell ref="B19:H19"/>
    <mergeCell ref="B21:H2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BD783-13A9-4BE1-B48F-8FBB62B53068}">
  <dimension ref="B1:H12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3" style="23" customWidth="1"/>
    <col min="2" max="2" width="14.81640625" style="23" customWidth="1"/>
    <col min="3" max="3" width="12.81640625" style="23" customWidth="1"/>
    <col min="4" max="4" width="12.81640625" style="25" customWidth="1"/>
    <col min="5" max="5" width="12.81640625" style="23" customWidth="1"/>
    <col min="6" max="6" width="12.81640625" style="25" customWidth="1"/>
    <col min="7" max="7" width="12.81640625" style="23" customWidth="1"/>
    <col min="8" max="8" width="12.81640625" style="25" customWidth="1"/>
    <col min="9" max="16384" width="11.453125" style="23"/>
  </cols>
  <sheetData>
    <row r="1" spans="2:8" s="33" customFormat="1" ht="15.75" customHeight="1" x14ac:dyDescent="0.35">
      <c r="B1" s="33" t="s">
        <v>59</v>
      </c>
    </row>
    <row r="2" spans="2:8" s="31" customFormat="1" ht="15.75" customHeight="1" thickBot="1" x14ac:dyDescent="0.4">
      <c r="D2" s="32"/>
      <c r="F2" s="32"/>
      <c r="H2" s="32"/>
    </row>
    <row r="3" spans="2:8" ht="48.75" customHeight="1" thickBot="1" x14ac:dyDescent="0.4">
      <c r="B3" s="85"/>
      <c r="C3" s="86" t="s">
        <v>54</v>
      </c>
      <c r="D3" s="87" t="s">
        <v>55</v>
      </c>
      <c r="E3" s="86" t="s">
        <v>56</v>
      </c>
      <c r="F3" s="87" t="s">
        <v>57</v>
      </c>
      <c r="G3" s="86" t="s">
        <v>58</v>
      </c>
      <c r="H3" s="88" t="s">
        <v>2</v>
      </c>
    </row>
    <row r="4" spans="2:8" x14ac:dyDescent="0.35">
      <c r="B4" s="46" t="s">
        <v>37</v>
      </c>
      <c r="C4" s="102">
        <v>30.8</v>
      </c>
      <c r="D4" s="102">
        <v>23.3</v>
      </c>
      <c r="E4" s="102" t="s">
        <v>108</v>
      </c>
      <c r="F4" s="102" t="s">
        <v>83</v>
      </c>
      <c r="G4" s="102">
        <v>29.6</v>
      </c>
      <c r="H4" s="102" t="s">
        <v>109</v>
      </c>
    </row>
    <row r="5" spans="2:8" x14ac:dyDescent="0.35">
      <c r="B5" s="46" t="s">
        <v>39</v>
      </c>
      <c r="C5" s="102">
        <v>25.3</v>
      </c>
      <c r="D5" s="102">
        <v>18.100000000000001</v>
      </c>
      <c r="E5" s="102" t="s">
        <v>83</v>
      </c>
      <c r="F5" s="102" t="s">
        <v>83</v>
      </c>
      <c r="G5" s="102">
        <v>39.5</v>
      </c>
      <c r="H5" s="102" t="s">
        <v>110</v>
      </c>
    </row>
    <row r="6" spans="2:8" x14ac:dyDescent="0.35">
      <c r="B6" s="48" t="s">
        <v>43</v>
      </c>
      <c r="C6" s="102">
        <v>23.6</v>
      </c>
      <c r="D6" s="102">
        <v>23</v>
      </c>
      <c r="E6" s="102" t="s">
        <v>88</v>
      </c>
      <c r="F6" s="102" t="s">
        <v>89</v>
      </c>
      <c r="G6" s="102">
        <v>44</v>
      </c>
      <c r="H6" s="105" t="s">
        <v>111</v>
      </c>
    </row>
    <row r="7" spans="2:8" x14ac:dyDescent="0.35">
      <c r="B7" s="46" t="s">
        <v>49</v>
      </c>
      <c r="C7" s="102">
        <v>28.7</v>
      </c>
      <c r="D7" s="102" t="s">
        <v>121</v>
      </c>
      <c r="E7" s="102" t="s">
        <v>122</v>
      </c>
      <c r="F7" s="102" t="s">
        <v>123</v>
      </c>
      <c r="G7" s="102">
        <v>43.5</v>
      </c>
      <c r="H7" s="102" t="s">
        <v>83</v>
      </c>
    </row>
    <row r="8" spans="2:8" ht="15" thickBot="1" x14ac:dyDescent="0.4">
      <c r="B8" s="47" t="s">
        <v>125</v>
      </c>
      <c r="C8" s="103">
        <v>36</v>
      </c>
      <c r="D8" s="103">
        <v>19.899999999999999</v>
      </c>
      <c r="E8" s="103" t="s">
        <v>83</v>
      </c>
      <c r="F8" s="103" t="s">
        <v>124</v>
      </c>
      <c r="G8" s="103">
        <v>30.5</v>
      </c>
      <c r="H8" s="104" t="s">
        <v>83</v>
      </c>
    </row>
    <row r="9" spans="2:8" x14ac:dyDescent="0.35">
      <c r="C9" s="26"/>
      <c r="E9" s="26"/>
      <c r="G9" s="26"/>
    </row>
    <row r="10" spans="2:8" ht="12" customHeight="1" x14ac:dyDescent="0.35">
      <c r="B10" s="109" t="s">
        <v>60</v>
      </c>
      <c r="C10" s="109"/>
      <c r="D10" s="109"/>
      <c r="E10" s="109"/>
      <c r="F10" s="109"/>
      <c r="G10" s="109"/>
      <c r="H10" s="109"/>
    </row>
    <row r="11" spans="2:8" ht="12" customHeight="1" x14ac:dyDescent="0.35">
      <c r="B11" s="16" t="s">
        <v>79</v>
      </c>
    </row>
    <row r="12" spans="2:8" ht="24" customHeight="1" x14ac:dyDescent="0.35">
      <c r="B12" s="109" t="s">
        <v>80</v>
      </c>
      <c r="C12" s="109"/>
      <c r="D12" s="109"/>
      <c r="E12" s="109"/>
      <c r="F12" s="109"/>
      <c r="G12" s="109"/>
      <c r="H12" s="109"/>
    </row>
  </sheetData>
  <mergeCells count="2">
    <mergeCell ref="B10:H10"/>
    <mergeCell ref="B12:H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78336-732D-4559-963A-53F647A69D0A}">
  <dimension ref="A1:F11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3"/>
    <col min="2" max="2" width="43.54296875" style="23" customWidth="1"/>
    <col min="3" max="3" width="14.1796875" style="23" customWidth="1"/>
    <col min="4" max="6" width="6.453125" style="23" customWidth="1"/>
    <col min="7" max="16384" width="11.453125" style="23"/>
  </cols>
  <sheetData>
    <row r="1" spans="1:6" s="33" customFormat="1" ht="15.75" customHeight="1" x14ac:dyDescent="0.35">
      <c r="B1" s="33" t="s">
        <v>61</v>
      </c>
    </row>
    <row r="2" spans="1:6" ht="15.75" customHeight="1" thickBot="1" x14ac:dyDescent="0.4">
      <c r="A2" s="27"/>
    </row>
    <row r="3" spans="1:6" ht="15" thickBot="1" x14ac:dyDescent="0.4">
      <c r="A3" s="27"/>
      <c r="B3" s="90"/>
      <c r="C3" s="90"/>
      <c r="D3" s="91" t="s">
        <v>0</v>
      </c>
      <c r="E3" s="91" t="s">
        <v>1</v>
      </c>
      <c r="F3" s="88" t="s">
        <v>2</v>
      </c>
    </row>
    <row r="4" spans="1:6" ht="21" customHeight="1" x14ac:dyDescent="0.35">
      <c r="A4" s="27"/>
      <c r="B4" s="112" t="s">
        <v>62</v>
      </c>
      <c r="C4" s="93" t="s">
        <v>4</v>
      </c>
      <c r="D4" s="94">
        <v>83.7</v>
      </c>
      <c r="E4" s="94" t="s">
        <v>112</v>
      </c>
      <c r="F4" s="94" t="s">
        <v>83</v>
      </c>
    </row>
    <row r="5" spans="1:6" ht="21" customHeight="1" x14ac:dyDescent="0.35">
      <c r="A5" s="27"/>
      <c r="B5" s="113"/>
      <c r="C5" s="95" t="s">
        <v>5</v>
      </c>
      <c r="D5" s="96">
        <v>91.5</v>
      </c>
      <c r="E5" s="96">
        <v>7.6</v>
      </c>
      <c r="F5" s="96" t="s">
        <v>113</v>
      </c>
    </row>
    <row r="6" spans="1:6" ht="21" customHeight="1" x14ac:dyDescent="0.35">
      <c r="A6" s="27"/>
      <c r="B6" s="114" t="s">
        <v>63</v>
      </c>
      <c r="C6" s="92" t="s">
        <v>4</v>
      </c>
      <c r="D6" s="65">
        <v>28.5</v>
      </c>
      <c r="E6" s="65">
        <v>68.099999999999994</v>
      </c>
      <c r="F6" s="65" t="s">
        <v>83</v>
      </c>
    </row>
    <row r="7" spans="1:6" ht="21" customHeight="1" thickBot="1" x14ac:dyDescent="0.4">
      <c r="A7" s="27"/>
      <c r="B7" s="115"/>
      <c r="C7" s="89" t="s">
        <v>5</v>
      </c>
      <c r="D7" s="84">
        <v>43.2</v>
      </c>
      <c r="E7" s="84">
        <v>54.5</v>
      </c>
      <c r="F7" s="84">
        <v>2.2999999999999998</v>
      </c>
    </row>
    <row r="9" spans="1:6" ht="24" customHeight="1" x14ac:dyDescent="0.35">
      <c r="B9" s="109" t="s">
        <v>128</v>
      </c>
      <c r="C9" s="109"/>
      <c r="D9" s="109"/>
      <c r="E9" s="109"/>
      <c r="F9" s="109"/>
    </row>
    <row r="10" spans="1:6" x14ac:dyDescent="0.35">
      <c r="B10" s="16" t="s">
        <v>79</v>
      </c>
    </row>
    <row r="11" spans="1:6" ht="24" customHeight="1" x14ac:dyDescent="0.35">
      <c r="B11" s="109" t="s">
        <v>80</v>
      </c>
      <c r="C11" s="109"/>
      <c r="D11" s="109"/>
      <c r="E11" s="109"/>
      <c r="F11" s="109"/>
    </row>
  </sheetData>
  <mergeCells count="4">
    <mergeCell ref="B4:B5"/>
    <mergeCell ref="B6:B7"/>
    <mergeCell ref="B9:F9"/>
    <mergeCell ref="B11:F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E242-E78E-4ED6-AE04-7C2F20044BA5}">
  <dimension ref="B1:H20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3"/>
    <col min="2" max="2" width="25" style="23" customWidth="1"/>
    <col min="3" max="3" width="6.54296875" style="23" customWidth="1"/>
    <col min="4" max="4" width="11.54296875" style="23" customWidth="1"/>
    <col min="5" max="5" width="6.54296875" style="23" customWidth="1"/>
    <col min="6" max="6" width="11.54296875" style="23" customWidth="1"/>
    <col min="7" max="7" width="6.54296875" style="23" customWidth="1"/>
    <col min="8" max="8" width="11.54296875" style="23" customWidth="1"/>
    <col min="9" max="16384" width="11.453125" style="23"/>
  </cols>
  <sheetData>
    <row r="1" spans="2:8" s="33" customFormat="1" ht="15.75" customHeight="1" x14ac:dyDescent="0.35">
      <c r="B1" s="33" t="s">
        <v>117</v>
      </c>
    </row>
    <row r="2" spans="2:8" s="31" customFormat="1" ht="15.75" customHeight="1" thickBot="1" x14ac:dyDescent="0.4"/>
    <row r="3" spans="2:8" ht="15.65" customHeight="1" x14ac:dyDescent="0.35">
      <c r="B3" s="30"/>
      <c r="C3" s="110" t="s">
        <v>4</v>
      </c>
      <c r="D3" s="111"/>
      <c r="E3" s="110" t="s">
        <v>5</v>
      </c>
      <c r="F3" s="111"/>
      <c r="G3" s="106" t="s">
        <v>6</v>
      </c>
      <c r="H3" s="106"/>
    </row>
    <row r="4" spans="2:8" ht="26.5" thickBot="1" x14ac:dyDescent="0.4">
      <c r="B4" s="21"/>
      <c r="C4" s="52" t="s">
        <v>18</v>
      </c>
      <c r="D4" s="53" t="s">
        <v>7</v>
      </c>
      <c r="E4" s="52" t="s">
        <v>19</v>
      </c>
      <c r="F4" s="53" t="s">
        <v>7</v>
      </c>
      <c r="G4" s="17" t="s">
        <v>20</v>
      </c>
      <c r="H4" s="18" t="s">
        <v>7</v>
      </c>
    </row>
    <row r="5" spans="2:8" ht="15.65" customHeight="1" x14ac:dyDescent="0.35">
      <c r="B5" s="46" t="s">
        <v>8</v>
      </c>
      <c r="C5" s="65">
        <v>62.6</v>
      </c>
      <c r="D5" s="69">
        <v>64925</v>
      </c>
      <c r="E5" s="65">
        <v>80.900000000000006</v>
      </c>
      <c r="F5" s="69">
        <v>327221</v>
      </c>
      <c r="G5" s="81">
        <v>78.8</v>
      </c>
      <c r="H5" s="78">
        <v>368922</v>
      </c>
    </row>
    <row r="6" spans="2:8" x14ac:dyDescent="0.35">
      <c r="B6" s="46" t="s">
        <v>9</v>
      </c>
      <c r="C6" s="65">
        <v>52.5</v>
      </c>
      <c r="D6" s="69">
        <v>104678</v>
      </c>
      <c r="E6" s="65">
        <v>74.8</v>
      </c>
      <c r="F6" s="69">
        <v>580164</v>
      </c>
      <c r="G6" s="81">
        <v>72.400000000000006</v>
      </c>
      <c r="H6" s="78">
        <v>633652</v>
      </c>
    </row>
    <row r="7" spans="2:8" x14ac:dyDescent="0.35">
      <c r="B7" s="46" t="s">
        <v>10</v>
      </c>
      <c r="C7" s="65">
        <v>55.5</v>
      </c>
      <c r="D7" s="69">
        <v>172608</v>
      </c>
      <c r="E7" s="65">
        <v>76</v>
      </c>
      <c r="F7" s="69">
        <v>678412</v>
      </c>
      <c r="G7" s="81">
        <v>72.7</v>
      </c>
      <c r="H7" s="78">
        <v>770211</v>
      </c>
    </row>
    <row r="8" spans="2:8" x14ac:dyDescent="0.35">
      <c r="B8" s="46" t="s">
        <v>11</v>
      </c>
      <c r="C8" s="65">
        <v>58.6</v>
      </c>
      <c r="D8" s="69">
        <v>169545</v>
      </c>
      <c r="E8" s="65">
        <v>76.099999999999994</v>
      </c>
      <c r="F8" s="69">
        <v>656812</v>
      </c>
      <c r="G8" s="81">
        <v>73.900000000000006</v>
      </c>
      <c r="H8" s="78">
        <v>786270</v>
      </c>
    </row>
    <row r="9" spans="2:8" x14ac:dyDescent="0.35">
      <c r="B9" s="46" t="s">
        <v>12</v>
      </c>
      <c r="C9" s="65">
        <v>54.7</v>
      </c>
      <c r="D9" s="69">
        <v>114149</v>
      </c>
      <c r="E9" s="65">
        <v>77.400000000000006</v>
      </c>
      <c r="F9" s="69">
        <v>443601</v>
      </c>
      <c r="G9" s="81">
        <v>71.5</v>
      </c>
      <c r="H9" s="78">
        <v>531228</v>
      </c>
    </row>
    <row r="10" spans="2:8" x14ac:dyDescent="0.35">
      <c r="B10" s="46" t="s">
        <v>13</v>
      </c>
      <c r="C10" s="65">
        <v>53.9</v>
      </c>
      <c r="D10" s="69">
        <v>59053</v>
      </c>
      <c r="E10" s="65">
        <v>67.599999999999994</v>
      </c>
      <c r="F10" s="69">
        <v>195382</v>
      </c>
      <c r="G10" s="81">
        <v>64.099999999999994</v>
      </c>
      <c r="H10" s="78">
        <v>246276</v>
      </c>
    </row>
    <row r="11" spans="2:8" x14ac:dyDescent="0.35">
      <c r="B11" s="48" t="s">
        <v>14</v>
      </c>
      <c r="C11" s="72">
        <v>50.2</v>
      </c>
      <c r="D11" s="73">
        <v>39611</v>
      </c>
      <c r="E11" s="72">
        <v>59.1</v>
      </c>
      <c r="F11" s="73">
        <v>139860</v>
      </c>
      <c r="G11" s="74">
        <v>57.8</v>
      </c>
      <c r="H11" s="75">
        <v>179471</v>
      </c>
    </row>
    <row r="12" spans="2:8" ht="15" customHeight="1" thickBot="1" x14ac:dyDescent="0.4">
      <c r="B12" s="63" t="s">
        <v>15</v>
      </c>
      <c r="C12" s="97"/>
      <c r="D12" s="98" t="s">
        <v>22</v>
      </c>
      <c r="E12" s="97"/>
      <c r="F12" s="98" t="s">
        <v>16</v>
      </c>
      <c r="G12" s="99"/>
      <c r="H12" s="100" t="s">
        <v>16</v>
      </c>
    </row>
    <row r="13" spans="2:8" x14ac:dyDescent="0.35">
      <c r="C13" s="26"/>
      <c r="E13" s="26"/>
    </row>
    <row r="14" spans="2:8" ht="36" customHeight="1" x14ac:dyDescent="0.35">
      <c r="B14" s="109" t="s">
        <v>32</v>
      </c>
      <c r="C14" s="109"/>
      <c r="D14" s="109"/>
      <c r="E14" s="109"/>
      <c r="F14" s="109"/>
      <c r="G14" s="109"/>
      <c r="H14" s="109"/>
    </row>
    <row r="15" spans="2:8" ht="12" customHeight="1" x14ac:dyDescent="0.35">
      <c r="B15" s="16" t="s">
        <v>23</v>
      </c>
      <c r="C15" s="22"/>
      <c r="D15" s="22"/>
      <c r="E15" s="22"/>
      <c r="F15" s="22"/>
      <c r="G15" s="22"/>
      <c r="H15" s="22"/>
    </row>
    <row r="17" ht="15.65" customHeight="1" x14ac:dyDescent="0.35"/>
    <row r="20" ht="15.65" customHeight="1" x14ac:dyDescent="0.35"/>
  </sheetData>
  <mergeCells count="4">
    <mergeCell ref="E3:F3"/>
    <mergeCell ref="G3:H3"/>
    <mergeCell ref="B14:H14"/>
    <mergeCell ref="C3:D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D8993-4D0D-4C82-A488-BA9CE06CFAFF}">
  <dimension ref="A1:K16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3"/>
    <col min="2" max="2" width="12" style="23" customWidth="1"/>
    <col min="3" max="3" width="25.54296875" style="23" customWidth="1"/>
    <col min="4" max="4" width="6.453125" style="23" customWidth="1"/>
    <col min="5" max="5" width="10.81640625" style="23" customWidth="1"/>
    <col min="6" max="6" width="6.453125" style="23" customWidth="1"/>
    <col min="7" max="7" width="10.81640625" style="23" customWidth="1"/>
    <col min="8" max="8" width="6.453125" style="23" customWidth="1"/>
    <col min="9" max="9" width="10.81640625" style="23" customWidth="1"/>
    <col min="10" max="16384" width="11.453125" style="23"/>
  </cols>
  <sheetData>
    <row r="1" spans="1:11" s="33" customFormat="1" ht="15.75" customHeight="1" x14ac:dyDescent="0.35">
      <c r="B1" s="33" t="s">
        <v>119</v>
      </c>
    </row>
    <row r="2" spans="1:11" ht="15.75" customHeight="1" thickBot="1" x14ac:dyDescent="0.4">
      <c r="A2" s="29"/>
      <c r="B2" s="29"/>
    </row>
    <row r="3" spans="1:11" ht="15.65" customHeight="1" x14ac:dyDescent="0.35">
      <c r="A3" s="29"/>
      <c r="B3" s="30"/>
      <c r="C3" s="30"/>
      <c r="D3" s="110" t="s">
        <v>4</v>
      </c>
      <c r="E3" s="111"/>
      <c r="F3" s="110" t="s">
        <v>5</v>
      </c>
      <c r="G3" s="111"/>
      <c r="H3" s="106" t="s">
        <v>6</v>
      </c>
      <c r="I3" s="106"/>
    </row>
    <row r="4" spans="1:11" ht="26.5" thickBot="1" x14ac:dyDescent="0.4">
      <c r="A4" s="29"/>
      <c r="B4" s="21"/>
      <c r="C4" s="21"/>
      <c r="D4" s="52" t="s">
        <v>18</v>
      </c>
      <c r="E4" s="53" t="s">
        <v>7</v>
      </c>
      <c r="F4" s="52" t="s">
        <v>19</v>
      </c>
      <c r="G4" s="53" t="s">
        <v>7</v>
      </c>
      <c r="H4" s="17" t="s">
        <v>20</v>
      </c>
      <c r="I4" s="18" t="s">
        <v>7</v>
      </c>
    </row>
    <row r="5" spans="1:11" x14ac:dyDescent="0.35">
      <c r="A5" s="29"/>
      <c r="B5" s="112" t="s">
        <v>21</v>
      </c>
      <c r="C5" s="71" t="s">
        <v>28</v>
      </c>
      <c r="D5" s="55">
        <v>59.4</v>
      </c>
      <c r="E5" s="41">
        <v>454709</v>
      </c>
      <c r="F5" s="55">
        <v>75.7</v>
      </c>
      <c r="G5" s="41">
        <v>1871457</v>
      </c>
      <c r="H5" s="55">
        <v>73.5</v>
      </c>
      <c r="I5" s="41">
        <v>2180799</v>
      </c>
    </row>
    <row r="6" spans="1:11" x14ac:dyDescent="0.35">
      <c r="B6" s="116"/>
      <c r="C6" s="71" t="s">
        <v>29</v>
      </c>
      <c r="D6" s="55">
        <v>50.4</v>
      </c>
      <c r="E6" s="41">
        <v>180788</v>
      </c>
      <c r="F6" s="55">
        <v>74.099999999999994</v>
      </c>
      <c r="G6" s="41">
        <v>873164</v>
      </c>
      <c r="H6" s="55">
        <v>70</v>
      </c>
      <c r="I6" s="41">
        <v>992889</v>
      </c>
    </row>
    <row r="7" spans="1:11" x14ac:dyDescent="0.35">
      <c r="B7" s="46"/>
      <c r="C7" s="71" t="s">
        <v>30</v>
      </c>
      <c r="D7" s="55">
        <v>50.6</v>
      </c>
      <c r="E7" s="41">
        <v>89072</v>
      </c>
      <c r="F7" s="55">
        <v>71.8</v>
      </c>
      <c r="G7" s="41">
        <v>276831</v>
      </c>
      <c r="H7" s="55">
        <v>65.900000000000006</v>
      </c>
      <c r="I7" s="41">
        <v>342342</v>
      </c>
    </row>
    <row r="8" spans="1:11" ht="15" thickBot="1" x14ac:dyDescent="0.4">
      <c r="B8" s="49"/>
      <c r="C8" s="67" t="s">
        <v>15</v>
      </c>
      <c r="D8" s="66"/>
      <c r="E8" s="43" t="s">
        <v>22</v>
      </c>
      <c r="F8" s="66"/>
      <c r="G8" s="43" t="s">
        <v>22</v>
      </c>
      <c r="H8" s="66"/>
      <c r="I8" s="43" t="s">
        <v>31</v>
      </c>
    </row>
    <row r="9" spans="1:11" x14ac:dyDescent="0.35">
      <c r="A9" s="29"/>
      <c r="B9" s="29"/>
    </row>
    <row r="10" spans="1:11" ht="24" customHeight="1" x14ac:dyDescent="0.35">
      <c r="B10" s="109" t="s">
        <v>33</v>
      </c>
      <c r="C10" s="109"/>
      <c r="D10" s="109"/>
      <c r="E10" s="109"/>
      <c r="F10" s="109"/>
      <c r="G10" s="109"/>
      <c r="H10" s="109"/>
      <c r="I10" s="109"/>
    </row>
    <row r="11" spans="1:11" ht="12" customHeight="1" x14ac:dyDescent="0.35">
      <c r="B11" s="16" t="s">
        <v>23</v>
      </c>
      <c r="C11" s="22"/>
      <c r="D11" s="22"/>
      <c r="E11" s="22"/>
      <c r="F11" s="22"/>
      <c r="G11" s="22"/>
      <c r="H11" s="22"/>
      <c r="I11" s="22"/>
      <c r="J11" s="22"/>
      <c r="K11" s="22"/>
    </row>
    <row r="12" spans="1:11" ht="15.65" customHeight="1" x14ac:dyDescent="0.35">
      <c r="A12" s="29"/>
      <c r="B12" s="29"/>
    </row>
    <row r="13" spans="1:11" x14ac:dyDescent="0.35">
      <c r="A13" s="29"/>
      <c r="B13" s="29"/>
    </row>
    <row r="14" spans="1:11" x14ac:dyDescent="0.35">
      <c r="A14" s="29"/>
      <c r="B14" s="29"/>
    </row>
    <row r="15" spans="1:11" x14ac:dyDescent="0.35">
      <c r="A15" s="29"/>
      <c r="B15" s="29"/>
    </row>
    <row r="16" spans="1:11" x14ac:dyDescent="0.35">
      <c r="A16" s="29"/>
      <c r="B16" s="29"/>
    </row>
  </sheetData>
  <mergeCells count="5">
    <mergeCell ref="F3:G3"/>
    <mergeCell ref="H3:I3"/>
    <mergeCell ref="B10:I10"/>
    <mergeCell ref="D3:E3"/>
    <mergeCell ref="B5:B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0C838-A55B-43B7-933F-B86C9D9C2B95}">
  <dimension ref="A1:I17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3"/>
    <col min="2" max="2" width="12.81640625" style="23" customWidth="1"/>
    <col min="3" max="3" width="37.81640625" style="23" customWidth="1"/>
    <col min="4" max="4" width="6.453125" style="23" customWidth="1"/>
    <col min="5" max="5" width="10.81640625" style="23" customWidth="1"/>
    <col min="6" max="6" width="6.453125" style="23" customWidth="1"/>
    <col min="7" max="7" width="10.81640625" style="23" customWidth="1"/>
    <col min="8" max="8" width="6.453125" style="23" customWidth="1"/>
    <col min="9" max="9" width="10.81640625" style="23" customWidth="1"/>
    <col min="10" max="16384" width="11.453125" style="23"/>
  </cols>
  <sheetData>
    <row r="1" spans="1:9" s="33" customFormat="1" ht="15.75" customHeight="1" x14ac:dyDescent="0.35">
      <c r="B1" s="33" t="s">
        <v>120</v>
      </c>
    </row>
    <row r="2" spans="1:9" ht="15.75" customHeight="1" thickBot="1" x14ac:dyDescent="0.4">
      <c r="A2" s="28"/>
    </row>
    <row r="3" spans="1:9" x14ac:dyDescent="0.35">
      <c r="A3" s="28"/>
      <c r="B3" s="30"/>
      <c r="C3" s="30"/>
      <c r="D3" s="110" t="s">
        <v>4</v>
      </c>
      <c r="E3" s="111"/>
      <c r="F3" s="110" t="s">
        <v>5</v>
      </c>
      <c r="G3" s="111"/>
      <c r="H3" s="106" t="s">
        <v>6</v>
      </c>
      <c r="I3" s="106"/>
    </row>
    <row r="4" spans="1:9" ht="26.5" thickBot="1" x14ac:dyDescent="0.4">
      <c r="A4" s="28"/>
      <c r="B4" s="21"/>
      <c r="C4" s="21"/>
      <c r="D4" s="52" t="s">
        <v>18</v>
      </c>
      <c r="E4" s="53" t="s">
        <v>7</v>
      </c>
      <c r="F4" s="52" t="s">
        <v>19</v>
      </c>
      <c r="G4" s="53" t="s">
        <v>7</v>
      </c>
      <c r="H4" s="17" t="s">
        <v>20</v>
      </c>
      <c r="I4" s="18" t="s">
        <v>7</v>
      </c>
    </row>
    <row r="5" spans="1:9" ht="15" customHeight="1" x14ac:dyDescent="0.35">
      <c r="A5" s="28"/>
      <c r="B5" s="117" t="s">
        <v>64</v>
      </c>
      <c r="C5" s="40" t="s">
        <v>65</v>
      </c>
      <c r="D5" s="65">
        <v>57</v>
      </c>
      <c r="E5" s="78">
        <v>375887</v>
      </c>
      <c r="F5" s="65">
        <v>76.3</v>
      </c>
      <c r="G5" s="78">
        <v>1612680</v>
      </c>
      <c r="H5" s="65">
        <v>73.7</v>
      </c>
      <c r="I5" s="78">
        <v>1847293</v>
      </c>
    </row>
    <row r="6" spans="1:9" x14ac:dyDescent="0.35">
      <c r="A6" s="28"/>
      <c r="B6" s="118"/>
      <c r="C6" s="40" t="s">
        <v>66</v>
      </c>
      <c r="D6" s="65">
        <v>55.9</v>
      </c>
      <c r="E6" s="78">
        <v>55811</v>
      </c>
      <c r="F6" s="65">
        <v>75.3</v>
      </c>
      <c r="G6" s="78">
        <v>189616</v>
      </c>
      <c r="H6" s="65">
        <v>70.400000000000006</v>
      </c>
      <c r="I6" s="78">
        <v>223576</v>
      </c>
    </row>
    <row r="7" spans="1:9" x14ac:dyDescent="0.35">
      <c r="A7" s="28"/>
      <c r="B7" s="50"/>
      <c r="C7" s="64" t="s">
        <v>67</v>
      </c>
      <c r="D7" s="65">
        <v>39.6</v>
      </c>
      <c r="E7" s="78">
        <v>42511</v>
      </c>
      <c r="F7" s="65">
        <v>69.8</v>
      </c>
      <c r="G7" s="78">
        <v>305285</v>
      </c>
      <c r="H7" s="65">
        <v>65.8</v>
      </c>
      <c r="I7" s="78">
        <v>335459</v>
      </c>
    </row>
    <row r="8" spans="1:9" x14ac:dyDescent="0.35">
      <c r="A8" s="28"/>
      <c r="B8" s="50"/>
      <c r="C8" s="64" t="s">
        <v>68</v>
      </c>
      <c r="D8" s="65">
        <v>56.8</v>
      </c>
      <c r="E8" s="78">
        <v>75747</v>
      </c>
      <c r="F8" s="65">
        <v>69.900000000000006</v>
      </c>
      <c r="G8" s="78">
        <v>235263</v>
      </c>
      <c r="H8" s="65">
        <v>67.2</v>
      </c>
      <c r="I8" s="78">
        <v>305850</v>
      </c>
    </row>
    <row r="9" spans="1:9" x14ac:dyDescent="0.35">
      <c r="A9" s="28"/>
      <c r="B9" s="50"/>
      <c r="C9" s="64" t="s">
        <v>69</v>
      </c>
      <c r="D9" s="65">
        <v>53.4</v>
      </c>
      <c r="E9" s="78">
        <v>17771</v>
      </c>
      <c r="F9" s="65">
        <v>68.900000000000006</v>
      </c>
      <c r="G9" s="78">
        <v>146192</v>
      </c>
      <c r="H9" s="65">
        <v>66.2</v>
      </c>
      <c r="I9" s="78">
        <v>157298</v>
      </c>
    </row>
    <row r="10" spans="1:9" x14ac:dyDescent="0.35">
      <c r="A10" s="28"/>
      <c r="B10" s="50"/>
      <c r="C10" s="64" t="s">
        <v>70</v>
      </c>
      <c r="D10" s="65">
        <v>63.2</v>
      </c>
      <c r="E10" s="78">
        <v>45053</v>
      </c>
      <c r="F10" s="65">
        <v>82.1</v>
      </c>
      <c r="G10" s="78">
        <v>232647</v>
      </c>
      <c r="H10" s="65">
        <v>80.8</v>
      </c>
      <c r="I10" s="78">
        <v>259682</v>
      </c>
    </row>
    <row r="11" spans="1:9" x14ac:dyDescent="0.35">
      <c r="A11" s="28"/>
      <c r="B11" s="50"/>
      <c r="C11" s="64" t="s">
        <v>71</v>
      </c>
      <c r="D11" s="65">
        <v>55.9</v>
      </c>
      <c r="E11" s="78">
        <v>74678</v>
      </c>
      <c r="F11" s="65">
        <v>77.7</v>
      </c>
      <c r="G11" s="78">
        <v>161018</v>
      </c>
      <c r="H11" s="65">
        <v>69.8</v>
      </c>
      <c r="I11" s="78">
        <v>228860</v>
      </c>
    </row>
    <row r="12" spans="1:9" ht="15" thickBot="1" x14ac:dyDescent="0.4">
      <c r="A12" s="29"/>
      <c r="B12" s="68"/>
      <c r="C12" s="42" t="s">
        <v>15</v>
      </c>
      <c r="D12" s="83"/>
      <c r="E12" s="82" t="s">
        <v>22</v>
      </c>
      <c r="F12" s="83"/>
      <c r="G12" s="82" t="s">
        <v>31</v>
      </c>
      <c r="H12" s="83"/>
      <c r="I12" s="82" t="s">
        <v>72</v>
      </c>
    </row>
    <row r="14" spans="1:9" ht="24" customHeight="1" x14ac:dyDescent="0.35">
      <c r="B14" s="109" t="s">
        <v>33</v>
      </c>
      <c r="C14" s="109"/>
      <c r="D14" s="109"/>
      <c r="E14" s="109"/>
      <c r="F14" s="109"/>
      <c r="G14" s="109"/>
      <c r="H14" s="109"/>
      <c r="I14" s="109"/>
    </row>
    <row r="15" spans="1:9" ht="12" customHeight="1" x14ac:dyDescent="0.35">
      <c r="B15" s="16" t="s">
        <v>23</v>
      </c>
      <c r="C15" s="22"/>
      <c r="D15" s="22"/>
      <c r="E15" s="22"/>
      <c r="F15" s="22"/>
      <c r="G15" s="22"/>
      <c r="H15" s="22"/>
      <c r="I15" s="22"/>
    </row>
    <row r="16" spans="1:9" x14ac:dyDescent="0.35">
      <c r="A16" s="28"/>
    </row>
    <row r="17" spans="1:1" x14ac:dyDescent="0.35">
      <c r="A17" s="28"/>
    </row>
  </sheetData>
  <mergeCells count="5">
    <mergeCell ref="F3:G3"/>
    <mergeCell ref="H3:I3"/>
    <mergeCell ref="B14:I14"/>
    <mergeCell ref="B5:B6"/>
    <mergeCell ref="D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Índice</vt:lpstr>
      <vt:lpstr>T.11.1</vt:lpstr>
      <vt:lpstr>T.11.2</vt:lpstr>
      <vt:lpstr>T.11.3</vt:lpstr>
      <vt:lpstr>T.11.4</vt:lpstr>
      <vt:lpstr>T.11.5</vt:lpstr>
      <vt:lpstr>T.11.6</vt:lpstr>
      <vt:lpstr>T.11.7</vt:lpstr>
      <vt:lpstr>T.11.8</vt:lpstr>
      <vt:lpstr>T.11.9</vt:lpstr>
      <vt:lpstr>T.11.2!_Hlk213952523</vt:lpstr>
      <vt:lpstr>T.11.2!_Hlk213952653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2025-12-02T07:44:48Z</dcterms:created>
  <dcterms:modified xsi:type="dcterms:W3CDTF">2025-12-02T07:44:56Z</dcterms:modified>
</cp:coreProperties>
</file>