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420ECAA-D222-46B9-9A00-BA5C3C5CBE6A}" xr6:coauthVersionLast="47" xr6:coauthVersionMax="47" xr10:uidLastSave="{00000000-0000-0000-0000-000000000000}"/>
  <bookViews>
    <workbookView xWindow="-28920" yWindow="-60" windowWidth="29040" windowHeight="15840" tabRatio="857" xr2:uid="{00000000-000D-0000-FFFF-FFFF00000000}"/>
  </bookViews>
  <sheets>
    <sheet name="Índice" sheetId="26" r:id="rId1"/>
    <sheet name="T.10.1" sheetId="2" r:id="rId2"/>
    <sheet name="T.10.2" sheetId="27" r:id="rId3"/>
    <sheet name="T.10.3" sheetId="28" r:id="rId4"/>
    <sheet name="T.10.4" sheetId="5" r:id="rId5"/>
    <sheet name="T.10.5" sheetId="29" r:id="rId6"/>
    <sheet name="T.10.6" sheetId="4" r:id="rId7"/>
    <sheet name="T.10.7" sheetId="31" r:id="rId8"/>
    <sheet name="T.10.8" sheetId="11" r:id="rId9"/>
    <sheet name="T.10.9" sheetId="12" r:id="rId10"/>
    <sheet name="T.10.10" sheetId="15" r:id="rId11"/>
    <sheet name="T.10.11" sheetId="13" r:id="rId12"/>
    <sheet name="T.10.12" sheetId="16" r:id="rId13"/>
    <sheet name="T.10.13" sheetId="30" r:id="rId14"/>
    <sheet name="T.10.14" sheetId="32" r:id="rId15"/>
    <sheet name="T.10.15" sheetId="33" r:id="rId16"/>
    <sheet name="T.10.16" sheetId="34" r:id="rId17"/>
  </sheets>
  <definedNames>
    <definedName name="_Hlk213952523" localSheetId="3">'T.10.3'!$B$17</definedName>
    <definedName name="_Hlk213952653" localSheetId="2">'T.10.2'!$B$13</definedName>
    <definedName name="_Ref200978642" localSheetId="6">'T.10.6'!$B$1</definedName>
    <definedName name="_Ref200978642" localSheetId="7">'T.10.7'!$B$1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6" l="1"/>
  <c r="B20" i="26"/>
  <c r="B19" i="26"/>
  <c r="B18" i="26"/>
  <c r="B17" i="26"/>
  <c r="B16" i="26"/>
  <c r="B15" i="26"/>
  <c r="C21" i="26"/>
  <c r="C20" i="26"/>
  <c r="C17" i="26"/>
  <c r="C16" i="26"/>
  <c r="C15" i="26"/>
  <c r="C19" i="26"/>
  <c r="C18" i="26"/>
  <c r="C12" i="26"/>
  <c r="C11" i="26"/>
  <c r="C10" i="26"/>
  <c r="C9" i="26"/>
  <c r="C8" i="26"/>
  <c r="C7" i="26"/>
  <c r="C6" i="26"/>
  <c r="C14" i="26" l="1"/>
  <c r="C13" i="26"/>
  <c r="B12" i="26"/>
  <c r="B11" i="26"/>
  <c r="B10" i="26"/>
  <c r="B9" i="26"/>
  <c r="B8" i="26"/>
  <c r="B7" i="26"/>
  <c r="B14" i="26" l="1"/>
  <c r="B13" i="26"/>
  <c r="B6" i="26"/>
</calcChain>
</file>

<file path=xl/sharedStrings.xml><?xml version="1.0" encoding="utf-8"?>
<sst xmlns="http://schemas.openxmlformats.org/spreadsheetml/2006/main" count="563" uniqueCount="189">
  <si>
    <t>Sí</t>
  </si>
  <si>
    <t>No</t>
  </si>
  <si>
    <t>NC</t>
  </si>
  <si>
    <t>Total</t>
  </si>
  <si>
    <t>Pareja actual</t>
  </si>
  <si>
    <t>Parejas pasadas</t>
  </si>
  <si>
    <t>Cualquier pareja</t>
  </si>
  <si>
    <t>Número de mujeres</t>
  </si>
  <si>
    <t>16-24</t>
  </si>
  <si>
    <t>25-34</t>
  </si>
  <si>
    <t>35-44</t>
  </si>
  <si>
    <t>45-54</t>
  </si>
  <si>
    <t>55-64</t>
  </si>
  <si>
    <t>65-74</t>
  </si>
  <si>
    <t>75+</t>
  </si>
  <si>
    <t>Estudios primarios o inferiores</t>
  </si>
  <si>
    <t>FP de grado superior</t>
  </si>
  <si>
    <t>Estudios universitarios</t>
  </si>
  <si>
    <t>España</t>
  </si>
  <si>
    <t>Otro país</t>
  </si>
  <si>
    <t>33%-64%</t>
  </si>
  <si>
    <t>65% o más</t>
  </si>
  <si>
    <t>No tiene limitaciones</t>
  </si>
  <si>
    <t>Ligeramente limitada</t>
  </si>
  <si>
    <t>Gravemente limitada</t>
  </si>
  <si>
    <t>901-3.000 €</t>
  </si>
  <si>
    <t>Más de 3.000 €</t>
  </si>
  <si>
    <t>Diferencias significativas (X2)</t>
  </si>
  <si>
    <t>p&lt;0,001</t>
  </si>
  <si>
    <t>IC= Intervalo de confianza</t>
  </si>
  <si>
    <t>%¹</t>
  </si>
  <si>
    <t>%²</t>
  </si>
  <si>
    <t>%³</t>
  </si>
  <si>
    <t>Nivel de formación</t>
  </si>
  <si>
    <t xml:space="preserve">País de nacimiento </t>
  </si>
  <si>
    <t>Grado de urbanización</t>
  </si>
  <si>
    <t>Estudios secundarios (1.ª etapa)</t>
  </si>
  <si>
    <t>Estudios secundarios (2.ª etapa)</t>
  </si>
  <si>
    <t>ns</t>
  </si>
  <si>
    <t>ns= no significativo</t>
  </si>
  <si>
    <t>IC 95%</t>
  </si>
  <si>
    <t>Discapacidad reconocida</t>
  </si>
  <si>
    <t>Limitaciones en la actividad</t>
  </si>
  <si>
    <t>No tiene grado de discapacidad</t>
  </si>
  <si>
    <t>Inferior a 33%</t>
  </si>
  <si>
    <t>Moderadamente limitada</t>
  </si>
  <si>
    <t>1.</t>
  </si>
  <si>
    <t>2.</t>
  </si>
  <si>
    <t>3.</t>
  </si>
  <si>
    <t>4.</t>
  </si>
  <si>
    <t>5.</t>
  </si>
  <si>
    <t>6.</t>
  </si>
  <si>
    <t>7.</t>
  </si>
  <si>
    <t>Hasta 900 €</t>
  </si>
  <si>
    <t>Ingresos netos del hogar</t>
  </si>
  <si>
    <t>MACROENCUESTA DE VIOLENCIA CONTRA LA MUJER 2024</t>
  </si>
  <si>
    <t>9.</t>
  </si>
  <si>
    <t>1. Porcentaje sobre mujeres que han sufrido violencia física o sexual de la pareja actual; 2. Porcentaje sobre mujeres que han sufrido violencia física o sexual de parejas pasadas; 3. Porcentaje sobre mujeres que han sufrido violencia física o sexual de cualquier pareja.</t>
  </si>
  <si>
    <t>Ni satisfecha ni insatisfecha</t>
  </si>
  <si>
    <t>8.</t>
  </si>
  <si>
    <t>10.</t>
  </si>
  <si>
    <t>11.</t>
  </si>
  <si>
    <t>12.</t>
  </si>
  <si>
    <t>13.</t>
  </si>
  <si>
    <t>14.</t>
  </si>
  <si>
    <t>15.</t>
  </si>
  <si>
    <t>16.</t>
  </si>
  <si>
    <t>Otros motivos</t>
  </si>
  <si>
    <t>Lo resolvió sola</t>
  </si>
  <si>
    <t>Por miedo al agresor, por temor a las represalias</t>
  </si>
  <si>
    <t>Por vergüenza, apuro, no quería que nadie lo supiera</t>
  </si>
  <si>
    <t>Temor a que no la creyeran</t>
  </si>
  <si>
    <t>Por miedo a perder a sus hijos/as</t>
  </si>
  <si>
    <t>Eran otros tiempos, otra época y no se hablaba de estas cosas</t>
  </si>
  <si>
    <t>Carecía de recursos económicos propios</t>
  </si>
  <si>
    <t>1. Porcentaje sobre mujeres que han sufrido VFSEM de la pareja actual; 2. Porcentaje sobre mujeres que han sufrido VFSEM de parejas pasadas; 3. Porcentaje sobre mujeres que han sufrido VFSEM de cualquier pareja.</t>
  </si>
  <si>
    <t>* Pregunta de respuesta múltiple.</t>
  </si>
  <si>
    <t>Área densamente poblada</t>
  </si>
  <si>
    <t>Área poblada nivel intermedio</t>
  </si>
  <si>
    <t>Área poco poblada</t>
  </si>
  <si>
    <t>p&lt;0,05</t>
  </si>
  <si>
    <t>(17,3 - 23,5)</t>
  </si>
  <si>
    <t>(43,1 - 47,6)</t>
  </si>
  <si>
    <t>(39,5 - 43,4)</t>
  </si>
  <si>
    <t>(22,4 - 34,9)</t>
  </si>
  <si>
    <t>(50,9 - 56,6)</t>
  </si>
  <si>
    <t>(48,9 - 54,3)</t>
  </si>
  <si>
    <t>Tabla 10.1 Contacto con servicios de ayuda formal como consecuencia de la violencia (VFSEM) de la pareja</t>
  </si>
  <si>
    <t>Tabla 10.2 Contacto con servicios de ayuda formal como consecuencia de la violencia física o sexual de la pareja</t>
  </si>
  <si>
    <t>Tabla 10.3 Contacto con servicios de ayuda formal como consecuencia de la violencia (VFSEM) de la pareja, por tipo de servicio contactado</t>
  </si>
  <si>
    <t>Psicólogo/a/Psiquiatra</t>
  </si>
  <si>
    <t>Médico/a, centro de salud u otra institución que brinde atención sanitaria</t>
  </si>
  <si>
    <t>Farmacia, farmacéutico/a</t>
  </si>
  <si>
    <t>Servicios sociales</t>
  </si>
  <si>
    <t>Servicios legales/abogado/a</t>
  </si>
  <si>
    <t>Casa de acogida para mujeres</t>
  </si>
  <si>
    <t>ONG/Organización de mujeres</t>
  </si>
  <si>
    <t>Iglesia/Organización religiosa</t>
  </si>
  <si>
    <t>Otro servicio/ Organización</t>
  </si>
  <si>
    <t>016</t>
  </si>
  <si>
    <t>Tabla 10.4 Contacto con servicios de ayuda formal como consecuencia de la violencia física o sexual de la pareja, por tipo de servicio contactado</t>
  </si>
  <si>
    <t>Tabla 10.5 Satisfacción con la asistencia recibida de las mujeres que han contactado con servicios de ayuda formal por la VFSEM de parejas pasadas</t>
  </si>
  <si>
    <t>Muy o bastante insatisfecha</t>
  </si>
  <si>
    <t>Otro servicio u organización</t>
  </si>
  <si>
    <t>Tabla 10.6 Motivos para no contactar con ningún servicio de ayuda formal tras la VFSEM de la pareja*</t>
  </si>
  <si>
    <t>Tuvo muy poca importancia/no era lo suficientemente grave/no era necesario/no lo consideró violencia</t>
  </si>
  <si>
    <t>Pensó que era su culpa</t>
  </si>
  <si>
    <t>Estos servicios quedaban demasiado lejos o era difícil acceder a ellos</t>
  </si>
  <si>
    <t>Estaba enamorada/no quería que su pareja la dejara</t>
  </si>
  <si>
    <t>Sucedió cuando vivía en otro país en el que estos servicios no existían</t>
  </si>
  <si>
    <t>Tabla 10.7 Motivos para no contactar con ningún servicio de ayuda formal tras la violencia física o sexual de la pareja*</t>
  </si>
  <si>
    <t>Tabla 10.10 Tasa de contacto con servicios de ayuda formal como consecuencia de la VFSEM de la pareja (pareja actual, parejas pasadas, cualquier pareja), según la situación laboral de la mujer entrevistada, sus ingresos netos y los ingresos netos del hogar</t>
  </si>
  <si>
    <t>(10,0 - 15,1)</t>
  </si>
  <si>
    <t>(16,2 - 19,6)</t>
  </si>
  <si>
    <t>(15,8 - 18,8)</t>
  </si>
  <si>
    <t>(11,2 - 21,4)</t>
  </si>
  <si>
    <t>(18,6 - 23,3)</t>
  </si>
  <si>
    <t>(18,8 - 23,3)</t>
  </si>
  <si>
    <t>(12,8 - 18,4)</t>
  </si>
  <si>
    <t>(22,3 - 26,1)</t>
  </si>
  <si>
    <t>(21,5 - 24,9)</t>
  </si>
  <si>
    <t>(15,8 - 27,1)</t>
  </si>
  <si>
    <t>(24,9 - 30,1)</t>
  </si>
  <si>
    <t>(25,2 - 30,1)</t>
  </si>
  <si>
    <t>Últimos 12 meses</t>
  </si>
  <si>
    <t>Últimos 4 años</t>
  </si>
  <si>
    <t xml:space="preserve">% fila </t>
  </si>
  <si>
    <t>Porcentajes sobre mujeres que han sufrido VFSEM de parejas pasadas y han contactado con cada servicio.</t>
  </si>
  <si>
    <t>Muy o bastante satisfecha</t>
  </si>
  <si>
    <t>1. Porcentaje sobre mujeres que han sufrido VFSEM de su pareja actual y no han buscado ayuda formal; 2. Porcentaje sobre mujeres que han sufrido VFSEM de parejas pasadas y no han buscado ayuda formal; 3. Porcentaje sobre mujeres que han sufrido VFSEM de cualquier pareja y no han buscado ayuda formal.</t>
  </si>
  <si>
    <t>1. Porcentaje sobre mujeres que han sufrido violencia física o sexual de su pareja actual y no han buscado ayuda formal; 2. Porcentaje sobre mujeres que han sufrido violencia física o sexual de parejas pasadas y no han buscado ayuda formal; 3. Porcentaje sobre mujeres que han sufrido violencia física o sexual de cualquier pareja y no han buscado ayuda formal.</t>
  </si>
  <si>
    <t>1. Porcentaje sobre mujeres que han sufrido VFSEM de la pareja actual en cada grupo de edad; 2. Porcentaje sobre mujeres que han sufrido VFSEM de parejas pasadas en cada grupo de edad; 3. Porcentaje sobre mujeres que han sufrido VFSEM de cualquier pareja en cada grupo de edad.</t>
  </si>
  <si>
    <t>1. Porcentaje sobre mujeres que han sufrido VFSEM de la pareja actual en cada categoría de cada variable; 2. Porcentaje sobre mujeres que han sufrido VFSEM de parejas pasadas en cada categoría de cada variable; 3. Porcentaje sobre mujeres que han sufrido VFSEM de cualquier pareja en cada categoría de cada variable.</t>
  </si>
  <si>
    <t>1. Porcentaje sobre mujeres que han sufrido VFSEM de la pareja actual en cada categoría; 2. Porcentaje sobre mujeres que han sufrido VFSEM de parejas pasadas en cada categoría; 3. Porcentaje sobre mujeres que han sufrido VFSEM de cualquier pareja en cada categoría.</t>
  </si>
  <si>
    <t>Tabla 10.12 Contacto con servicios de ayuda formal en los 12 meses previos a las entrevistas como consecuencia de la violencia (VFSEM) de la pareja</t>
  </si>
  <si>
    <t>Tabla 10.13 Contacto con servicios de ayuda formal en los 12 meses previos a las entrevistas como consecuencia de la violencia física o sexual de la pareja</t>
  </si>
  <si>
    <t>Tabla 10.14 Contacto con servicios de ayuda formal en los 4 años previos a las entrevistas como consecuencia de la violencia (VFSEM) de la pareja</t>
  </si>
  <si>
    <t>Tabla 10.15 Contacto con servicios de ayuda formal en los 4 años previos a las entrevistas como consecuencia de la violencia física o sexual de la pareja</t>
  </si>
  <si>
    <t>1. Porcentaje sobre mujeres que han sufrido VFSEM de cualquier pareja.</t>
  </si>
  <si>
    <t>Tabla 10.16 Contacto con servicios de ayuda formal en los últimos 12 meses y en los últimos 4 años como consecuencia de la violencia (VFSEM) de la pareja, por tipo de servicio contactado</t>
  </si>
  <si>
    <t>Capítulo 10. Asistencia formal recibida por las mujeres que han sufrido violencia en la pareja</t>
  </si>
  <si>
    <t>La pareja u otra persona se lo impidió o la disuadió</t>
  </si>
  <si>
    <t>No sabía a dónde ir</t>
  </si>
  <si>
    <t>El símbolo '¨' debe interpretarse como “dato con un número de observaciones muestrales de entre 6 y 19” por lo que ha de ser tomado con precaución, ya que puede estar afectado de un elevado error de muestreo.</t>
  </si>
  <si>
    <t xml:space="preserve">El símbolo '.' debe interpretarse como dato que no se proporciona por muestra insuficiente (inferior a 6). </t>
  </si>
  <si>
    <t>¨4,1</t>
  </si>
  <si>
    <t>¨1,1</t>
  </si>
  <si>
    <t>¨2,6</t>
  </si>
  <si>
    <t>.</t>
  </si>
  <si>
    <t>¨1,0</t>
  </si>
  <si>
    <t>¨5,9</t>
  </si>
  <si>
    <t>¨5,3</t>
  </si>
  <si>
    <t>¨3,8</t>
  </si>
  <si>
    <t>¨3,2</t>
  </si>
  <si>
    <t>¨1,7</t>
  </si>
  <si>
    <t>¨2,1</t>
  </si>
  <si>
    <t>¨4,3</t>
  </si>
  <si>
    <t>¨4,4</t>
  </si>
  <si>
    <t>¨3,4</t>
  </si>
  <si>
    <t>¨24,0</t>
  </si>
  <si>
    <t>¨12,9</t>
  </si>
  <si>
    <t>¨18,9</t>
  </si>
  <si>
    <t>¨19,0</t>
  </si>
  <si>
    <t>¨17,8</t>
  </si>
  <si>
    <t>¨1,8</t>
  </si>
  <si>
    <t>¨1,4</t>
  </si>
  <si>
    <t>¨1,2</t>
  </si>
  <si>
    <t>¨1,6</t>
  </si>
  <si>
    <t>¨1,9</t>
  </si>
  <si>
    <t>¨2,7</t>
  </si>
  <si>
    <t>¨4,8</t>
  </si>
  <si>
    <t>¨3,0</t>
  </si>
  <si>
    <t>¨5,0</t>
  </si>
  <si>
    <t>¨8,3</t>
  </si>
  <si>
    <t>¨12,1</t>
  </si>
  <si>
    <t>¨27,0</t>
  </si>
  <si>
    <t>¨17,3</t>
  </si>
  <si>
    <t>¨20,8</t>
  </si>
  <si>
    <t>¨49,4</t>
  </si>
  <si>
    <t>¨43,4</t>
  </si>
  <si>
    <t>¨28,1</t>
  </si>
  <si>
    <t>¨1,3</t>
  </si>
  <si>
    <t>¨0,4</t>
  </si>
  <si>
    <t>¨0,5</t>
  </si>
  <si>
    <t>¨0,7</t>
  </si>
  <si>
    <t>Tabla 10.8 Tasa de contacto con servicios de ayuda formal como consecuencia de la VFSEM de la pareja (pareja actual, parejas pasadas, cualquier pareja), según la edad de la mujer</t>
  </si>
  <si>
    <t xml:space="preserve">Tabla 10.9 Tasa de contacto con servicios de ayuda formal como consecuencia de la VFSEM de la pareja (pareja actual, parejas pasadas, cualquier pareja), según el nivel de formación, el país de nacimiento y el grado de urbanización del municipio de la mujer </t>
  </si>
  <si>
    <t>Tabla 10.11 Tasa de contacto con servicios de ayuda formal como consecuencia de la VFSEM de la pareja (pareja actual, parejas pasadas, cualquier pareja), según el grado de discapacidad y la existencia de limitaciones en la actividad de la mujer</t>
  </si>
  <si>
    <t>Por desconocimiento/no se le ocurrió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</si>
</sst>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right/>
      <top style="medium">
        <color indexed="64"/>
      </top>
      <bottom/>
      <diagonal/>
    </border>
    <border>
      <left/>
      <right/>
      <top/>
      <bottom style="medium">
        <color indexed="64"/>
      </bottom>
      <diagonal/>
    </border>
    <border>
      <left/>
      <right/>
      <top style="thick">
        <color theme="0" tint="-0.24994659260841701"/>
      </top>
      <bottom/>
      <diagonal/>
    </border>
    <border>
      <left/>
      <right/>
      <top/>
      <bottom style="thick">
        <color theme="0" tint="-0.24994659260841701"/>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s>
  <cellStyleXfs count="7">
    <xf numFmtId="0" fontId="0" fillId="0" borderId="0"/>
    <xf numFmtId="0" fontId="2" fillId="0" borderId="0"/>
    <xf numFmtId="0" fontId="1" fillId="0" borderId="0"/>
    <xf numFmtId="0" fontId="1"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155">
    <xf numFmtId="0" fontId="0" fillId="0" borderId="0" xfId="0"/>
    <xf numFmtId="0" fontId="8" fillId="2" borderId="0" xfId="5" applyFont="1" applyFill="1" applyAlignment="1">
      <alignment vertical="top"/>
    </xf>
    <xf numFmtId="0" fontId="9" fillId="3" borderId="0" xfId="5" applyFont="1" applyFill="1" applyAlignment="1">
      <alignment vertical="top"/>
    </xf>
    <xf numFmtId="0" fontId="8" fillId="0" borderId="0" xfId="5" applyFont="1" applyAlignment="1">
      <alignment vertical="top"/>
    </xf>
    <xf numFmtId="0" fontId="10" fillId="3" borderId="0" xfId="5" applyFont="1" applyFill="1" applyAlignment="1">
      <alignment vertical="top"/>
    </xf>
    <xf numFmtId="0" fontId="4" fillId="2" borderId="0" xfId="5" applyFont="1" applyFill="1" applyAlignment="1">
      <alignment vertical="top"/>
    </xf>
    <xf numFmtId="0" fontId="6" fillId="2" borderId="0" xfId="5" applyFont="1" applyFill="1" applyAlignment="1">
      <alignment vertical="top"/>
    </xf>
    <xf numFmtId="0" fontId="11" fillId="2" borderId="0" xfId="5" applyFont="1" applyFill="1" applyAlignment="1">
      <alignment vertical="top"/>
    </xf>
    <xf numFmtId="0" fontId="8" fillId="2" borderId="0" xfId="5" applyFont="1" applyFill="1" applyAlignment="1">
      <alignment vertical="top" wrapText="1"/>
    </xf>
    <xf numFmtId="0" fontId="7" fillId="4" borderId="3" xfId="4" applyFill="1" applyBorder="1" applyAlignment="1" applyProtection="1">
      <alignment horizontal="left" vertical="top" wrapText="1"/>
    </xf>
    <xf numFmtId="0" fontId="13" fillId="4" borderId="3" xfId="6" applyFont="1" applyFill="1" applyBorder="1" applyAlignment="1" applyProtection="1">
      <alignment horizontal="left" vertical="top" wrapText="1"/>
    </xf>
    <xf numFmtId="0" fontId="7" fillId="4" borderId="0" xfId="4" applyFill="1" applyBorder="1" applyAlignment="1" applyProtection="1">
      <alignment horizontal="left" vertical="top" wrapText="1"/>
    </xf>
    <xf numFmtId="0" fontId="13" fillId="4" borderId="0" xfId="6" applyFont="1" applyFill="1" applyBorder="1" applyAlignment="1" applyProtection="1">
      <alignment horizontal="left" vertical="top" wrapText="1"/>
    </xf>
    <xf numFmtId="0" fontId="7" fillId="4" borderId="4" xfId="4" applyFill="1" applyBorder="1" applyAlignment="1" applyProtection="1">
      <alignment horizontal="left" vertical="top" wrapText="1"/>
    </xf>
    <xf numFmtId="0" fontId="13" fillId="4" borderId="4" xfId="6" applyFont="1" applyFill="1" applyBorder="1" applyAlignment="1" applyProtection="1">
      <alignment horizontal="left" vertical="top" wrapText="1"/>
    </xf>
    <xf numFmtId="0" fontId="14" fillId="2" borderId="0" xfId="6" applyFont="1" applyFill="1" applyBorder="1" applyAlignment="1" applyProtection="1">
      <alignment horizontal="left" vertical="top"/>
    </xf>
    <xf numFmtId="0" fontId="15" fillId="0" borderId="0" xfId="0" applyFont="1" applyAlignment="1">
      <alignment vertical="center"/>
    </xf>
    <xf numFmtId="0" fontId="16" fillId="0" borderId="2" xfId="0" applyFont="1" applyBorder="1" applyAlignment="1">
      <alignment vertical="center"/>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3"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3" fontId="16" fillId="0" borderId="0" xfId="0" applyNumberFormat="1" applyFont="1" applyAlignment="1">
      <alignment vertical="center"/>
    </xf>
    <xf numFmtId="0" fontId="20" fillId="0" borderId="0" xfId="0" applyFont="1" applyAlignment="1">
      <alignment vertical="center"/>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164" fontId="3"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indent="1"/>
    </xf>
    <xf numFmtId="0" fontId="5" fillId="0" borderId="0" xfId="0" applyFont="1" applyAlignment="1">
      <alignment vertical="center"/>
    </xf>
    <xf numFmtId="3" fontId="5" fillId="0" borderId="0" xfId="0" applyNumberFormat="1" applyFont="1" applyAlignment="1">
      <alignment horizontal="right" vertical="center" indent="1"/>
    </xf>
    <xf numFmtId="3" fontId="3" fillId="0" borderId="2"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0" fontId="22" fillId="0" borderId="5" xfId="1" applyFont="1" applyBorder="1" applyAlignment="1">
      <alignment vertical="center"/>
    </xf>
    <xf numFmtId="3" fontId="23" fillId="0" borderId="5" xfId="0" applyNumberFormat="1" applyFont="1" applyBorder="1" applyAlignment="1">
      <alignment horizontal="right" vertical="center" indent="1"/>
    </xf>
    <xf numFmtId="0" fontId="23" fillId="0" borderId="2" xfId="0" applyFont="1" applyBorder="1" applyAlignment="1">
      <alignment vertical="center"/>
    </xf>
    <xf numFmtId="0" fontId="23" fillId="0" borderId="2" xfId="0" applyFont="1" applyBorder="1" applyAlignment="1">
      <alignment horizontal="right" vertical="center" indent="1"/>
    </xf>
    <xf numFmtId="0" fontId="24" fillId="0" borderId="0" xfId="0" applyFont="1" applyAlignment="1">
      <alignment horizontal="right" vertical="center" indent="1"/>
    </xf>
    <xf numFmtId="0" fontId="17" fillId="0" borderId="2" xfId="0" applyFont="1" applyBorder="1" applyAlignment="1">
      <alignment horizontal="left" vertical="center"/>
    </xf>
    <xf numFmtId="0" fontId="24" fillId="0" borderId="0" xfId="0" applyFont="1" applyAlignment="1">
      <alignment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5" fillId="0" borderId="0" xfId="1" applyFont="1" applyAlignment="1">
      <alignment vertical="center"/>
    </xf>
    <xf numFmtId="0" fontId="25" fillId="0" borderId="5" xfId="1" applyFont="1" applyBorder="1" applyAlignment="1">
      <alignment vertical="center"/>
    </xf>
    <xf numFmtId="0" fontId="24" fillId="0" borderId="2" xfId="0" applyFont="1" applyBorder="1" applyAlignment="1">
      <alignment vertical="center"/>
    </xf>
    <xf numFmtId="0" fontId="24" fillId="0" borderId="0" xfId="0" applyFont="1" applyAlignment="1">
      <alignment vertical="center" wrapText="1"/>
    </xf>
    <xf numFmtId="0" fontId="26" fillId="3" borderId="0" xfId="5" applyFont="1" applyFill="1" applyAlignment="1">
      <alignment vertical="top"/>
    </xf>
    <xf numFmtId="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3" fontId="5" fillId="0" borderId="12" xfId="0" applyNumberFormat="1" applyFont="1" applyBorder="1" applyAlignment="1">
      <alignment horizontal="right" vertical="center" indent="1"/>
    </xf>
    <xf numFmtId="3" fontId="3" fillId="0" borderId="12" xfId="0" applyNumberFormat="1" applyFont="1" applyBorder="1" applyAlignment="1">
      <alignment horizontal="right" vertical="center" indent="1"/>
    </xf>
    <xf numFmtId="164" fontId="5" fillId="0" borderId="11" xfId="0" applyNumberFormat="1" applyFont="1" applyBorder="1" applyAlignment="1">
      <alignment horizontal="right" vertical="center" indent="1"/>
    </xf>
    <xf numFmtId="3" fontId="3" fillId="0" borderId="12" xfId="0" applyNumberFormat="1" applyFont="1" applyBorder="1" applyAlignment="1">
      <alignment horizontal="right" vertical="center" wrapText="1" indent="1"/>
    </xf>
    <xf numFmtId="3" fontId="17" fillId="0" borderId="12" xfId="0" applyNumberFormat="1" applyFont="1" applyBorder="1" applyAlignment="1">
      <alignment horizontal="right" vertical="center" indent="1"/>
    </xf>
    <xf numFmtId="3" fontId="3" fillId="0" borderId="10" xfId="0" applyNumberFormat="1" applyFont="1" applyBorder="1" applyAlignment="1">
      <alignment horizontal="right" vertical="center" indent="1"/>
    </xf>
    <xf numFmtId="164" fontId="17" fillId="0" borderId="11" xfId="0" applyNumberFormat="1" applyFont="1" applyBorder="1" applyAlignment="1">
      <alignment horizontal="right" vertical="center" indent="1"/>
    </xf>
    <xf numFmtId="164" fontId="3" fillId="0" borderId="11" xfId="0" applyNumberFormat="1" applyFont="1" applyBorder="1" applyAlignment="1">
      <alignment horizontal="right" vertical="center" indent="1"/>
    </xf>
    <xf numFmtId="164" fontId="3" fillId="0" borderId="9" xfId="0" applyNumberFormat="1" applyFont="1" applyBorder="1" applyAlignment="1">
      <alignment horizontal="right" vertical="center" indent="1"/>
    </xf>
    <xf numFmtId="165" fontId="3" fillId="0" borderId="9" xfId="0" applyNumberFormat="1" applyFont="1" applyBorder="1" applyAlignment="1">
      <alignment horizontal="right" vertical="center" indent="1"/>
    </xf>
    <xf numFmtId="0" fontId="24" fillId="0" borderId="11" xfId="0" applyFont="1" applyBorder="1" applyAlignment="1">
      <alignment horizontal="right" vertical="center" indent="1"/>
    </xf>
    <xf numFmtId="0" fontId="24" fillId="0" borderId="12" xfId="0" applyFont="1" applyBorder="1" applyAlignment="1">
      <alignment horizontal="right" vertical="center" indent="1"/>
    </xf>
    <xf numFmtId="0" fontId="21" fillId="0" borderId="2" xfId="0" applyFont="1" applyBorder="1" applyAlignment="1">
      <alignment horizontal="left" vertical="center" wrapText="1"/>
    </xf>
    <xf numFmtId="165" fontId="21" fillId="0" borderId="9" xfId="0" applyNumberFormat="1" applyFont="1" applyBorder="1" applyAlignment="1">
      <alignment horizontal="right" vertical="center" indent="1"/>
    </xf>
    <xf numFmtId="3" fontId="21" fillId="0" borderId="10" xfId="0" applyNumberFormat="1" applyFont="1" applyBorder="1" applyAlignment="1">
      <alignment horizontal="right" vertical="center" wrapText="1" indent="1"/>
    </xf>
    <xf numFmtId="165" fontId="21" fillId="0" borderId="2" xfId="0" applyNumberFormat="1" applyFont="1" applyBorder="1" applyAlignment="1">
      <alignment horizontal="right" vertical="center" wrapText="1" indent="1"/>
    </xf>
    <xf numFmtId="3" fontId="21" fillId="0" borderId="2" xfId="0" applyNumberFormat="1" applyFont="1" applyBorder="1" applyAlignment="1">
      <alignment horizontal="right" vertical="center" wrapText="1" indent="1"/>
    </xf>
    <xf numFmtId="0" fontId="8" fillId="0" borderId="0" xfId="0" applyFont="1" applyAlignment="1">
      <alignment vertical="center"/>
    </xf>
    <xf numFmtId="164" fontId="8" fillId="0" borderId="11" xfId="0" applyNumberFormat="1" applyFont="1" applyBorder="1" applyAlignment="1">
      <alignment horizontal="right" vertical="center" indent="1"/>
    </xf>
    <xf numFmtId="164" fontId="23" fillId="0" borderId="13" xfId="0" applyNumberFormat="1" applyFont="1" applyBorder="1" applyAlignment="1">
      <alignment horizontal="right" vertical="center" indent="1"/>
    </xf>
    <xf numFmtId="0" fontId="23" fillId="0" borderId="9" xfId="0" applyFont="1" applyBorder="1" applyAlignment="1">
      <alignment horizontal="right" vertical="center" indent="1"/>
    </xf>
    <xf numFmtId="0" fontId="22" fillId="0" borderId="14" xfId="1" applyFont="1" applyBorder="1" applyAlignment="1">
      <alignment vertical="center"/>
    </xf>
    <xf numFmtId="0" fontId="23" fillId="0" borderId="10" xfId="0" applyFont="1" applyBorder="1" applyAlignment="1">
      <alignment vertical="center"/>
    </xf>
    <xf numFmtId="0" fontId="25" fillId="0" borderId="5" xfId="1" applyFont="1" applyBorder="1" applyAlignment="1">
      <alignment vertical="center" wrapText="1"/>
    </xf>
    <xf numFmtId="0" fontId="24" fillId="0" borderId="2" xfId="0" applyFont="1" applyBorder="1" applyAlignment="1">
      <alignment vertical="center" wrapText="1"/>
    </xf>
    <xf numFmtId="3" fontId="8" fillId="0" borderId="12" xfId="0" applyNumberFormat="1" applyFont="1" applyBorder="1" applyAlignment="1">
      <alignment horizontal="right" vertical="center" indent="1"/>
    </xf>
    <xf numFmtId="0" fontId="25" fillId="0" borderId="0" xfId="1" applyFont="1" applyAlignment="1">
      <alignment vertical="center" wrapText="1"/>
    </xf>
    <xf numFmtId="0" fontId="8" fillId="0" borderId="8" xfId="1" applyFont="1" applyBorder="1" applyAlignment="1">
      <alignment vertical="center"/>
    </xf>
    <xf numFmtId="0" fontId="8" fillId="0" borderId="12" xfId="1" applyFont="1" applyBorder="1" applyAlignment="1">
      <alignment vertical="center"/>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165" fontId="8" fillId="0" borderId="7" xfId="0" applyNumberFormat="1" applyFont="1" applyBorder="1" applyAlignment="1">
      <alignment horizontal="right" vertical="center" indent="1"/>
    </xf>
    <xf numFmtId="3" fontId="8" fillId="0" borderId="8" xfId="0" applyNumberFormat="1" applyFont="1" applyBorder="1" applyAlignment="1">
      <alignment horizontal="right" vertical="center" indent="1"/>
    </xf>
    <xf numFmtId="3" fontId="8" fillId="0" borderId="8" xfId="0" applyNumberFormat="1" applyFont="1" applyBorder="1" applyAlignment="1">
      <alignment horizontal="right" vertical="center" wrapText="1" indent="1"/>
    </xf>
    <xf numFmtId="165" fontId="8" fillId="0" borderId="1" xfId="0" applyNumberFormat="1" applyFont="1" applyBorder="1" applyAlignment="1">
      <alignment horizontal="right" vertical="center" wrapText="1" indent="1"/>
    </xf>
    <xf numFmtId="3" fontId="8" fillId="0" borderId="1" xfId="0" applyNumberFormat="1" applyFont="1" applyBorder="1" applyAlignment="1">
      <alignment horizontal="right" vertical="center" wrapText="1" indent="1"/>
    </xf>
    <xf numFmtId="0" fontId="8" fillId="0" borderId="0" xfId="0" applyFont="1" applyAlignment="1">
      <alignment horizontal="right" vertical="top" wrapText="1"/>
    </xf>
    <xf numFmtId="0" fontId="8" fillId="0" borderId="0" xfId="0" applyFont="1" applyAlignment="1">
      <alignment horizontal="left" vertical="center" wrapText="1"/>
    </xf>
    <xf numFmtId="165" fontId="8" fillId="0" borderId="11" xfId="0" applyNumberFormat="1" applyFont="1" applyBorder="1" applyAlignment="1">
      <alignment horizontal="right" vertical="center" indent="1"/>
    </xf>
    <xf numFmtId="3" fontId="8" fillId="0" borderId="12" xfId="0" applyNumberFormat="1" applyFont="1" applyBorder="1" applyAlignment="1">
      <alignment horizontal="right" vertical="center" wrapText="1" indent="1"/>
    </xf>
    <xf numFmtId="165" fontId="8" fillId="0" borderId="0" xfId="0" applyNumberFormat="1" applyFont="1" applyAlignment="1">
      <alignment horizontal="right" vertical="center" wrapText="1" indent="1"/>
    </xf>
    <xf numFmtId="3" fontId="8" fillId="0" borderId="0" xfId="0" applyNumberFormat="1" applyFont="1" applyAlignment="1">
      <alignment horizontal="right" vertical="center" wrapText="1" indent="1"/>
    </xf>
    <xf numFmtId="0" fontId="8" fillId="0" borderId="2" xfId="0" applyFont="1" applyBorder="1" applyAlignment="1">
      <alignment horizontal="right" vertical="top" wrapText="1"/>
    </xf>
    <xf numFmtId="0" fontId="8" fillId="0" borderId="2" xfId="0" applyFont="1" applyBorder="1" applyAlignment="1">
      <alignment horizontal="left" vertical="center" wrapText="1"/>
    </xf>
    <xf numFmtId="165" fontId="8" fillId="0" borderId="9" xfId="0" applyNumberFormat="1" applyFont="1" applyBorder="1" applyAlignment="1">
      <alignment horizontal="right" vertical="center" indent="1"/>
    </xf>
    <xf numFmtId="3" fontId="8" fillId="0" borderId="10" xfId="0" applyNumberFormat="1" applyFont="1" applyBorder="1" applyAlignment="1">
      <alignment horizontal="right" vertical="center" indent="1"/>
    </xf>
    <xf numFmtId="3" fontId="8" fillId="0" borderId="10" xfId="0" applyNumberFormat="1" applyFont="1" applyBorder="1" applyAlignment="1">
      <alignment horizontal="right" vertical="center" wrapText="1" indent="1"/>
    </xf>
    <xf numFmtId="165" fontId="8" fillId="0" borderId="2" xfId="0" applyNumberFormat="1" applyFont="1" applyBorder="1" applyAlignment="1">
      <alignment horizontal="right" vertical="center" wrapText="1" indent="1"/>
    </xf>
    <xf numFmtId="3" fontId="8" fillId="0" borderId="2" xfId="0" applyNumberFormat="1" applyFont="1" applyBorder="1" applyAlignment="1">
      <alignment horizontal="right" vertical="center" wrapText="1" indent="1"/>
    </xf>
    <xf numFmtId="3" fontId="8" fillId="0" borderId="0" xfId="0" applyNumberFormat="1" applyFont="1" applyAlignment="1">
      <alignment horizontal="right" vertical="center" indent="1"/>
    </xf>
    <xf numFmtId="0" fontId="24" fillId="0" borderId="0" xfId="0" quotePrefix="1" applyFont="1" applyAlignment="1">
      <alignment horizontal="left" vertical="center"/>
    </xf>
    <xf numFmtId="3" fontId="8" fillId="0" borderId="2" xfId="0" applyNumberFormat="1" applyFont="1" applyBorder="1" applyAlignment="1">
      <alignment horizontal="right" vertical="center" indent="1"/>
    </xf>
    <xf numFmtId="164" fontId="8" fillId="0" borderId="0" xfId="0" applyNumberFormat="1" applyFont="1" applyAlignment="1">
      <alignment horizontal="right" vertical="center" indent="1"/>
    </xf>
    <xf numFmtId="3" fontId="22" fillId="0" borderId="5" xfId="0" applyNumberFormat="1" applyFont="1" applyBorder="1" applyAlignment="1">
      <alignment horizontal="right" vertical="center" indent="1"/>
    </xf>
    <xf numFmtId="164" fontId="22" fillId="0" borderId="13" xfId="0" applyNumberFormat="1" applyFont="1" applyBorder="1" applyAlignment="1">
      <alignment horizontal="right" vertical="center" indent="1"/>
    </xf>
    <xf numFmtId="0" fontId="22" fillId="0" borderId="2" xfId="0" applyFont="1" applyBorder="1" applyAlignment="1">
      <alignment horizontal="right" vertical="center" indent="1"/>
    </xf>
    <xf numFmtId="0" fontId="22" fillId="0" borderId="9" xfId="0" applyFont="1" applyBorder="1" applyAlignment="1">
      <alignment horizontal="right" vertical="center" indent="1"/>
    </xf>
    <xf numFmtId="0" fontId="3" fillId="0" borderId="0" xfId="0" applyFont="1" applyAlignment="1">
      <alignment horizontal="left" vertical="center"/>
    </xf>
    <xf numFmtId="0" fontId="8" fillId="0" borderId="1" xfId="0" applyFont="1" applyBorder="1" applyAlignment="1">
      <alignment vertical="center"/>
    </xf>
    <xf numFmtId="0" fontId="8" fillId="0" borderId="2" xfId="0" applyFont="1" applyBorder="1" applyAlignment="1">
      <alignment vertical="center"/>
    </xf>
    <xf numFmtId="9" fontId="8" fillId="0" borderId="9" xfId="0" applyNumberFormat="1" applyFont="1" applyBorder="1" applyAlignment="1">
      <alignment horizontal="center" vertical="center" wrapText="1"/>
    </xf>
    <xf numFmtId="0" fontId="8" fillId="0" borderId="10"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25" fillId="0" borderId="0" xfId="0" applyFont="1" applyAlignment="1">
      <alignment horizontal="left" vertical="center"/>
    </xf>
    <xf numFmtId="164" fontId="25" fillId="0" borderId="11" xfId="0" applyNumberFormat="1" applyFont="1" applyBorder="1" applyAlignment="1">
      <alignment horizontal="right" vertical="center" indent="1"/>
    </xf>
    <xf numFmtId="3" fontId="25" fillId="0" borderId="12" xfId="0" applyNumberFormat="1" applyFont="1" applyBorder="1" applyAlignment="1">
      <alignment horizontal="right" vertical="center" indent="1"/>
    </xf>
    <xf numFmtId="164" fontId="25" fillId="0" borderId="0" xfId="0" applyNumberFormat="1" applyFont="1" applyAlignment="1">
      <alignment horizontal="right" vertical="center" indent="1"/>
    </xf>
    <xf numFmtId="3" fontId="25" fillId="0" borderId="0" xfId="0" applyNumberFormat="1" applyFont="1" applyAlignment="1">
      <alignment horizontal="right" vertical="center" indent="1"/>
    </xf>
    <xf numFmtId="0" fontId="25" fillId="0" borderId="11" xfId="0" applyFont="1" applyBorder="1" applyAlignment="1">
      <alignment horizontal="right" vertical="center" indent="1"/>
    </xf>
    <xf numFmtId="0" fontId="25" fillId="0" borderId="12" xfId="0" applyFont="1" applyBorder="1" applyAlignment="1">
      <alignment horizontal="right" vertical="center" indent="1"/>
    </xf>
    <xf numFmtId="0" fontId="25" fillId="0" borderId="0" xfId="0" applyFont="1" applyAlignment="1">
      <alignment horizontal="right" vertical="center" indent="1"/>
    </xf>
    <xf numFmtId="0" fontId="25" fillId="0" borderId="2" xfId="0" applyFont="1" applyBorder="1" applyAlignment="1">
      <alignment horizontal="left" vertical="center"/>
    </xf>
    <xf numFmtId="164" fontId="8" fillId="0" borderId="9" xfId="0" applyNumberFormat="1" applyFont="1" applyBorder="1" applyAlignment="1">
      <alignment horizontal="right" vertical="center" indent="1"/>
    </xf>
    <xf numFmtId="164" fontId="8" fillId="0" borderId="2" xfId="0" applyNumberFormat="1" applyFont="1" applyBorder="1" applyAlignment="1">
      <alignment horizontal="right" vertical="center" inden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0" xfId="0" applyFont="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5" fillId="0" borderId="1" xfId="1" applyFont="1" applyBorder="1" applyAlignment="1">
      <alignment horizontal="left" vertical="center" wrapText="1"/>
    </xf>
    <xf numFmtId="0" fontId="25" fillId="0" borderId="0" xfId="1" applyFont="1" applyAlignment="1">
      <alignment horizontal="left" vertical="center" wrapText="1"/>
    </xf>
    <xf numFmtId="0" fontId="24" fillId="0" borderId="6" xfId="0" applyFont="1" applyBorder="1" applyAlignment="1">
      <alignment horizontal="left" vertical="center" wrapTex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wrapText="1"/>
    </xf>
  </cellXfs>
  <cellStyles count="7">
    <cellStyle name="Hipervínculo" xfId="4" builtinId="8"/>
    <cellStyle name="Hipervínculo 4" xfId="6" xr:uid="{E60D11A5-8E69-43F6-A15F-20A1A063617D}"/>
    <cellStyle name="Normal" xfId="0" builtinId="0"/>
    <cellStyle name="Normal 2 5" xfId="5" xr:uid="{041F5D03-0853-4802-9C16-63B8672B9D56}"/>
    <cellStyle name="Normal_1.9" xfId="1" xr:uid="{62F13DD5-ADBB-4C69-8825-DC0494A5C6F7}"/>
    <cellStyle name="Normal_2.10_1" xfId="2" xr:uid="{E62C9EE8-8C40-4C89-9FE2-D7955C13902B}"/>
    <cellStyle name="Normal_4.11" xfId="3" xr:uid="{ED5CEED1-CE39-4782-87F6-903ADC2C9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2"/>
  <sheetViews>
    <sheetView showGridLines="0" tabSelected="1" workbookViewId="0">
      <selection activeCell="B2" sqref="B2"/>
    </sheetView>
  </sheetViews>
  <sheetFormatPr baseColWidth="10" defaultColWidth="11.42578125" defaultRowHeight="12.75" x14ac:dyDescent="0.25"/>
  <cols>
    <col min="1" max="1" width="3.7109375" style="1" customWidth="1"/>
    <col min="2" max="2" width="11" style="1" customWidth="1"/>
    <col min="3" max="3" width="120.7109375" style="1" customWidth="1"/>
    <col min="4" max="4" width="3.7109375" style="1" customWidth="1"/>
    <col min="5" max="16384" width="11.42578125" style="1"/>
  </cols>
  <sheetData>
    <row r="2" spans="1:4" ht="21" x14ac:dyDescent="0.25">
      <c r="B2" s="2" t="s">
        <v>55</v>
      </c>
      <c r="C2" s="2"/>
    </row>
    <row r="3" spans="1:4" ht="18.75" x14ac:dyDescent="0.25">
      <c r="A3" s="3"/>
      <c r="B3" s="58" t="s">
        <v>140</v>
      </c>
      <c r="C3" s="4"/>
    </row>
    <row r="4" spans="1:4" s="5" customFormat="1" ht="15" x14ac:dyDescent="0.25">
      <c r="B4" s="6"/>
      <c r="C4" s="6"/>
      <c r="D4" s="6"/>
    </row>
    <row r="5" spans="1:4" ht="16.5" thickBot="1" x14ac:dyDescent="0.3">
      <c r="B5" s="7"/>
      <c r="C5" s="7"/>
    </row>
    <row r="6" spans="1:4" s="8" customFormat="1" ht="15.75" thickTop="1" x14ac:dyDescent="0.25">
      <c r="B6" s="9" t="str">
        <f>LEFT('T.10.1'!B$1,10)</f>
        <v>Tabla 10.1</v>
      </c>
      <c r="C6" s="10" t="str">
        <f>MID('T.10.1'!B$1,12,300)</f>
        <v>Contacto con servicios de ayuda formal como consecuencia de la violencia (VFSEM) de la pareja</v>
      </c>
    </row>
    <row r="7" spans="1:4" s="8" customFormat="1" ht="15" x14ac:dyDescent="0.25">
      <c r="B7" s="11" t="str">
        <f>LEFT('T.10.2'!B$1,10)</f>
        <v>Tabla 10.2</v>
      </c>
      <c r="C7" s="12" t="str">
        <f>MID('T.10.2'!B$1,12,300)</f>
        <v>Contacto con servicios de ayuda formal como consecuencia de la violencia física o sexual de la pareja</v>
      </c>
    </row>
    <row r="8" spans="1:4" s="8" customFormat="1" ht="15" x14ac:dyDescent="0.25">
      <c r="B8" s="11" t="str">
        <f>LEFT('T.10.3'!B$1,10)</f>
        <v>Tabla 10.3</v>
      </c>
      <c r="C8" s="12" t="str">
        <f>MID('T.10.3'!B$1,12,300)</f>
        <v>Contacto con servicios de ayuda formal como consecuencia de la violencia (VFSEM) de la pareja, por tipo de servicio contactado</v>
      </c>
    </row>
    <row r="9" spans="1:4" s="8" customFormat="1" ht="15" x14ac:dyDescent="0.25">
      <c r="B9" s="11" t="str">
        <f>LEFT('T.10.4'!B$1,10)</f>
        <v>Tabla 10.4</v>
      </c>
      <c r="C9" s="12" t="str">
        <f>MID('T.10.4'!B$1,12,300)</f>
        <v>Contacto con servicios de ayuda formal como consecuencia de la violencia física o sexual de la pareja, por tipo de servicio contactado</v>
      </c>
    </row>
    <row r="10" spans="1:4" s="8" customFormat="1" ht="15" customHeight="1" x14ac:dyDescent="0.25">
      <c r="B10" s="11" t="str">
        <f>LEFT('T.10.5'!B$1,10)</f>
        <v>Tabla 10.5</v>
      </c>
      <c r="C10" s="12" t="str">
        <f>MID('T.10.5'!B$1,12,300)</f>
        <v>Satisfacción con la asistencia recibida de las mujeres que han contactado con servicios de ayuda formal por la VFSEM de parejas pasadas</v>
      </c>
    </row>
    <row r="11" spans="1:4" s="8" customFormat="1" ht="15" x14ac:dyDescent="0.25">
      <c r="B11" s="11" t="str">
        <f>LEFT('T.10.6'!B$1,10)</f>
        <v>Tabla 10.6</v>
      </c>
      <c r="C11" s="12" t="str">
        <f>MID('T.10.6'!B$1,12,300)</f>
        <v>Motivos para no contactar con ningún servicio de ayuda formal tras la VFSEM de la pareja*</v>
      </c>
    </row>
    <row r="12" spans="1:4" s="8" customFormat="1" ht="15" x14ac:dyDescent="0.25">
      <c r="B12" s="11" t="str">
        <f>LEFT('T.10.7'!B$1,10)</f>
        <v>Tabla 10.7</v>
      </c>
      <c r="C12" s="12" t="str">
        <f>MID('T.10.7'!B$1,12,300)</f>
        <v>Motivos para no contactar con ningún servicio de ayuda formal tras la violencia física o sexual de la pareja*</v>
      </c>
    </row>
    <row r="13" spans="1:4" s="8" customFormat="1" ht="30" x14ac:dyDescent="0.25">
      <c r="B13" s="11" t="str">
        <f>LEFT('T.10.8'!B$1,10)</f>
        <v>Tabla 10.8</v>
      </c>
      <c r="C13" s="12" t="str">
        <f>MID('T.10.8'!B$1,12,300)</f>
        <v>Tasa de contacto con servicios de ayuda formal como consecuencia de la VFSEM de la pareja (pareja actual, parejas pasadas, cualquier pareja), según la edad de la mujer</v>
      </c>
    </row>
    <row r="14" spans="1:4" s="8" customFormat="1" ht="30" x14ac:dyDescent="0.25">
      <c r="B14" s="11" t="str">
        <f>LEFT('T.10.9'!B$1,10)</f>
        <v>Tabla 10.9</v>
      </c>
      <c r="C14" s="12" t="str">
        <f>MID('T.10.9'!B$1,12,300)</f>
        <v xml:space="preserve">Tasa de contacto con servicios de ayuda formal como consecuencia de la VFSEM de la pareja (pareja actual, parejas pasadas, cualquier pareja), según el nivel de formación, el país de nacimiento y el grado de urbanización del municipio de la mujer </v>
      </c>
    </row>
    <row r="15" spans="1:4" s="8" customFormat="1" ht="30" x14ac:dyDescent="0.25">
      <c r="B15" s="11" t="str">
        <f>LEFT('T.10.10'!B$1,11)</f>
        <v>Tabla 10.10</v>
      </c>
      <c r="C15" s="12" t="str">
        <f>MID('T.10.10'!B$1,13,300)</f>
        <v>Tasa de contacto con servicios de ayuda formal como consecuencia de la VFSEM de la pareja (pareja actual, parejas pasadas, cualquier pareja), según la situación laboral de la mujer entrevistada, sus ingresos netos y los ingresos netos del hogar</v>
      </c>
    </row>
    <row r="16" spans="1:4" s="8" customFormat="1" ht="30" x14ac:dyDescent="0.25">
      <c r="B16" s="11" t="str">
        <f>LEFT('T.10.11'!B$1,11)</f>
        <v>Tabla 10.11</v>
      </c>
      <c r="C16" s="12" t="str">
        <f>MID('T.10.11'!B$1,13,300)</f>
        <v>Tasa de contacto con servicios de ayuda formal como consecuencia de la VFSEM de la pareja (pareja actual, parejas pasadas, cualquier pareja), según el grado de discapacidad y la existencia de limitaciones en la actividad de la mujer</v>
      </c>
    </row>
    <row r="17" spans="2:3" s="8" customFormat="1" ht="15" customHeight="1" x14ac:dyDescent="0.25">
      <c r="B17" s="11" t="str">
        <f>LEFT('T.10.12'!B$1,11)</f>
        <v>Tabla 10.12</v>
      </c>
      <c r="C17" s="12" t="str">
        <f>MID('T.10.12'!B$1,13,300)</f>
        <v>Contacto con servicios de ayuda formal en los 12 meses previos a las entrevistas como consecuencia de la violencia (VFSEM) de la pareja</v>
      </c>
    </row>
    <row r="18" spans="2:3" s="8" customFormat="1" ht="30" x14ac:dyDescent="0.25">
      <c r="B18" s="11" t="str">
        <f>LEFT('T.10.13'!B$1,11)</f>
        <v>Tabla 10.13</v>
      </c>
      <c r="C18" s="12" t="str">
        <f>MID('T.10.13'!B$1,13,300)</f>
        <v>Contacto con servicios de ayuda formal en los 12 meses previos a las entrevistas como consecuencia de la violencia física o sexual de la pareja</v>
      </c>
    </row>
    <row r="19" spans="2:3" s="8" customFormat="1" ht="15" customHeight="1" x14ac:dyDescent="0.25">
      <c r="B19" s="11" t="str">
        <f>LEFT('T.10.14'!B$1,11)</f>
        <v>Tabla 10.14</v>
      </c>
      <c r="C19" s="12" t="str">
        <f>MID('T.10.14'!B$1,13,300)</f>
        <v>Contacto con servicios de ayuda formal en los 4 años previos a las entrevistas como consecuencia de la violencia (VFSEM) de la pareja</v>
      </c>
    </row>
    <row r="20" spans="2:3" s="8" customFormat="1" ht="30" x14ac:dyDescent="0.25">
      <c r="B20" s="11" t="str">
        <f>LEFT('T.10.15'!B$1,11)</f>
        <v>Tabla 10.15</v>
      </c>
      <c r="C20" s="12" t="str">
        <f>MID('T.10.15'!B$1,13,300)</f>
        <v>Contacto con servicios de ayuda formal en los 4 años previos a las entrevistas como consecuencia de la violencia física o sexual de la pareja</v>
      </c>
    </row>
    <row r="21" spans="2:3" s="8" customFormat="1" ht="30.75" thickBot="1" x14ac:dyDescent="0.3">
      <c r="B21" s="13" t="str">
        <f>LEFT('T.10.16'!B$1,11)</f>
        <v>Tabla 10.16</v>
      </c>
      <c r="C21" s="14" t="str">
        <f>MID('T.10.16'!B$1,13,300)</f>
        <v>Contacto con servicios de ayuda formal en los últimos 12 meses y en los últimos 4 años como consecuencia de la violencia (VFSEM) de la pareja, por tipo de servicio contactado</v>
      </c>
    </row>
    <row r="22" spans="2:3" ht="13.5" thickTop="1" x14ac:dyDescent="0.25">
      <c r="B22" s="15"/>
      <c r="C22" s="15"/>
    </row>
  </sheetData>
  <hyperlinks>
    <hyperlink ref="B6" location="T.10.1!B1" display="T.10.1!B1" xr:uid="{EA60BA23-0B81-4234-B0BA-012133443B78}"/>
    <hyperlink ref="B14" location="T.10.9!B1" display="T.10.9!B1" xr:uid="{71FBC6A2-87F6-4272-A9EA-E93A94BCD152}"/>
    <hyperlink ref="B15" location="T.10.10!B1" display="T.10.10!B1" xr:uid="{26364764-5A19-44C2-B2DE-10EEBDC29913}"/>
    <hyperlink ref="B16" location="T.10.11!B1" display="T.10.11!B1" xr:uid="{898C70FB-D3F6-458F-A419-CA357DC40134}"/>
    <hyperlink ref="B17" location="T.10.12!B1" display="T.10.12!B1" xr:uid="{45D9E5A6-1B22-4E8F-B8FE-2BD3BE8163BC}"/>
    <hyperlink ref="B7" location="T.10.2!B1" display="T.10.2!B1" xr:uid="{918AB8AA-1CDF-4B20-8875-59F4A1547481}"/>
    <hyperlink ref="B8" location="T.10.3!B1" display="T.10.3!B1" xr:uid="{07607532-B998-46D9-A3EF-7729103BDFE9}"/>
    <hyperlink ref="B9" location="T.10.4!B1" display="T.10.4!B1" xr:uid="{F3E91F91-13C9-404E-A5EB-3E78D5AB2963}"/>
    <hyperlink ref="B10" location="T.10.5!B1" display="T.10.5!B1" xr:uid="{314849E1-3D55-444C-B83A-393225625249}"/>
    <hyperlink ref="B18" location="T.10.13!B1" display="T.10.13!B1" xr:uid="{4E736270-5256-492C-91FE-F2DFE149CD04}"/>
    <hyperlink ref="B11" location="T.10.6!B1" display="T.10.6!B1" xr:uid="{6AACD7D6-D75D-4B41-8506-A74442B1DC36}"/>
    <hyperlink ref="B12" location="T.10.7!B1" display="T.10.7!B1" xr:uid="{6BB7AEE0-739C-4594-A845-E185746020AB}"/>
    <hyperlink ref="B19" location="T.10.14!B1" display="T.10.14!B1" xr:uid="{55CA6D9B-C8A3-4676-BB90-3292B88DA30E}"/>
    <hyperlink ref="B20" location="T.10.15!B1" display="T.10.15!B1" xr:uid="{96E37013-2615-426B-8481-52A8D13173A7}"/>
    <hyperlink ref="B21" location="T.10.16!B1" display="T.10.16!B1" xr:uid="{DE839B0C-CF66-4A12-B416-0F0F90801935}"/>
    <hyperlink ref="B13" location="T.10.8!B1" display="T.10.8!B1" xr:uid="{1920D676-E5CB-41A3-A854-87153FF2890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K25"/>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0.140625" style="24" customWidth="1"/>
    <col min="3" max="3" width="26.7109375" style="24" customWidth="1"/>
    <col min="4" max="4" width="6.42578125" style="24" customWidth="1"/>
    <col min="5" max="5" width="10.85546875" style="24" customWidth="1"/>
    <col min="6" max="6" width="6.42578125" style="24" customWidth="1"/>
    <col min="7" max="7" width="10.85546875" style="24" customWidth="1"/>
    <col min="8" max="8" width="6.42578125" style="24" customWidth="1"/>
    <col min="9" max="9" width="10.85546875" style="24" customWidth="1"/>
    <col min="10" max="16384" width="11.42578125" style="24"/>
  </cols>
  <sheetData>
    <row r="1" spans="1:9" s="34" customFormat="1" ht="15.75" customHeight="1" x14ac:dyDescent="0.25">
      <c r="B1" s="34" t="s">
        <v>186</v>
      </c>
    </row>
    <row r="2" spans="1:9" ht="15.75" customHeight="1" thickBot="1" x14ac:dyDescent="0.3">
      <c r="A2" s="30"/>
      <c r="B2" s="30"/>
    </row>
    <row r="3" spans="1:9" ht="15.6" customHeight="1" x14ac:dyDescent="0.25">
      <c r="A3" s="30"/>
      <c r="B3" s="31"/>
      <c r="C3" s="31"/>
      <c r="D3" s="140" t="s">
        <v>4</v>
      </c>
      <c r="E3" s="141"/>
      <c r="F3" s="140" t="s">
        <v>5</v>
      </c>
      <c r="G3" s="141"/>
      <c r="H3" s="136" t="s">
        <v>6</v>
      </c>
      <c r="I3" s="136"/>
    </row>
    <row r="4" spans="1:9" ht="26.25" thickBot="1" x14ac:dyDescent="0.3">
      <c r="A4" s="30"/>
      <c r="B4" s="22"/>
      <c r="C4" s="22"/>
      <c r="D4" s="59" t="s">
        <v>30</v>
      </c>
      <c r="E4" s="60" t="s">
        <v>7</v>
      </c>
      <c r="F4" s="59" t="s">
        <v>31</v>
      </c>
      <c r="G4" s="60" t="s">
        <v>7</v>
      </c>
      <c r="H4" s="18" t="s">
        <v>32</v>
      </c>
      <c r="I4" s="19" t="s">
        <v>7</v>
      </c>
    </row>
    <row r="5" spans="1:9" x14ac:dyDescent="0.25">
      <c r="B5" s="54" t="s">
        <v>33</v>
      </c>
      <c r="C5" s="88" t="s">
        <v>15</v>
      </c>
      <c r="D5" s="79" t="s">
        <v>176</v>
      </c>
      <c r="E5" s="42">
        <v>17785</v>
      </c>
      <c r="F5" s="63">
        <v>39.1</v>
      </c>
      <c r="G5" s="42">
        <v>149487</v>
      </c>
      <c r="H5" s="63">
        <v>35.4</v>
      </c>
      <c r="I5" s="42">
        <v>166149</v>
      </c>
    </row>
    <row r="6" spans="1:9" x14ac:dyDescent="0.25">
      <c r="A6" s="30"/>
      <c r="B6" s="54"/>
      <c r="C6" s="89" t="s">
        <v>36</v>
      </c>
      <c r="D6" s="63">
        <v>20.6</v>
      </c>
      <c r="E6" s="42">
        <v>54359</v>
      </c>
      <c r="F6" s="63">
        <v>47.4</v>
      </c>
      <c r="G6" s="42">
        <v>416535</v>
      </c>
      <c r="H6" s="63">
        <v>42.4</v>
      </c>
      <c r="I6" s="42">
        <v>458267</v>
      </c>
    </row>
    <row r="7" spans="1:9" x14ac:dyDescent="0.25">
      <c r="A7" s="30"/>
      <c r="B7" s="54"/>
      <c r="C7" s="89" t="s">
        <v>37</v>
      </c>
      <c r="D7" s="63">
        <v>20</v>
      </c>
      <c r="E7" s="42">
        <v>52757</v>
      </c>
      <c r="F7" s="63">
        <v>46.8</v>
      </c>
      <c r="G7" s="42">
        <v>407026</v>
      </c>
      <c r="H7" s="63">
        <v>42.8</v>
      </c>
      <c r="I7" s="42">
        <v>450593</v>
      </c>
    </row>
    <row r="8" spans="1:9" x14ac:dyDescent="0.25">
      <c r="A8" s="30"/>
      <c r="B8" s="54"/>
      <c r="C8" s="89" t="s">
        <v>16</v>
      </c>
      <c r="D8" s="63">
        <v>23.7</v>
      </c>
      <c r="E8" s="42">
        <v>33882</v>
      </c>
      <c r="F8" s="63">
        <v>53</v>
      </c>
      <c r="G8" s="42">
        <v>260184</v>
      </c>
      <c r="H8" s="63">
        <v>49.6</v>
      </c>
      <c r="I8" s="42">
        <v>282475</v>
      </c>
    </row>
    <row r="9" spans="1:9" x14ac:dyDescent="0.25">
      <c r="A9" s="30"/>
      <c r="B9" s="54"/>
      <c r="C9" s="89" t="s">
        <v>17</v>
      </c>
      <c r="D9" s="63">
        <v>19.600000000000001</v>
      </c>
      <c r="E9" s="42">
        <v>97919</v>
      </c>
      <c r="F9" s="63">
        <v>42.6</v>
      </c>
      <c r="G9" s="42">
        <v>559717</v>
      </c>
      <c r="H9" s="63">
        <v>39.299999999999997</v>
      </c>
      <c r="I9" s="42">
        <v>633139</v>
      </c>
    </row>
    <row r="10" spans="1:9" ht="15.6" customHeight="1" x14ac:dyDescent="0.25">
      <c r="A10" s="30"/>
      <c r="B10" s="55"/>
      <c r="C10" s="82" t="s">
        <v>27</v>
      </c>
      <c r="D10" s="80"/>
      <c r="E10" s="46" t="s">
        <v>38</v>
      </c>
      <c r="F10" s="80"/>
      <c r="G10" s="46" t="s">
        <v>80</v>
      </c>
      <c r="H10" s="80"/>
      <c r="I10" s="46" t="s">
        <v>80</v>
      </c>
    </row>
    <row r="11" spans="1:9" x14ac:dyDescent="0.25">
      <c r="A11" s="30"/>
      <c r="B11" s="54" t="s">
        <v>34</v>
      </c>
      <c r="C11" s="89" t="s">
        <v>18</v>
      </c>
      <c r="D11" s="63">
        <v>18.600000000000001</v>
      </c>
      <c r="E11" s="42">
        <v>183328</v>
      </c>
      <c r="F11" s="63">
        <v>46.5</v>
      </c>
      <c r="G11" s="42">
        <v>1431833</v>
      </c>
      <c r="H11" s="63">
        <v>41.9</v>
      </c>
      <c r="I11" s="42">
        <v>1573238</v>
      </c>
    </row>
    <row r="12" spans="1:9" ht="15.6" customHeight="1" x14ac:dyDescent="0.25">
      <c r="A12" s="30"/>
      <c r="B12" s="54"/>
      <c r="C12" s="89" t="s">
        <v>19</v>
      </c>
      <c r="D12" s="63">
        <v>25.6</v>
      </c>
      <c r="E12" s="42">
        <v>80113</v>
      </c>
      <c r="F12" s="63">
        <v>41.8</v>
      </c>
      <c r="G12" s="42">
        <v>398045</v>
      </c>
      <c r="H12" s="63">
        <v>39.9</v>
      </c>
      <c r="I12" s="42">
        <v>458599</v>
      </c>
    </row>
    <row r="13" spans="1:9" x14ac:dyDescent="0.25">
      <c r="A13" s="30"/>
      <c r="B13" s="55"/>
      <c r="C13" s="82" t="s">
        <v>27</v>
      </c>
      <c r="D13" s="80"/>
      <c r="E13" s="46" t="s">
        <v>80</v>
      </c>
      <c r="F13" s="80"/>
      <c r="G13" s="46" t="s">
        <v>38</v>
      </c>
      <c r="H13" s="80"/>
      <c r="I13" s="46" t="s">
        <v>38</v>
      </c>
    </row>
    <row r="14" spans="1:9" x14ac:dyDescent="0.25">
      <c r="A14" s="30"/>
      <c r="B14" s="54" t="s">
        <v>35</v>
      </c>
      <c r="C14" s="89" t="s">
        <v>77</v>
      </c>
      <c r="D14" s="63">
        <v>23.6</v>
      </c>
      <c r="E14" s="42">
        <v>180530</v>
      </c>
      <c r="F14" s="63">
        <v>46.2</v>
      </c>
      <c r="G14" s="42">
        <v>1141376</v>
      </c>
      <c r="H14" s="63">
        <v>43.1</v>
      </c>
      <c r="I14" s="42">
        <v>1278046</v>
      </c>
    </row>
    <row r="15" spans="1:9" x14ac:dyDescent="0.25">
      <c r="B15" s="51"/>
      <c r="C15" s="89" t="s">
        <v>78</v>
      </c>
      <c r="D15" s="63">
        <v>14.8</v>
      </c>
      <c r="E15" s="42">
        <v>53027</v>
      </c>
      <c r="F15" s="63">
        <v>44</v>
      </c>
      <c r="G15" s="42">
        <v>518160</v>
      </c>
      <c r="H15" s="63">
        <v>39.4</v>
      </c>
      <c r="I15" s="42">
        <v>558044</v>
      </c>
    </row>
    <row r="16" spans="1:9" x14ac:dyDescent="0.25">
      <c r="B16" s="51"/>
      <c r="C16" s="89" t="s">
        <v>79</v>
      </c>
      <c r="D16" s="63">
        <v>17</v>
      </c>
      <c r="E16" s="42">
        <v>29884</v>
      </c>
      <c r="F16" s="63">
        <v>44.2</v>
      </c>
      <c r="G16" s="42">
        <v>170342</v>
      </c>
      <c r="H16" s="63">
        <v>37.700000000000003</v>
      </c>
      <c r="I16" s="42">
        <v>195747</v>
      </c>
    </row>
    <row r="17" spans="1:11" ht="15.75" thickBot="1" x14ac:dyDescent="0.3">
      <c r="B17" s="56"/>
      <c r="C17" s="83" t="s">
        <v>27</v>
      </c>
      <c r="D17" s="81"/>
      <c r="E17" s="48" t="s">
        <v>80</v>
      </c>
      <c r="F17" s="81"/>
      <c r="G17" s="48" t="s">
        <v>38</v>
      </c>
      <c r="H17" s="81"/>
      <c r="I17" s="48" t="s">
        <v>38</v>
      </c>
    </row>
    <row r="18" spans="1:11" x14ac:dyDescent="0.25">
      <c r="A18" s="30"/>
      <c r="B18" s="30"/>
    </row>
    <row r="19" spans="1:11" ht="36" customHeight="1" x14ac:dyDescent="0.25">
      <c r="B19" s="139" t="s">
        <v>132</v>
      </c>
      <c r="C19" s="139"/>
      <c r="D19" s="139"/>
      <c r="E19" s="139"/>
      <c r="F19" s="139"/>
      <c r="G19" s="139"/>
      <c r="H19" s="139"/>
      <c r="I19" s="139"/>
    </row>
    <row r="20" spans="1:11" ht="12" customHeight="1" x14ac:dyDescent="0.25">
      <c r="B20" s="16" t="s">
        <v>39</v>
      </c>
      <c r="C20" s="23"/>
      <c r="D20" s="23"/>
      <c r="E20" s="23"/>
      <c r="F20" s="23"/>
      <c r="G20" s="23"/>
      <c r="H20" s="23"/>
      <c r="I20" s="23"/>
      <c r="J20" s="23"/>
      <c r="K20" s="23"/>
    </row>
    <row r="21" spans="1:11" ht="24" customHeight="1" x14ac:dyDescent="0.25">
      <c r="B21" s="139" t="s">
        <v>143</v>
      </c>
      <c r="C21" s="139"/>
      <c r="D21" s="139"/>
      <c r="E21" s="139"/>
      <c r="F21" s="139"/>
      <c r="G21" s="139"/>
      <c r="H21" s="139"/>
      <c r="I21" s="139"/>
    </row>
    <row r="22" spans="1:11" x14ac:dyDescent="0.25">
      <c r="A22" s="30"/>
      <c r="B22" s="30"/>
    </row>
    <row r="23" spans="1:11" x14ac:dyDescent="0.25">
      <c r="A23" s="30"/>
      <c r="B23" s="30"/>
    </row>
    <row r="24" spans="1:11" x14ac:dyDescent="0.25">
      <c r="A24" s="30"/>
      <c r="B24" s="30"/>
    </row>
    <row r="25" spans="1:11" x14ac:dyDescent="0.25">
      <c r="A25" s="30"/>
      <c r="B25" s="30"/>
    </row>
  </sheetData>
  <mergeCells count="5">
    <mergeCell ref="F3:G3"/>
    <mergeCell ref="H3:I3"/>
    <mergeCell ref="B19:I19"/>
    <mergeCell ref="D3:E3"/>
    <mergeCell ref="B21:I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I13"/>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3.85546875" style="24" customWidth="1"/>
    <col min="3" max="3" width="26" style="24" customWidth="1"/>
    <col min="4" max="4" width="6.42578125" style="24" customWidth="1"/>
    <col min="5" max="5" width="10.85546875" style="24" customWidth="1"/>
    <col min="6" max="6" width="6.42578125" style="24" customWidth="1"/>
    <col min="7" max="7" width="10.85546875" style="24" customWidth="1"/>
    <col min="8" max="8" width="6.42578125" style="24" customWidth="1"/>
    <col min="9" max="9" width="10.85546875" style="24" customWidth="1"/>
    <col min="10" max="16384" width="11.42578125" style="24"/>
  </cols>
  <sheetData>
    <row r="1" spans="1:9" s="34" customFormat="1" ht="15.75" customHeight="1" x14ac:dyDescent="0.25">
      <c r="B1" s="34" t="s">
        <v>111</v>
      </c>
    </row>
    <row r="2" spans="1:9" ht="15.75" customHeight="1" thickBot="1" x14ac:dyDescent="0.3">
      <c r="A2" s="29"/>
    </row>
    <row r="3" spans="1:9" x14ac:dyDescent="0.25">
      <c r="A3" s="29"/>
      <c r="B3" s="31"/>
      <c r="C3" s="31"/>
      <c r="D3" s="140" t="s">
        <v>4</v>
      </c>
      <c r="E3" s="141"/>
      <c r="F3" s="140" t="s">
        <v>5</v>
      </c>
      <c r="G3" s="141"/>
      <c r="H3" s="136" t="s">
        <v>6</v>
      </c>
      <c r="I3" s="136"/>
    </row>
    <row r="4" spans="1:9" ht="26.25" thickBot="1" x14ac:dyDescent="0.3">
      <c r="A4" s="29"/>
      <c r="B4" s="22"/>
      <c r="C4" s="22"/>
      <c r="D4" s="59" t="s">
        <v>30</v>
      </c>
      <c r="E4" s="60" t="s">
        <v>7</v>
      </c>
      <c r="F4" s="59" t="s">
        <v>31</v>
      </c>
      <c r="G4" s="60" t="s">
        <v>7</v>
      </c>
      <c r="H4" s="18" t="s">
        <v>32</v>
      </c>
      <c r="I4" s="19" t="s">
        <v>7</v>
      </c>
    </row>
    <row r="5" spans="1:9" ht="15" customHeight="1" x14ac:dyDescent="0.25">
      <c r="A5" s="29"/>
      <c r="B5" s="142" t="s">
        <v>54</v>
      </c>
      <c r="C5" s="41" t="s">
        <v>53</v>
      </c>
      <c r="D5" s="79" t="s">
        <v>177</v>
      </c>
      <c r="E5" s="110">
        <v>14440</v>
      </c>
      <c r="F5" s="79">
        <v>47</v>
      </c>
      <c r="G5" s="110">
        <v>221586</v>
      </c>
      <c r="H5" s="79">
        <v>45.1</v>
      </c>
      <c r="I5" s="110">
        <v>233818</v>
      </c>
    </row>
    <row r="6" spans="1:9" x14ac:dyDescent="0.25">
      <c r="A6" s="29"/>
      <c r="B6" s="143"/>
      <c r="C6" s="41" t="s">
        <v>25</v>
      </c>
      <c r="D6" s="63">
        <v>21.5</v>
      </c>
      <c r="E6" s="110">
        <v>141751</v>
      </c>
      <c r="F6" s="79">
        <v>46.8</v>
      </c>
      <c r="G6" s="110">
        <v>918492</v>
      </c>
      <c r="H6" s="79">
        <v>42.8</v>
      </c>
      <c r="I6" s="110">
        <v>1026517</v>
      </c>
    </row>
    <row r="7" spans="1:9" x14ac:dyDescent="0.25">
      <c r="A7" s="29"/>
      <c r="B7" s="57"/>
      <c r="C7" s="78" t="s">
        <v>26</v>
      </c>
      <c r="D7" s="63">
        <v>13.8</v>
      </c>
      <c r="E7" s="110">
        <v>42588</v>
      </c>
      <c r="F7" s="79">
        <v>40.9</v>
      </c>
      <c r="G7" s="110">
        <v>248709</v>
      </c>
      <c r="H7" s="79">
        <v>35.299999999999997</v>
      </c>
      <c r="I7" s="110">
        <v>281188</v>
      </c>
    </row>
    <row r="8" spans="1:9" ht="15.75" thickBot="1" x14ac:dyDescent="0.3">
      <c r="A8" s="30"/>
      <c r="B8" s="85"/>
      <c r="C8" s="47" t="s">
        <v>27</v>
      </c>
      <c r="D8" s="81"/>
      <c r="E8" s="116" t="s">
        <v>38</v>
      </c>
      <c r="F8" s="117"/>
      <c r="G8" s="116" t="s">
        <v>38</v>
      </c>
      <c r="H8" s="117"/>
      <c r="I8" s="116" t="s">
        <v>80</v>
      </c>
    </row>
    <row r="10" spans="1:9" ht="24" customHeight="1" x14ac:dyDescent="0.25">
      <c r="B10" s="139" t="s">
        <v>133</v>
      </c>
      <c r="C10" s="139"/>
      <c r="D10" s="139"/>
      <c r="E10" s="139"/>
      <c r="F10" s="139"/>
      <c r="G10" s="139"/>
      <c r="H10" s="139"/>
      <c r="I10" s="139"/>
    </row>
    <row r="11" spans="1:9" ht="12" customHeight="1" x14ac:dyDescent="0.25">
      <c r="B11" s="16" t="s">
        <v>39</v>
      </c>
      <c r="C11" s="23"/>
      <c r="D11" s="23"/>
      <c r="E11" s="23"/>
      <c r="F11" s="23"/>
      <c r="G11" s="23"/>
      <c r="H11" s="23"/>
      <c r="I11" s="23"/>
    </row>
    <row r="12" spans="1:9" ht="24" customHeight="1" x14ac:dyDescent="0.25">
      <c r="B12" s="139" t="s">
        <v>143</v>
      </c>
      <c r="C12" s="139"/>
      <c r="D12" s="139"/>
      <c r="E12" s="139"/>
      <c r="F12" s="139"/>
      <c r="G12" s="139"/>
      <c r="H12" s="139"/>
      <c r="I12" s="139"/>
    </row>
    <row r="13" spans="1:9" x14ac:dyDescent="0.25">
      <c r="A13" s="29"/>
    </row>
  </sheetData>
  <mergeCells count="6">
    <mergeCell ref="B12:I12"/>
    <mergeCell ref="F3:G3"/>
    <mergeCell ref="H3:I3"/>
    <mergeCell ref="B10:I10"/>
    <mergeCell ref="B5:B6"/>
    <mergeCell ref="D3:E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I19"/>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2.85546875" style="24" customWidth="1"/>
    <col min="3" max="3" width="26" style="24" customWidth="1"/>
    <col min="4" max="4" width="6.42578125" style="24" customWidth="1"/>
    <col min="5" max="5" width="10.85546875" style="24" customWidth="1"/>
    <col min="6" max="6" width="6.42578125" style="24" customWidth="1"/>
    <col min="7" max="7" width="10.85546875" style="24" customWidth="1"/>
    <col min="8" max="8" width="6.42578125" style="24" customWidth="1"/>
    <col min="9" max="9" width="10.85546875" style="24" customWidth="1"/>
    <col min="10" max="16384" width="11.42578125" style="24"/>
  </cols>
  <sheetData>
    <row r="1" spans="1:9" s="34" customFormat="1" ht="15.75" customHeight="1" x14ac:dyDescent="0.25">
      <c r="B1" s="34" t="s">
        <v>187</v>
      </c>
    </row>
    <row r="2" spans="1:9" ht="15.75" customHeight="1" thickBot="1" x14ac:dyDescent="0.3">
      <c r="A2" s="28"/>
    </row>
    <row r="3" spans="1:9" x14ac:dyDescent="0.25">
      <c r="A3" s="28"/>
      <c r="B3" s="31"/>
      <c r="C3" s="31"/>
      <c r="D3" s="140" t="s">
        <v>4</v>
      </c>
      <c r="E3" s="141"/>
      <c r="F3" s="140" t="s">
        <v>5</v>
      </c>
      <c r="G3" s="141"/>
      <c r="H3" s="136" t="s">
        <v>6</v>
      </c>
      <c r="I3" s="136"/>
    </row>
    <row r="4" spans="1:9" ht="26.25" thickBot="1" x14ac:dyDescent="0.3">
      <c r="A4" s="28"/>
      <c r="B4" s="22"/>
      <c r="C4" s="22"/>
      <c r="D4" s="59" t="s">
        <v>30</v>
      </c>
      <c r="E4" s="60" t="s">
        <v>7</v>
      </c>
      <c r="F4" s="59" t="s">
        <v>31</v>
      </c>
      <c r="G4" s="60" t="s">
        <v>7</v>
      </c>
      <c r="H4" s="18" t="s">
        <v>32</v>
      </c>
      <c r="I4" s="19" t="s">
        <v>7</v>
      </c>
    </row>
    <row r="5" spans="1:9" x14ac:dyDescent="0.25">
      <c r="A5" s="28"/>
      <c r="B5" s="144" t="s">
        <v>41</v>
      </c>
      <c r="C5" s="30" t="s">
        <v>43</v>
      </c>
      <c r="D5" s="79">
        <v>19</v>
      </c>
      <c r="E5" s="110">
        <v>229921</v>
      </c>
      <c r="F5" s="79">
        <v>44.2</v>
      </c>
      <c r="G5" s="110">
        <v>1642324</v>
      </c>
      <c r="H5" s="79">
        <v>40.299999999999997</v>
      </c>
      <c r="I5" s="110">
        <v>1822542</v>
      </c>
    </row>
    <row r="6" spans="1:9" x14ac:dyDescent="0.25">
      <c r="A6" s="28"/>
      <c r="B6" s="145"/>
      <c r="C6" s="30" t="s">
        <v>44</v>
      </c>
      <c r="D6" s="79" t="s">
        <v>148</v>
      </c>
      <c r="E6" s="110" t="s">
        <v>148</v>
      </c>
      <c r="F6" s="79" t="s">
        <v>178</v>
      </c>
      <c r="G6" s="110">
        <v>14212</v>
      </c>
      <c r="H6" s="79" t="s">
        <v>179</v>
      </c>
      <c r="I6" s="110">
        <v>16781</v>
      </c>
    </row>
    <row r="7" spans="1:9" x14ac:dyDescent="0.25">
      <c r="A7" s="28"/>
      <c r="B7" s="87"/>
      <c r="C7" s="30" t="s">
        <v>20</v>
      </c>
      <c r="D7" s="79">
        <v>34.9</v>
      </c>
      <c r="E7" s="110">
        <v>14299</v>
      </c>
      <c r="F7" s="79">
        <v>68.599999999999994</v>
      </c>
      <c r="G7" s="110">
        <v>120003</v>
      </c>
      <c r="H7" s="79">
        <v>64.5</v>
      </c>
      <c r="I7" s="110">
        <v>132189</v>
      </c>
    </row>
    <row r="8" spans="1:9" x14ac:dyDescent="0.25">
      <c r="A8" s="28"/>
      <c r="B8" s="87"/>
      <c r="C8" s="30" t="s">
        <v>21</v>
      </c>
      <c r="D8" s="79" t="s">
        <v>148</v>
      </c>
      <c r="E8" s="110" t="s">
        <v>148</v>
      </c>
      <c r="F8" s="79">
        <v>48.6</v>
      </c>
      <c r="G8" s="110">
        <v>42637</v>
      </c>
      <c r="H8" s="79">
        <v>44.9</v>
      </c>
      <c r="I8" s="110">
        <v>45103</v>
      </c>
    </row>
    <row r="9" spans="1:9" x14ac:dyDescent="0.25">
      <c r="A9" s="30"/>
      <c r="B9" s="84"/>
      <c r="C9" s="45" t="s">
        <v>27</v>
      </c>
      <c r="D9" s="115"/>
      <c r="E9" s="114" t="s">
        <v>38</v>
      </c>
      <c r="F9" s="115"/>
      <c r="G9" s="114" t="s">
        <v>28</v>
      </c>
      <c r="H9" s="115"/>
      <c r="I9" s="114" t="s">
        <v>28</v>
      </c>
    </row>
    <row r="10" spans="1:9" x14ac:dyDescent="0.25">
      <c r="A10" s="28"/>
      <c r="B10" s="146" t="s">
        <v>42</v>
      </c>
      <c r="C10" s="41" t="s">
        <v>22</v>
      </c>
      <c r="D10" s="79">
        <v>17.2</v>
      </c>
      <c r="E10" s="110">
        <v>164872</v>
      </c>
      <c r="F10" s="79">
        <v>42.7</v>
      </c>
      <c r="G10" s="110">
        <v>1303473</v>
      </c>
      <c r="H10" s="79">
        <v>38.9</v>
      </c>
      <c r="I10" s="110">
        <v>1436901</v>
      </c>
    </row>
    <row r="11" spans="1:9" x14ac:dyDescent="0.25">
      <c r="A11" s="28"/>
      <c r="B11" s="143"/>
      <c r="C11" s="41" t="s">
        <v>23</v>
      </c>
      <c r="D11" s="79">
        <v>29.7</v>
      </c>
      <c r="E11" s="110">
        <v>41764</v>
      </c>
      <c r="F11" s="79">
        <v>56.6</v>
      </c>
      <c r="G11" s="110">
        <v>234970</v>
      </c>
      <c r="H11" s="79">
        <v>51.7</v>
      </c>
      <c r="I11" s="110">
        <v>264239</v>
      </c>
    </row>
    <row r="12" spans="1:9" x14ac:dyDescent="0.25">
      <c r="A12" s="28"/>
      <c r="B12" s="57"/>
      <c r="C12" s="41" t="s">
        <v>45</v>
      </c>
      <c r="D12" s="79">
        <v>26.3</v>
      </c>
      <c r="E12" s="110">
        <v>35874</v>
      </c>
      <c r="F12" s="79">
        <v>53.2</v>
      </c>
      <c r="G12" s="110">
        <v>192325</v>
      </c>
      <c r="H12" s="79">
        <v>47.4</v>
      </c>
      <c r="I12" s="110">
        <v>217940</v>
      </c>
    </row>
    <row r="13" spans="1:9" x14ac:dyDescent="0.25">
      <c r="A13" s="28"/>
      <c r="B13" s="57"/>
      <c r="C13" s="41" t="s">
        <v>24</v>
      </c>
      <c r="D13" s="79" t="s">
        <v>180</v>
      </c>
      <c r="E13" s="110">
        <v>14091</v>
      </c>
      <c r="F13" s="79">
        <v>46.7</v>
      </c>
      <c r="G13" s="110">
        <v>78591</v>
      </c>
      <c r="H13" s="79">
        <v>42.7</v>
      </c>
      <c r="I13" s="110">
        <v>85398</v>
      </c>
    </row>
    <row r="14" spans="1:9" ht="15.6" customHeight="1" thickBot="1" x14ac:dyDescent="0.3">
      <c r="A14" s="30"/>
      <c r="B14" s="85"/>
      <c r="C14" s="47" t="s">
        <v>27</v>
      </c>
      <c r="D14" s="117"/>
      <c r="E14" s="116" t="s">
        <v>80</v>
      </c>
      <c r="F14" s="117"/>
      <c r="G14" s="116" t="s">
        <v>28</v>
      </c>
      <c r="H14" s="117"/>
      <c r="I14" s="116" t="s">
        <v>28</v>
      </c>
    </row>
    <row r="16" spans="1:9" ht="36.75" customHeight="1" x14ac:dyDescent="0.25">
      <c r="B16" s="139" t="s">
        <v>132</v>
      </c>
      <c r="C16" s="139"/>
      <c r="D16" s="139"/>
      <c r="E16" s="139"/>
      <c r="F16" s="139"/>
      <c r="G16" s="139"/>
      <c r="H16" s="139"/>
      <c r="I16" s="139"/>
    </row>
    <row r="17" spans="2:9" ht="12" customHeight="1" x14ac:dyDescent="0.25">
      <c r="B17" s="16" t="s">
        <v>39</v>
      </c>
      <c r="C17" s="23"/>
      <c r="D17" s="23"/>
      <c r="E17" s="23"/>
      <c r="F17" s="23"/>
      <c r="G17" s="23"/>
      <c r="H17" s="23"/>
      <c r="I17" s="23"/>
    </row>
    <row r="18" spans="2:9" ht="12" customHeight="1" x14ac:dyDescent="0.25">
      <c r="B18" s="16" t="s">
        <v>144</v>
      </c>
    </row>
    <row r="19" spans="2:9" ht="24" customHeight="1" x14ac:dyDescent="0.25">
      <c r="B19" s="139" t="s">
        <v>143</v>
      </c>
      <c r="C19" s="139"/>
      <c r="D19" s="139"/>
      <c r="E19" s="139"/>
      <c r="F19" s="139"/>
      <c r="G19" s="139"/>
      <c r="H19" s="139"/>
      <c r="I19" s="139"/>
    </row>
  </sheetData>
  <mergeCells count="7">
    <mergeCell ref="B19:I19"/>
    <mergeCell ref="B16:I16"/>
    <mergeCell ref="F3:G3"/>
    <mergeCell ref="H3:I3"/>
    <mergeCell ref="B5:B6"/>
    <mergeCell ref="B10:B11"/>
    <mergeCell ref="D3:E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7109375" style="24" customWidth="1"/>
    <col min="5" max="5" width="12.140625" style="24" customWidth="1"/>
    <col min="6" max="6" width="10.7109375" style="24" customWidth="1"/>
    <col min="7" max="7" width="12.140625" style="24" customWidth="1"/>
    <col min="8" max="8" width="10.7109375" style="24" customWidth="1"/>
    <col min="9" max="16384" width="11.42578125" style="24"/>
  </cols>
  <sheetData>
    <row r="1" spans="2:8" s="34" customFormat="1" ht="15.75" customHeight="1" x14ac:dyDescent="0.25">
      <c r="B1" s="25" t="s">
        <v>134</v>
      </c>
    </row>
    <row r="2" spans="2:8" s="32" customFormat="1" ht="15.75" customHeight="1" thickBot="1" x14ac:dyDescent="0.3"/>
    <row r="3" spans="2:8" ht="15.6" customHeight="1" x14ac:dyDescent="0.25">
      <c r="B3" s="2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x14ac:dyDescent="0.25">
      <c r="B5" s="20" t="s">
        <v>0</v>
      </c>
      <c r="C5" s="67">
        <v>12.4</v>
      </c>
      <c r="D5" s="65">
        <v>161049</v>
      </c>
      <c r="E5" s="67">
        <v>17.8</v>
      </c>
      <c r="F5" s="65">
        <v>720135</v>
      </c>
      <c r="G5" s="35">
        <v>17.3</v>
      </c>
      <c r="H5" s="36">
        <v>847473</v>
      </c>
    </row>
    <row r="6" spans="2:8" x14ac:dyDescent="0.25">
      <c r="B6" s="20" t="s">
        <v>40</v>
      </c>
      <c r="C6" s="71" t="s">
        <v>112</v>
      </c>
      <c r="D6" s="72"/>
      <c r="E6" s="71" t="s">
        <v>113</v>
      </c>
      <c r="F6" s="72"/>
      <c r="G6" s="49" t="s">
        <v>114</v>
      </c>
      <c r="H6" s="49"/>
    </row>
    <row r="7" spans="2:8" x14ac:dyDescent="0.25">
      <c r="B7" s="20" t="s">
        <v>1</v>
      </c>
      <c r="C7" s="68">
        <v>84.4</v>
      </c>
      <c r="D7" s="62"/>
      <c r="E7" s="68">
        <v>80.5</v>
      </c>
      <c r="F7" s="62"/>
      <c r="G7" s="37">
        <v>80.599999999999994</v>
      </c>
      <c r="H7" s="38"/>
    </row>
    <row r="8" spans="2:8" x14ac:dyDescent="0.25">
      <c r="B8" s="20" t="s">
        <v>2</v>
      </c>
      <c r="C8" s="68">
        <v>3.2</v>
      </c>
      <c r="D8" s="62"/>
      <c r="E8" s="68">
        <v>1.6</v>
      </c>
      <c r="F8" s="62"/>
      <c r="G8" s="37">
        <v>2.2000000000000002</v>
      </c>
      <c r="H8" s="38"/>
    </row>
    <row r="9" spans="2:8" ht="15.75" thickBot="1" x14ac:dyDescent="0.3">
      <c r="B9" s="50" t="s">
        <v>3</v>
      </c>
      <c r="C9" s="69">
        <v>100</v>
      </c>
      <c r="D9" s="66"/>
      <c r="E9" s="69">
        <v>100</v>
      </c>
      <c r="F9" s="66"/>
      <c r="G9" s="39">
        <v>100</v>
      </c>
      <c r="H9" s="40"/>
    </row>
    <row r="11" spans="2:8" ht="24" customHeight="1" x14ac:dyDescent="0.25">
      <c r="B11" s="139" t="s">
        <v>75</v>
      </c>
      <c r="C11" s="139"/>
      <c r="D11" s="139"/>
      <c r="E11" s="139"/>
      <c r="F11" s="139"/>
      <c r="G11" s="139"/>
      <c r="H11" s="139"/>
    </row>
    <row r="12" spans="2:8" ht="12" customHeight="1" x14ac:dyDescent="0.25">
      <c r="B12" s="16" t="s">
        <v>29</v>
      </c>
      <c r="C12" s="23"/>
      <c r="D12" s="23"/>
      <c r="E12" s="23"/>
      <c r="F12" s="23"/>
      <c r="G12" s="23"/>
      <c r="H12" s="23"/>
    </row>
  </sheetData>
  <mergeCells count="4">
    <mergeCell ref="C3:D3"/>
    <mergeCell ref="E3:F3"/>
    <mergeCell ref="G3:H3"/>
    <mergeCell ref="B11:H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6E13-7328-4519-BBC9-38FC80AE269E}">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85546875" style="24" customWidth="1"/>
    <col min="5" max="5" width="12.140625" style="24" customWidth="1"/>
    <col min="6" max="6" width="10.85546875" style="24" customWidth="1"/>
    <col min="7" max="7" width="12.140625" style="24" customWidth="1"/>
    <col min="8" max="8" width="10.85546875" style="24" customWidth="1"/>
    <col min="9" max="16384" width="11.42578125" style="24"/>
  </cols>
  <sheetData>
    <row r="1" spans="2:8" s="34" customFormat="1" ht="15.75" customHeight="1" x14ac:dyDescent="0.25">
      <c r="B1" s="25" t="s">
        <v>135</v>
      </c>
    </row>
    <row r="2" spans="2:8" s="32" customFormat="1" ht="15.75" customHeight="1" thickBot="1" x14ac:dyDescent="0.3"/>
    <row r="3" spans="2:8" ht="15.6" customHeight="1" x14ac:dyDescent="0.25">
      <c r="B3" s="2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x14ac:dyDescent="0.25">
      <c r="B5" s="20" t="s">
        <v>0</v>
      </c>
      <c r="C5" s="67">
        <v>15.8</v>
      </c>
      <c r="D5" s="65">
        <v>64974</v>
      </c>
      <c r="E5" s="67">
        <v>20.9</v>
      </c>
      <c r="F5" s="65">
        <v>495900</v>
      </c>
      <c r="G5" s="35">
        <v>21</v>
      </c>
      <c r="H5" s="36">
        <v>564841</v>
      </c>
    </row>
    <row r="6" spans="2:8" x14ac:dyDescent="0.25">
      <c r="B6" s="20" t="s">
        <v>40</v>
      </c>
      <c r="C6" s="71" t="s">
        <v>115</v>
      </c>
      <c r="D6" s="72"/>
      <c r="E6" s="71" t="s">
        <v>116</v>
      </c>
      <c r="F6" s="72"/>
      <c r="G6" s="49" t="s">
        <v>117</v>
      </c>
      <c r="H6" s="49"/>
    </row>
    <row r="7" spans="2:8" x14ac:dyDescent="0.25">
      <c r="B7" s="20" t="s">
        <v>1</v>
      </c>
      <c r="C7" s="68">
        <v>80.099999999999994</v>
      </c>
      <c r="D7" s="62"/>
      <c r="E7" s="68">
        <v>77.8</v>
      </c>
      <c r="F7" s="62"/>
      <c r="G7" s="37">
        <v>77.2</v>
      </c>
      <c r="H7" s="38"/>
    </row>
    <row r="8" spans="2:8" x14ac:dyDescent="0.25">
      <c r="B8" s="20" t="s">
        <v>2</v>
      </c>
      <c r="C8" s="79" t="s">
        <v>145</v>
      </c>
      <c r="D8" s="86"/>
      <c r="E8" s="79" t="s">
        <v>181</v>
      </c>
      <c r="F8" s="62"/>
      <c r="G8" s="37">
        <v>1.8</v>
      </c>
      <c r="H8" s="38"/>
    </row>
    <row r="9" spans="2:8" ht="15.75" thickBot="1" x14ac:dyDescent="0.3">
      <c r="B9" s="50" t="s">
        <v>3</v>
      </c>
      <c r="C9" s="69">
        <v>100</v>
      </c>
      <c r="D9" s="66"/>
      <c r="E9" s="69">
        <v>100</v>
      </c>
      <c r="F9" s="66"/>
      <c r="G9" s="39">
        <v>100</v>
      </c>
      <c r="H9" s="40"/>
    </row>
    <row r="11" spans="2:8" ht="36" customHeight="1" x14ac:dyDescent="0.25">
      <c r="B11" s="139" t="s">
        <v>57</v>
      </c>
      <c r="C11" s="139"/>
      <c r="D11" s="139"/>
      <c r="E11" s="139"/>
      <c r="F11" s="139"/>
      <c r="G11" s="139"/>
      <c r="H11" s="139"/>
    </row>
    <row r="12" spans="2:8" ht="12" customHeight="1" x14ac:dyDescent="0.25">
      <c r="B12" s="16" t="s">
        <v>29</v>
      </c>
      <c r="C12" s="23"/>
      <c r="D12" s="23"/>
      <c r="E12" s="23"/>
      <c r="F12" s="23"/>
      <c r="G12" s="23"/>
      <c r="H12" s="23"/>
    </row>
    <row r="13" spans="2:8" ht="24" customHeight="1" x14ac:dyDescent="0.25">
      <c r="B13" s="139" t="s">
        <v>143</v>
      </c>
      <c r="C13" s="139"/>
      <c r="D13" s="139"/>
      <c r="E13" s="139"/>
      <c r="F13" s="139"/>
      <c r="G13" s="139"/>
      <c r="H13" s="139"/>
    </row>
  </sheetData>
  <mergeCells count="5">
    <mergeCell ref="C3:D3"/>
    <mergeCell ref="G3:H3"/>
    <mergeCell ref="B11:H11"/>
    <mergeCell ref="E3:F3"/>
    <mergeCell ref="B13:H1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C2FF-C06F-41CA-852A-BB64E541F5B3}">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1" style="24" customWidth="1"/>
    <col min="5" max="5" width="12.140625" style="24" customWidth="1"/>
    <col min="6" max="6" width="11" style="24" customWidth="1"/>
    <col min="7" max="7" width="12.140625" style="24" customWidth="1"/>
    <col min="8" max="8" width="11" style="24" customWidth="1"/>
    <col min="9" max="16384" width="11.42578125" style="24"/>
  </cols>
  <sheetData>
    <row r="1" spans="2:8" s="34" customFormat="1" ht="15.75" customHeight="1" x14ac:dyDescent="0.25">
      <c r="B1" s="25" t="s">
        <v>136</v>
      </c>
    </row>
    <row r="2" spans="2:8" s="32" customFormat="1" ht="15.75" customHeight="1" thickBot="1" x14ac:dyDescent="0.3"/>
    <row r="3" spans="2:8" ht="15.6" customHeight="1" x14ac:dyDescent="0.25">
      <c r="B3" s="2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x14ac:dyDescent="0.25">
      <c r="B5" s="20" t="s">
        <v>0</v>
      </c>
      <c r="C5" s="67">
        <v>15.4</v>
      </c>
      <c r="D5" s="65">
        <v>200671</v>
      </c>
      <c r="E5" s="67">
        <v>24.2</v>
      </c>
      <c r="F5" s="65">
        <v>975585</v>
      </c>
      <c r="G5" s="35">
        <v>23.1</v>
      </c>
      <c r="H5" s="36">
        <v>1134227</v>
      </c>
    </row>
    <row r="6" spans="2:8" x14ac:dyDescent="0.25">
      <c r="B6" s="20" t="s">
        <v>40</v>
      </c>
      <c r="C6" s="71" t="s">
        <v>118</v>
      </c>
      <c r="D6" s="72"/>
      <c r="E6" s="71" t="s">
        <v>119</v>
      </c>
      <c r="F6" s="72"/>
      <c r="G6" s="49" t="s">
        <v>120</v>
      </c>
      <c r="H6" s="49"/>
    </row>
    <row r="7" spans="2:8" x14ac:dyDescent="0.25">
      <c r="B7" s="20" t="s">
        <v>1</v>
      </c>
      <c r="C7" s="68">
        <v>81.3</v>
      </c>
      <c r="D7" s="62"/>
      <c r="E7" s="68">
        <v>74.099999999999994</v>
      </c>
      <c r="F7" s="62"/>
      <c r="G7" s="37">
        <v>74.7</v>
      </c>
      <c r="H7" s="38"/>
    </row>
    <row r="8" spans="2:8" x14ac:dyDescent="0.25">
      <c r="B8" s="20" t="s">
        <v>2</v>
      </c>
      <c r="C8" s="79">
        <v>3.2</v>
      </c>
      <c r="D8" s="86"/>
      <c r="E8" s="79">
        <v>1.7</v>
      </c>
      <c r="F8" s="86"/>
      <c r="G8" s="37">
        <v>2.2000000000000002</v>
      </c>
      <c r="H8" s="38"/>
    </row>
    <row r="9" spans="2:8" ht="15.75" thickBot="1" x14ac:dyDescent="0.3">
      <c r="B9" s="50" t="s">
        <v>3</v>
      </c>
      <c r="C9" s="69">
        <v>100</v>
      </c>
      <c r="D9" s="66"/>
      <c r="E9" s="69">
        <v>100</v>
      </c>
      <c r="F9" s="66"/>
      <c r="G9" s="39">
        <v>100</v>
      </c>
      <c r="H9" s="40"/>
    </row>
    <row r="11" spans="2:8" ht="24" customHeight="1" x14ac:dyDescent="0.25">
      <c r="B11" s="139" t="s">
        <v>75</v>
      </c>
      <c r="C11" s="139"/>
      <c r="D11" s="139"/>
      <c r="E11" s="139"/>
      <c r="F11" s="139"/>
      <c r="G11" s="139"/>
      <c r="H11" s="139"/>
    </row>
    <row r="12" spans="2:8" ht="12" customHeight="1" x14ac:dyDescent="0.25">
      <c r="B12" s="16" t="s">
        <v>29</v>
      </c>
      <c r="C12" s="23"/>
      <c r="D12" s="23"/>
      <c r="E12" s="23"/>
      <c r="F12" s="23"/>
      <c r="G12" s="23"/>
      <c r="H12" s="23"/>
    </row>
  </sheetData>
  <mergeCells count="4">
    <mergeCell ref="E3:F3"/>
    <mergeCell ref="C3:D3"/>
    <mergeCell ref="G3:H3"/>
    <mergeCell ref="B11:H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B917-3EBA-4B4B-897C-3BD81FE82373}">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85546875" style="24" customWidth="1"/>
    <col min="5" max="5" width="12.140625" style="24" customWidth="1"/>
    <col min="6" max="6" width="10.85546875" style="24" customWidth="1"/>
    <col min="7" max="7" width="12.140625" style="24" customWidth="1"/>
    <col min="8" max="8" width="10.85546875" style="24" customWidth="1"/>
    <col min="9" max="16384" width="11.42578125" style="24"/>
  </cols>
  <sheetData>
    <row r="1" spans="2:8" s="34" customFormat="1" ht="15.75" customHeight="1" x14ac:dyDescent="0.25">
      <c r="B1" s="25" t="s">
        <v>137</v>
      </c>
    </row>
    <row r="2" spans="2:8" s="32" customFormat="1" ht="15.75" customHeight="1" thickBot="1" x14ac:dyDescent="0.3"/>
    <row r="3" spans="2:8" ht="15.6" customHeight="1" x14ac:dyDescent="0.25">
      <c r="B3" s="119"/>
      <c r="C3" s="147" t="s">
        <v>4</v>
      </c>
      <c r="D3" s="148"/>
      <c r="E3" s="147" t="s">
        <v>5</v>
      </c>
      <c r="F3" s="148"/>
      <c r="G3" s="149" t="s">
        <v>6</v>
      </c>
      <c r="H3" s="149"/>
    </row>
    <row r="4" spans="2:8" ht="26.25" thickBot="1" x14ac:dyDescent="0.3">
      <c r="B4" s="120"/>
      <c r="C4" s="121" t="s">
        <v>30</v>
      </c>
      <c r="D4" s="122" t="s">
        <v>7</v>
      </c>
      <c r="E4" s="121" t="s">
        <v>31</v>
      </c>
      <c r="F4" s="122" t="s">
        <v>7</v>
      </c>
      <c r="G4" s="123" t="s">
        <v>32</v>
      </c>
      <c r="H4" s="124" t="s">
        <v>7</v>
      </c>
    </row>
    <row r="5" spans="2:8" x14ac:dyDescent="0.25">
      <c r="B5" s="125" t="s">
        <v>0</v>
      </c>
      <c r="C5" s="126">
        <v>21.1</v>
      </c>
      <c r="D5" s="127">
        <v>86618</v>
      </c>
      <c r="E5" s="126">
        <v>27.5</v>
      </c>
      <c r="F5" s="127">
        <v>653279</v>
      </c>
      <c r="G5" s="128">
        <v>27.6</v>
      </c>
      <c r="H5" s="129">
        <v>742225</v>
      </c>
    </row>
    <row r="6" spans="2:8" x14ac:dyDescent="0.25">
      <c r="B6" s="125" t="s">
        <v>40</v>
      </c>
      <c r="C6" s="130" t="s">
        <v>121</v>
      </c>
      <c r="D6" s="131"/>
      <c r="E6" s="130" t="s">
        <v>122</v>
      </c>
      <c r="F6" s="131"/>
      <c r="G6" s="132" t="s">
        <v>123</v>
      </c>
      <c r="H6" s="132"/>
    </row>
    <row r="7" spans="2:8" x14ac:dyDescent="0.25">
      <c r="B7" s="125" t="s">
        <v>1</v>
      </c>
      <c r="C7" s="79">
        <v>74.8</v>
      </c>
      <c r="D7" s="86"/>
      <c r="E7" s="79">
        <v>71.2</v>
      </c>
      <c r="F7" s="86"/>
      <c r="G7" s="113">
        <v>70.599999999999994</v>
      </c>
      <c r="H7" s="110"/>
    </row>
    <row r="8" spans="2:8" x14ac:dyDescent="0.25">
      <c r="B8" s="125" t="s">
        <v>2</v>
      </c>
      <c r="C8" s="79">
        <v>4.0999999999999996</v>
      </c>
      <c r="D8" s="86"/>
      <c r="E8" s="79">
        <v>1.3</v>
      </c>
      <c r="F8" s="86"/>
      <c r="G8" s="113">
        <v>1.8</v>
      </c>
      <c r="H8" s="110"/>
    </row>
    <row r="9" spans="2:8" ht="15.75" thickBot="1" x14ac:dyDescent="0.3">
      <c r="B9" s="133" t="s">
        <v>3</v>
      </c>
      <c r="C9" s="134">
        <v>100</v>
      </c>
      <c r="D9" s="106"/>
      <c r="E9" s="134">
        <v>100</v>
      </c>
      <c r="F9" s="106"/>
      <c r="G9" s="135">
        <v>100</v>
      </c>
      <c r="H9" s="112"/>
    </row>
    <row r="11" spans="2:8" ht="36" customHeight="1" x14ac:dyDescent="0.25">
      <c r="B11" s="139" t="s">
        <v>57</v>
      </c>
      <c r="C11" s="139"/>
      <c r="D11" s="139"/>
      <c r="E11" s="139"/>
      <c r="F11" s="139"/>
      <c r="G11" s="139"/>
      <c r="H11" s="139"/>
    </row>
    <row r="12" spans="2:8" ht="12" customHeight="1" x14ac:dyDescent="0.25">
      <c r="B12" s="16" t="s">
        <v>29</v>
      </c>
      <c r="C12" s="23"/>
      <c r="D12" s="23"/>
      <c r="E12" s="23"/>
      <c r="F12" s="23"/>
      <c r="G12" s="23"/>
      <c r="H12" s="23"/>
    </row>
  </sheetData>
  <mergeCells count="4">
    <mergeCell ref="C3:D3"/>
    <mergeCell ref="E3:F3"/>
    <mergeCell ref="G3:H3"/>
    <mergeCell ref="B11:H1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929D-6E7A-4C80-BEBA-B4FC86A2B7B4}">
  <dimension ref="B1:F19"/>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6.85546875" style="24" customWidth="1"/>
    <col min="3" max="3" width="6.140625" style="24" customWidth="1"/>
    <col min="4" max="4" width="10.7109375" style="26" customWidth="1"/>
    <col min="5" max="5" width="6.140625" style="24" customWidth="1"/>
    <col min="6" max="6" width="10.7109375" style="26" customWidth="1"/>
    <col min="7" max="16384" width="11.42578125" style="24"/>
  </cols>
  <sheetData>
    <row r="1" spans="2:6" s="34" customFormat="1" ht="15.75" customHeight="1" x14ac:dyDescent="0.25">
      <c r="B1" s="34" t="s">
        <v>139</v>
      </c>
    </row>
    <row r="2" spans="2:6" s="32" customFormat="1" ht="15.75" customHeight="1" thickBot="1" x14ac:dyDescent="0.3">
      <c r="D2" s="33"/>
      <c r="F2" s="33"/>
    </row>
    <row r="3" spans="2:6" ht="15.6" customHeight="1" x14ac:dyDescent="0.25">
      <c r="B3" s="31"/>
      <c r="C3" s="140" t="s">
        <v>6</v>
      </c>
      <c r="D3" s="150"/>
      <c r="E3" s="150"/>
      <c r="F3" s="150"/>
    </row>
    <row r="4" spans="2:6" ht="15.6" customHeight="1" x14ac:dyDescent="0.25">
      <c r="B4" s="118"/>
      <c r="C4" s="151" t="s">
        <v>124</v>
      </c>
      <c r="D4" s="152"/>
      <c r="E4" s="153" t="s">
        <v>125</v>
      </c>
      <c r="F4" s="154"/>
    </row>
    <row r="5" spans="2:6" ht="26.25" thickBot="1" x14ac:dyDescent="0.3">
      <c r="B5" s="22"/>
      <c r="C5" s="59" t="s">
        <v>30</v>
      </c>
      <c r="D5" s="60" t="s">
        <v>7</v>
      </c>
      <c r="E5" s="18" t="s">
        <v>30</v>
      </c>
      <c r="F5" s="19" t="s">
        <v>7</v>
      </c>
    </row>
    <row r="6" spans="2:6" x14ac:dyDescent="0.25">
      <c r="B6" s="51" t="s">
        <v>90</v>
      </c>
      <c r="C6" s="79">
        <v>12.7</v>
      </c>
      <c r="D6" s="110">
        <v>623788</v>
      </c>
      <c r="E6" s="79">
        <v>17.7</v>
      </c>
      <c r="F6" s="110">
        <v>866696</v>
      </c>
    </row>
    <row r="7" spans="2:6" ht="25.5" x14ac:dyDescent="0.25">
      <c r="B7" s="57" t="s">
        <v>91</v>
      </c>
      <c r="C7" s="79">
        <v>6.8</v>
      </c>
      <c r="D7" s="110">
        <v>334770</v>
      </c>
      <c r="E7" s="79">
        <v>9.5</v>
      </c>
      <c r="F7" s="110">
        <v>465238</v>
      </c>
    </row>
    <row r="8" spans="2:6" x14ac:dyDescent="0.25">
      <c r="B8" s="51" t="s">
        <v>92</v>
      </c>
      <c r="C8" s="79">
        <v>3.8</v>
      </c>
      <c r="D8" s="110">
        <v>188074</v>
      </c>
      <c r="E8" s="79">
        <v>4.7</v>
      </c>
      <c r="F8" s="110">
        <v>232659</v>
      </c>
    </row>
    <row r="9" spans="2:6" x14ac:dyDescent="0.25">
      <c r="B9" s="51" t="s">
        <v>93</v>
      </c>
      <c r="C9" s="79">
        <v>1.7</v>
      </c>
      <c r="D9" s="110">
        <v>83792</v>
      </c>
      <c r="E9" s="79">
        <v>3.1</v>
      </c>
      <c r="F9" s="110">
        <v>151816</v>
      </c>
    </row>
    <row r="10" spans="2:6" x14ac:dyDescent="0.25">
      <c r="B10" s="51" t="s">
        <v>94</v>
      </c>
      <c r="C10" s="79">
        <v>2.7</v>
      </c>
      <c r="D10" s="110">
        <v>131991</v>
      </c>
      <c r="E10" s="79">
        <v>4.7</v>
      </c>
      <c r="F10" s="110">
        <v>228657</v>
      </c>
    </row>
    <row r="11" spans="2:6" x14ac:dyDescent="0.25">
      <c r="B11" s="51" t="s">
        <v>95</v>
      </c>
      <c r="C11" s="79" t="s">
        <v>148</v>
      </c>
      <c r="D11" s="110" t="s">
        <v>148</v>
      </c>
      <c r="E11" s="79" t="s">
        <v>182</v>
      </c>
      <c r="F11" s="110">
        <v>18554</v>
      </c>
    </row>
    <row r="12" spans="2:6" x14ac:dyDescent="0.25">
      <c r="B12" s="51" t="s">
        <v>96</v>
      </c>
      <c r="C12" s="79" t="s">
        <v>183</v>
      </c>
      <c r="D12" s="110">
        <v>23440</v>
      </c>
      <c r="E12" s="79">
        <v>1.2</v>
      </c>
      <c r="F12" s="110">
        <v>61059</v>
      </c>
    </row>
    <row r="13" spans="2:6" x14ac:dyDescent="0.25">
      <c r="B13" s="51" t="s">
        <v>97</v>
      </c>
      <c r="C13" s="79">
        <v>1.1000000000000001</v>
      </c>
      <c r="D13" s="110">
        <v>56127</v>
      </c>
      <c r="E13" s="79">
        <v>1.5</v>
      </c>
      <c r="F13" s="110">
        <v>72360</v>
      </c>
    </row>
    <row r="14" spans="2:6" x14ac:dyDescent="0.25">
      <c r="B14" s="111" t="s">
        <v>99</v>
      </c>
      <c r="C14" s="79" t="s">
        <v>184</v>
      </c>
      <c r="D14" s="110">
        <v>33109</v>
      </c>
      <c r="E14" s="79">
        <v>1.6</v>
      </c>
      <c r="F14" s="110">
        <v>80096</v>
      </c>
    </row>
    <row r="15" spans="2:6" ht="15.75" thickBot="1" x14ac:dyDescent="0.3">
      <c r="B15" s="52" t="s">
        <v>98</v>
      </c>
      <c r="C15" s="105" t="s">
        <v>183</v>
      </c>
      <c r="D15" s="112">
        <v>24241</v>
      </c>
      <c r="E15" s="105">
        <v>0.9</v>
      </c>
      <c r="F15" s="109">
        <v>42612</v>
      </c>
    </row>
    <row r="16" spans="2:6" x14ac:dyDescent="0.25">
      <c r="C16" s="27"/>
      <c r="E16" s="27"/>
    </row>
    <row r="17" spans="2:6" ht="12" customHeight="1" x14ac:dyDescent="0.25">
      <c r="B17" s="139" t="s">
        <v>138</v>
      </c>
      <c r="C17" s="139"/>
      <c r="D17" s="139"/>
      <c r="E17" s="139"/>
      <c r="F17" s="139"/>
    </row>
    <row r="18" spans="2:6" ht="12" customHeight="1" x14ac:dyDescent="0.25">
      <c r="B18" s="16" t="s">
        <v>144</v>
      </c>
    </row>
    <row r="19" spans="2:6" ht="24" customHeight="1" x14ac:dyDescent="0.25">
      <c r="B19" s="139" t="s">
        <v>143</v>
      </c>
      <c r="C19" s="139"/>
      <c r="D19" s="139"/>
      <c r="E19" s="139"/>
      <c r="F19" s="139"/>
    </row>
  </sheetData>
  <mergeCells count="5">
    <mergeCell ref="C3:F3"/>
    <mergeCell ref="C4:D4"/>
    <mergeCell ref="E4:F4"/>
    <mergeCell ref="B17:F17"/>
    <mergeCell ref="B19:F19"/>
  </mergeCells>
  <pageMargins left="0.7" right="0.7" top="0.75" bottom="0.75" header="0.3" footer="0.3"/>
  <pageSetup paperSize="9" orientation="portrait" r:id="rId1"/>
  <ignoredErrors>
    <ignoredError sqref="B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85546875" style="24" customWidth="1"/>
    <col min="5" max="5" width="12.140625" style="24" customWidth="1"/>
    <col min="6" max="6" width="10.85546875" style="24" customWidth="1"/>
    <col min="7" max="7" width="12.140625" style="24" customWidth="1"/>
    <col min="8" max="8" width="10.85546875" style="24" customWidth="1"/>
    <col min="9" max="16384" width="11.42578125" style="24"/>
  </cols>
  <sheetData>
    <row r="1" spans="2:8" s="34" customFormat="1" ht="15.75" customHeight="1" x14ac:dyDescent="0.25">
      <c r="B1" s="25" t="s">
        <v>87</v>
      </c>
    </row>
    <row r="2" spans="2:8" s="32" customFormat="1" ht="15.75" customHeight="1" thickBot="1" x14ac:dyDescent="0.3"/>
    <row r="3" spans="2:8" ht="25.5" customHeight="1" x14ac:dyDescent="0.25">
      <c r="B3" s="21"/>
      <c r="C3" s="137" t="s">
        <v>4</v>
      </c>
      <c r="D3" s="138"/>
      <c r="E3" s="136" t="s">
        <v>5</v>
      </c>
      <c r="F3" s="136"/>
      <c r="G3" s="137" t="s">
        <v>6</v>
      </c>
      <c r="H3" s="136"/>
    </row>
    <row r="4" spans="2:8" ht="26.25" thickBot="1" x14ac:dyDescent="0.3">
      <c r="B4" s="22"/>
      <c r="C4" s="59" t="s">
        <v>30</v>
      </c>
      <c r="D4" s="60" t="s">
        <v>7</v>
      </c>
      <c r="E4" s="18" t="s">
        <v>31</v>
      </c>
      <c r="F4" s="19" t="s">
        <v>7</v>
      </c>
      <c r="G4" s="59" t="s">
        <v>32</v>
      </c>
      <c r="H4" s="19" t="s">
        <v>7</v>
      </c>
    </row>
    <row r="5" spans="2:8" x14ac:dyDescent="0.25">
      <c r="B5" s="20" t="s">
        <v>0</v>
      </c>
      <c r="C5" s="67">
        <v>20.3</v>
      </c>
      <c r="D5" s="65">
        <v>263441</v>
      </c>
      <c r="E5" s="35">
        <v>45.4</v>
      </c>
      <c r="F5" s="36">
        <v>1829878</v>
      </c>
      <c r="G5" s="67">
        <v>41.4</v>
      </c>
      <c r="H5" s="36">
        <v>2031837</v>
      </c>
    </row>
    <row r="6" spans="2:8" x14ac:dyDescent="0.25">
      <c r="B6" s="20" t="s">
        <v>40</v>
      </c>
      <c r="C6" s="71" t="s">
        <v>81</v>
      </c>
      <c r="D6" s="72"/>
      <c r="E6" s="49" t="s">
        <v>82</v>
      </c>
      <c r="F6" s="49"/>
      <c r="G6" s="71" t="s">
        <v>83</v>
      </c>
      <c r="H6" s="36"/>
    </row>
    <row r="7" spans="2:8" x14ac:dyDescent="0.25">
      <c r="B7" s="20" t="s">
        <v>1</v>
      </c>
      <c r="C7" s="68">
        <v>76.5</v>
      </c>
      <c r="D7" s="62"/>
      <c r="E7" s="37">
        <v>53.2</v>
      </c>
      <c r="F7" s="38"/>
      <c r="G7" s="68">
        <v>56.6</v>
      </c>
      <c r="H7" s="38"/>
    </row>
    <row r="8" spans="2:8" x14ac:dyDescent="0.25">
      <c r="B8" s="20" t="s">
        <v>2</v>
      </c>
      <c r="C8" s="68">
        <v>3.2</v>
      </c>
      <c r="D8" s="62"/>
      <c r="E8" s="37">
        <v>1.5</v>
      </c>
      <c r="F8" s="38"/>
      <c r="G8" s="68">
        <v>1.9</v>
      </c>
      <c r="H8" s="38"/>
    </row>
    <row r="9" spans="2:8" ht="15.75" thickBot="1" x14ac:dyDescent="0.3">
      <c r="B9" s="50" t="s">
        <v>3</v>
      </c>
      <c r="C9" s="69">
        <v>100</v>
      </c>
      <c r="D9" s="66"/>
      <c r="E9" s="39">
        <v>100</v>
      </c>
      <c r="F9" s="40"/>
      <c r="G9" s="69">
        <v>100</v>
      </c>
      <c r="H9" s="40"/>
    </row>
    <row r="11" spans="2:8" ht="24" customHeight="1" x14ac:dyDescent="0.25">
      <c r="B11" s="139" t="s">
        <v>75</v>
      </c>
      <c r="C11" s="139"/>
      <c r="D11" s="139"/>
      <c r="E11" s="139"/>
      <c r="F11" s="139"/>
      <c r="G11" s="139"/>
      <c r="H11" s="139"/>
    </row>
    <row r="12" spans="2:8" ht="12" customHeight="1" x14ac:dyDescent="0.25">
      <c r="B12" s="16" t="s">
        <v>29</v>
      </c>
      <c r="C12" s="23"/>
      <c r="D12" s="23"/>
      <c r="E12" s="23"/>
      <c r="F12" s="23"/>
      <c r="G12" s="23"/>
      <c r="H12" s="23"/>
    </row>
  </sheetData>
  <mergeCells count="4">
    <mergeCell ref="E3:F3"/>
    <mergeCell ref="C3:D3"/>
    <mergeCell ref="B11:H1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09F5-6D9E-4333-A703-3959FA6A2E60}">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7109375" style="24" customWidth="1"/>
    <col min="5" max="5" width="12.140625" style="24" customWidth="1"/>
    <col min="6" max="6" width="10.7109375" style="24" customWidth="1"/>
    <col min="7" max="7" width="12.140625" style="24" customWidth="1"/>
    <col min="8" max="8" width="10.7109375" style="24" customWidth="1"/>
    <col min="9" max="16384" width="11.42578125" style="24"/>
  </cols>
  <sheetData>
    <row r="1" spans="2:8" s="34" customFormat="1" ht="15.75" customHeight="1" x14ac:dyDescent="0.25">
      <c r="B1" s="25" t="s">
        <v>88</v>
      </c>
    </row>
    <row r="2" spans="2:8" s="32" customFormat="1" ht="15.75" customHeight="1" thickBot="1" x14ac:dyDescent="0.3"/>
    <row r="3" spans="2:8" ht="25.5" customHeight="1" x14ac:dyDescent="0.25">
      <c r="B3" s="21"/>
      <c r="C3" s="137" t="s">
        <v>4</v>
      </c>
      <c r="D3" s="138"/>
      <c r="E3" s="136" t="s">
        <v>5</v>
      </c>
      <c r="F3" s="136"/>
      <c r="G3" s="137" t="s">
        <v>6</v>
      </c>
      <c r="H3" s="136"/>
    </row>
    <row r="4" spans="2:8" ht="26.25" thickBot="1" x14ac:dyDescent="0.3">
      <c r="B4" s="22"/>
      <c r="C4" s="59" t="s">
        <v>30</v>
      </c>
      <c r="D4" s="60" t="s">
        <v>7</v>
      </c>
      <c r="E4" s="18" t="s">
        <v>31</v>
      </c>
      <c r="F4" s="19" t="s">
        <v>7</v>
      </c>
      <c r="G4" s="59" t="s">
        <v>32</v>
      </c>
      <c r="H4" s="19" t="s">
        <v>7</v>
      </c>
    </row>
    <row r="5" spans="2:8" x14ac:dyDescent="0.25">
      <c r="B5" s="20" t="s">
        <v>0</v>
      </c>
      <c r="C5" s="67">
        <v>28.3</v>
      </c>
      <c r="D5" s="65">
        <v>116400</v>
      </c>
      <c r="E5" s="35">
        <v>53.8</v>
      </c>
      <c r="F5" s="36">
        <v>1278106</v>
      </c>
      <c r="G5" s="67">
        <v>51.6</v>
      </c>
      <c r="H5" s="36">
        <v>1388853</v>
      </c>
    </row>
    <row r="6" spans="2:8" x14ac:dyDescent="0.25">
      <c r="B6" s="20" t="s">
        <v>40</v>
      </c>
      <c r="C6" s="71" t="s">
        <v>84</v>
      </c>
      <c r="D6" s="72"/>
      <c r="E6" s="49" t="s">
        <v>85</v>
      </c>
      <c r="F6" s="49"/>
      <c r="G6" s="71" t="s">
        <v>86</v>
      </c>
      <c r="H6" s="36"/>
    </row>
    <row r="7" spans="2:8" x14ac:dyDescent="0.25">
      <c r="B7" s="20" t="s">
        <v>1</v>
      </c>
      <c r="C7" s="68">
        <v>67.599999999999994</v>
      </c>
      <c r="D7" s="62"/>
      <c r="E7" s="37">
        <v>45.1</v>
      </c>
      <c r="F7" s="38"/>
      <c r="G7" s="68">
        <v>46.9</v>
      </c>
      <c r="H7" s="38"/>
    </row>
    <row r="8" spans="2:8" x14ac:dyDescent="0.25">
      <c r="B8" s="20" t="s">
        <v>2</v>
      </c>
      <c r="C8" s="79" t="s">
        <v>145</v>
      </c>
      <c r="D8" s="86"/>
      <c r="E8" s="113" t="s">
        <v>146</v>
      </c>
      <c r="F8" s="38"/>
      <c r="G8" s="68">
        <v>1.5</v>
      </c>
      <c r="H8" s="38"/>
    </row>
    <row r="9" spans="2:8" ht="15.75" thickBot="1" x14ac:dyDescent="0.3">
      <c r="B9" s="50" t="s">
        <v>3</v>
      </c>
      <c r="C9" s="69">
        <v>100</v>
      </c>
      <c r="D9" s="66"/>
      <c r="E9" s="39">
        <v>100</v>
      </c>
      <c r="F9" s="40"/>
      <c r="G9" s="69">
        <v>100</v>
      </c>
      <c r="H9" s="40"/>
    </row>
    <row r="11" spans="2:8" ht="36" customHeight="1" x14ac:dyDescent="0.25">
      <c r="B11" s="139" t="s">
        <v>57</v>
      </c>
      <c r="C11" s="139"/>
      <c r="D11" s="139"/>
      <c r="E11" s="139"/>
      <c r="F11" s="139"/>
      <c r="G11" s="139"/>
      <c r="H11" s="139"/>
    </row>
    <row r="12" spans="2:8" ht="12" customHeight="1" x14ac:dyDescent="0.25">
      <c r="B12" s="16" t="s">
        <v>29</v>
      </c>
      <c r="C12" s="23"/>
      <c r="D12" s="23"/>
      <c r="E12" s="23"/>
      <c r="F12" s="23"/>
      <c r="G12" s="23"/>
      <c r="H12" s="23"/>
    </row>
    <row r="13" spans="2:8" ht="24" customHeight="1" x14ac:dyDescent="0.25">
      <c r="B13" s="139" t="s">
        <v>143</v>
      </c>
      <c r="C13" s="139"/>
      <c r="D13" s="139"/>
      <c r="E13" s="139"/>
      <c r="F13" s="139"/>
      <c r="G13" s="139"/>
      <c r="H13" s="139"/>
    </row>
  </sheetData>
  <mergeCells count="5">
    <mergeCell ref="C3:D3"/>
    <mergeCell ref="E3:F3"/>
    <mergeCell ref="G3:H3"/>
    <mergeCell ref="B11:H11"/>
    <mergeCell ref="B13:H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07832-746D-4429-84D4-B59DA9B291BF}">
  <dimension ref="B1:H18"/>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7.42578125" style="24" customWidth="1"/>
    <col min="3" max="3" width="6.7109375" style="24" customWidth="1"/>
    <col min="4" max="4" width="10.42578125" style="26" customWidth="1"/>
    <col min="5" max="5" width="6.7109375" style="24" customWidth="1"/>
    <col min="6" max="6" width="10.42578125" style="26" customWidth="1"/>
    <col min="7" max="7" width="6.7109375" style="24" customWidth="1"/>
    <col min="8" max="8" width="10.42578125" style="26" customWidth="1"/>
    <col min="9" max="16384" width="11.42578125" style="24"/>
  </cols>
  <sheetData>
    <row r="1" spans="2:8" s="34" customFormat="1" ht="15.75" customHeight="1" x14ac:dyDescent="0.25">
      <c r="B1" s="34" t="s">
        <v>89</v>
      </c>
    </row>
    <row r="2" spans="2:8" s="32" customFormat="1" ht="15.75" customHeight="1" thickBot="1" x14ac:dyDescent="0.3">
      <c r="D2" s="33"/>
      <c r="F2" s="33"/>
      <c r="H2" s="33"/>
    </row>
    <row r="3" spans="2:8" ht="15.6" customHeight="1" x14ac:dyDescent="0.25">
      <c r="B3" s="3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x14ac:dyDescent="0.25">
      <c r="B5" s="51" t="s">
        <v>90</v>
      </c>
      <c r="C5" s="79">
        <v>15.3</v>
      </c>
      <c r="D5" s="110">
        <v>198644</v>
      </c>
      <c r="E5" s="79">
        <v>33.6</v>
      </c>
      <c r="F5" s="42">
        <v>1356450</v>
      </c>
      <c r="G5" s="63">
        <v>30.8</v>
      </c>
      <c r="H5" s="42">
        <v>1510583</v>
      </c>
    </row>
    <row r="6" spans="2:8" ht="25.5" x14ac:dyDescent="0.25">
      <c r="B6" s="57" t="s">
        <v>91</v>
      </c>
      <c r="C6" s="79">
        <v>6.7</v>
      </c>
      <c r="D6" s="110">
        <v>87415</v>
      </c>
      <c r="E6" s="79">
        <v>20.6</v>
      </c>
      <c r="F6" s="42">
        <v>829574</v>
      </c>
      <c r="G6" s="63">
        <v>18.5</v>
      </c>
      <c r="H6" s="42">
        <v>906085</v>
      </c>
    </row>
    <row r="7" spans="2:8" x14ac:dyDescent="0.25">
      <c r="B7" s="51" t="s">
        <v>92</v>
      </c>
      <c r="C7" s="79">
        <v>3.9</v>
      </c>
      <c r="D7" s="110">
        <v>50314</v>
      </c>
      <c r="E7" s="79">
        <v>9.1999999999999993</v>
      </c>
      <c r="F7" s="42">
        <v>370786</v>
      </c>
      <c r="G7" s="63">
        <v>8.5</v>
      </c>
      <c r="H7" s="42">
        <v>415300</v>
      </c>
    </row>
    <row r="8" spans="2:8" x14ac:dyDescent="0.25">
      <c r="B8" s="51" t="s">
        <v>93</v>
      </c>
      <c r="C8" s="79">
        <v>3</v>
      </c>
      <c r="D8" s="110">
        <v>39039</v>
      </c>
      <c r="E8" s="79">
        <v>9</v>
      </c>
      <c r="F8" s="42">
        <v>361873</v>
      </c>
      <c r="G8" s="63">
        <v>8.1</v>
      </c>
      <c r="H8" s="42">
        <v>397720</v>
      </c>
    </row>
    <row r="9" spans="2:8" x14ac:dyDescent="0.25">
      <c r="B9" s="51" t="s">
        <v>94</v>
      </c>
      <c r="C9" s="79" t="s">
        <v>147</v>
      </c>
      <c r="D9" s="110">
        <v>33729</v>
      </c>
      <c r="E9" s="79">
        <v>15.2</v>
      </c>
      <c r="F9" s="42">
        <v>614555</v>
      </c>
      <c r="G9" s="63">
        <v>13.2</v>
      </c>
      <c r="H9" s="42">
        <v>645830</v>
      </c>
    </row>
    <row r="10" spans="2:8" x14ac:dyDescent="0.25">
      <c r="B10" s="51" t="s">
        <v>95</v>
      </c>
      <c r="C10" s="79" t="s">
        <v>148</v>
      </c>
      <c r="D10" s="110" t="s">
        <v>148</v>
      </c>
      <c r="E10" s="79">
        <v>1.8</v>
      </c>
      <c r="F10" s="42">
        <v>71533</v>
      </c>
      <c r="G10" s="63">
        <v>1.5</v>
      </c>
      <c r="H10" s="42">
        <v>73494</v>
      </c>
    </row>
    <row r="11" spans="2:8" x14ac:dyDescent="0.25">
      <c r="B11" s="51" t="s">
        <v>96</v>
      </c>
      <c r="C11" s="79" t="s">
        <v>148</v>
      </c>
      <c r="D11" s="110" t="s">
        <v>148</v>
      </c>
      <c r="E11" s="79">
        <v>3.4</v>
      </c>
      <c r="F11" s="42">
        <v>137826</v>
      </c>
      <c r="G11" s="63">
        <v>3</v>
      </c>
      <c r="H11" s="42">
        <v>145039</v>
      </c>
    </row>
    <row r="12" spans="2:8" x14ac:dyDescent="0.25">
      <c r="B12" s="51" t="s">
        <v>97</v>
      </c>
      <c r="C12" s="79" t="s">
        <v>149</v>
      </c>
      <c r="D12" s="110">
        <v>12453</v>
      </c>
      <c r="E12" s="79">
        <v>2.4</v>
      </c>
      <c r="F12" s="42">
        <v>98324</v>
      </c>
      <c r="G12" s="63">
        <v>2.2000000000000002</v>
      </c>
      <c r="H12" s="42">
        <v>106167</v>
      </c>
    </row>
    <row r="13" spans="2:8" x14ac:dyDescent="0.25">
      <c r="B13" s="111" t="s">
        <v>99</v>
      </c>
      <c r="C13" s="79" t="s">
        <v>149</v>
      </c>
      <c r="D13" s="110">
        <v>13035</v>
      </c>
      <c r="E13" s="79">
        <v>3.2</v>
      </c>
      <c r="F13" s="42">
        <v>128885</v>
      </c>
      <c r="G13" s="63">
        <v>2.9</v>
      </c>
      <c r="H13" s="42">
        <v>141920</v>
      </c>
    </row>
    <row r="14" spans="2:8" ht="15.75" thickBot="1" x14ac:dyDescent="0.3">
      <c r="B14" s="52" t="s">
        <v>98</v>
      </c>
      <c r="C14" s="105" t="s">
        <v>148</v>
      </c>
      <c r="D14" s="112" t="s">
        <v>148</v>
      </c>
      <c r="E14" s="105">
        <v>2.9</v>
      </c>
      <c r="F14" s="40">
        <v>116504</v>
      </c>
      <c r="G14" s="70">
        <v>2.5</v>
      </c>
      <c r="H14" s="43">
        <v>120334</v>
      </c>
    </row>
    <row r="15" spans="2:8" x14ac:dyDescent="0.25">
      <c r="C15" s="27"/>
      <c r="E15" s="27"/>
      <c r="G15" s="27"/>
    </row>
    <row r="16" spans="2:8" ht="24" customHeight="1" x14ac:dyDescent="0.25">
      <c r="B16" s="139" t="s">
        <v>75</v>
      </c>
      <c r="C16" s="139"/>
      <c r="D16" s="139"/>
      <c r="E16" s="139"/>
      <c r="F16" s="139"/>
      <c r="G16" s="139"/>
      <c r="H16" s="139"/>
    </row>
    <row r="17" spans="2:8" ht="12" customHeight="1" x14ac:dyDescent="0.25">
      <c r="B17" s="16" t="s">
        <v>144</v>
      </c>
    </row>
    <row r="18" spans="2:8" ht="24" customHeight="1" x14ac:dyDescent="0.25">
      <c r="B18" s="139" t="s">
        <v>143</v>
      </c>
      <c r="C18" s="139"/>
      <c r="D18" s="139"/>
      <c r="E18" s="139"/>
      <c r="F18" s="139"/>
      <c r="G18" s="139"/>
      <c r="H18" s="139"/>
    </row>
  </sheetData>
  <mergeCells count="5">
    <mergeCell ref="C3:D3"/>
    <mergeCell ref="G3:H3"/>
    <mergeCell ref="B16:H16"/>
    <mergeCell ref="E3:F3"/>
    <mergeCell ref="B18:H18"/>
  </mergeCells>
  <pageMargins left="0.7" right="0.7" top="0.75" bottom="0.75" header="0.3" footer="0.3"/>
  <pageSetup paperSize="9" orientation="portrait" r:id="rId1"/>
  <ignoredErrors>
    <ignoredError sqref="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D783-13A9-4BE1-B48F-8FBB62B53068}">
  <dimension ref="B1:H18"/>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7.42578125" style="24" customWidth="1"/>
    <col min="3" max="3" width="6.7109375" style="24" customWidth="1"/>
    <col min="4" max="4" width="10.42578125" style="26" customWidth="1"/>
    <col min="5" max="5" width="6.7109375" style="24" customWidth="1"/>
    <col min="6" max="6" width="10.42578125" style="26" customWidth="1"/>
    <col min="7" max="7" width="6.7109375" style="24" customWidth="1"/>
    <col min="8" max="8" width="10.42578125" style="26" customWidth="1"/>
    <col min="9" max="16384" width="11.42578125" style="24"/>
  </cols>
  <sheetData>
    <row r="1" spans="2:8" s="34" customFormat="1" ht="15.75" customHeight="1" x14ac:dyDescent="0.25">
      <c r="B1" s="34" t="s">
        <v>100</v>
      </c>
    </row>
    <row r="2" spans="2:8" s="32" customFormat="1" ht="15.75" customHeight="1" thickBot="1" x14ac:dyDescent="0.3">
      <c r="D2" s="33"/>
      <c r="F2" s="33"/>
      <c r="H2" s="33"/>
    </row>
    <row r="3" spans="2:8" ht="15.6" customHeight="1" x14ac:dyDescent="0.25">
      <c r="B3" s="3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x14ac:dyDescent="0.25">
      <c r="B5" s="51" t="s">
        <v>90</v>
      </c>
      <c r="C5" s="79">
        <v>21.4</v>
      </c>
      <c r="D5" s="110">
        <v>88213</v>
      </c>
      <c r="E5" s="79">
        <v>39.4</v>
      </c>
      <c r="F5" s="42">
        <v>936789</v>
      </c>
      <c r="G5" s="63">
        <v>37.9</v>
      </c>
      <c r="H5" s="42">
        <v>1020849</v>
      </c>
    </row>
    <row r="6" spans="2:8" ht="25.5" x14ac:dyDescent="0.25">
      <c r="B6" s="57" t="s">
        <v>91</v>
      </c>
      <c r="C6" s="79">
        <v>13.4</v>
      </c>
      <c r="D6" s="110">
        <v>55243</v>
      </c>
      <c r="E6" s="79">
        <v>26.9</v>
      </c>
      <c r="F6" s="42">
        <v>640258</v>
      </c>
      <c r="G6" s="63">
        <v>25.7</v>
      </c>
      <c r="H6" s="42">
        <v>690658</v>
      </c>
    </row>
    <row r="7" spans="2:8" x14ac:dyDescent="0.25">
      <c r="B7" s="51" t="s">
        <v>92</v>
      </c>
      <c r="C7" s="79" t="s">
        <v>150</v>
      </c>
      <c r="D7" s="110">
        <v>24216</v>
      </c>
      <c r="E7" s="79">
        <v>12.6</v>
      </c>
      <c r="F7" s="42">
        <v>300219</v>
      </c>
      <c r="G7" s="63">
        <v>12.1</v>
      </c>
      <c r="H7" s="42">
        <v>325016</v>
      </c>
    </row>
    <row r="8" spans="2:8" x14ac:dyDescent="0.25">
      <c r="B8" s="51" t="s">
        <v>93</v>
      </c>
      <c r="C8" s="79" t="s">
        <v>151</v>
      </c>
      <c r="D8" s="110">
        <v>21795</v>
      </c>
      <c r="E8" s="79">
        <v>13.4</v>
      </c>
      <c r="F8" s="42">
        <v>318258</v>
      </c>
      <c r="G8" s="63">
        <v>12.7</v>
      </c>
      <c r="H8" s="42">
        <v>340855</v>
      </c>
    </row>
    <row r="9" spans="2:8" x14ac:dyDescent="0.25">
      <c r="B9" s="51" t="s">
        <v>94</v>
      </c>
      <c r="C9" s="79" t="s">
        <v>152</v>
      </c>
      <c r="D9" s="110">
        <v>15574</v>
      </c>
      <c r="E9" s="79">
        <v>20.399999999999999</v>
      </c>
      <c r="F9" s="42">
        <v>485493</v>
      </c>
      <c r="G9" s="63">
        <v>18.899999999999999</v>
      </c>
      <c r="H9" s="42">
        <v>507911</v>
      </c>
    </row>
    <row r="10" spans="2:8" x14ac:dyDescent="0.25">
      <c r="B10" s="51" t="s">
        <v>95</v>
      </c>
      <c r="C10" s="79" t="s">
        <v>148</v>
      </c>
      <c r="D10" s="110" t="s">
        <v>148</v>
      </c>
      <c r="E10" s="79">
        <v>2.7</v>
      </c>
      <c r="F10" s="42">
        <v>63366</v>
      </c>
      <c r="G10" s="63">
        <v>2.4</v>
      </c>
      <c r="H10" s="42">
        <v>63509</v>
      </c>
    </row>
    <row r="11" spans="2:8" x14ac:dyDescent="0.25">
      <c r="B11" s="51" t="s">
        <v>96</v>
      </c>
      <c r="C11" s="79" t="s">
        <v>148</v>
      </c>
      <c r="D11" s="110" t="s">
        <v>148</v>
      </c>
      <c r="E11" s="79">
        <v>5.0999999999999996</v>
      </c>
      <c r="F11" s="42">
        <v>121696</v>
      </c>
      <c r="G11" s="63">
        <v>4.7</v>
      </c>
      <c r="H11" s="42">
        <v>126407</v>
      </c>
    </row>
    <row r="12" spans="2:8" x14ac:dyDescent="0.25">
      <c r="B12" s="51" t="s">
        <v>97</v>
      </c>
      <c r="C12" s="79" t="s">
        <v>148</v>
      </c>
      <c r="D12" s="110" t="s">
        <v>148</v>
      </c>
      <c r="E12" s="79">
        <v>3</v>
      </c>
      <c r="F12" s="42">
        <v>70444</v>
      </c>
      <c r="G12" s="63">
        <v>2.9</v>
      </c>
      <c r="H12" s="42">
        <v>79242</v>
      </c>
    </row>
    <row r="13" spans="2:8" x14ac:dyDescent="0.25">
      <c r="B13" s="111" t="s">
        <v>99</v>
      </c>
      <c r="C13" s="79" t="s">
        <v>153</v>
      </c>
      <c r="D13" s="110">
        <v>13035</v>
      </c>
      <c r="E13" s="79">
        <v>4.8</v>
      </c>
      <c r="F13" s="42">
        <v>113247</v>
      </c>
      <c r="G13" s="63">
        <v>4.8</v>
      </c>
      <c r="H13" s="42">
        <v>129528</v>
      </c>
    </row>
    <row r="14" spans="2:8" ht="15.75" thickBot="1" x14ac:dyDescent="0.3">
      <c r="B14" s="52" t="s">
        <v>98</v>
      </c>
      <c r="C14" s="105" t="s">
        <v>148</v>
      </c>
      <c r="D14" s="112" t="s">
        <v>148</v>
      </c>
      <c r="E14" s="105">
        <v>4.5</v>
      </c>
      <c r="F14" s="40">
        <v>107675</v>
      </c>
      <c r="G14" s="70">
        <v>4.0999999999999996</v>
      </c>
      <c r="H14" s="43">
        <v>111008</v>
      </c>
    </row>
    <row r="15" spans="2:8" x14ac:dyDescent="0.25">
      <c r="C15" s="27"/>
      <c r="E15" s="27"/>
      <c r="G15" s="27"/>
    </row>
    <row r="16" spans="2:8" ht="24" customHeight="1" x14ac:dyDescent="0.25">
      <c r="B16" s="139" t="s">
        <v>75</v>
      </c>
      <c r="C16" s="139"/>
      <c r="D16" s="139"/>
      <c r="E16" s="139"/>
      <c r="F16" s="139"/>
      <c r="G16" s="139"/>
      <c r="H16" s="139"/>
    </row>
    <row r="17" spans="2:8" ht="12" customHeight="1" x14ac:dyDescent="0.25">
      <c r="B17" s="16" t="s">
        <v>144</v>
      </c>
    </row>
    <row r="18" spans="2:8" ht="24" customHeight="1" x14ac:dyDescent="0.25">
      <c r="B18" s="139" t="s">
        <v>143</v>
      </c>
      <c r="C18" s="139"/>
      <c r="D18" s="139"/>
      <c r="E18" s="139"/>
      <c r="F18" s="139"/>
      <c r="G18" s="139"/>
      <c r="H18" s="139"/>
    </row>
  </sheetData>
  <mergeCells count="5">
    <mergeCell ref="C3:D3"/>
    <mergeCell ref="E3:F3"/>
    <mergeCell ref="G3:H3"/>
    <mergeCell ref="B16:H16"/>
    <mergeCell ref="B18:H18"/>
  </mergeCells>
  <pageMargins left="0.7" right="0.7" top="0.75" bottom="0.75" header="0.3" footer="0.3"/>
  <pageSetup paperSize="9" orientation="portrait" r:id="rId1"/>
  <ignoredErrors>
    <ignoredError sqref="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78336-732D-4559-963A-53F647A69D0A}">
  <dimension ref="B1:J18"/>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7" style="24" customWidth="1"/>
    <col min="3" max="3" width="6.42578125" style="24" customWidth="1"/>
    <col min="4" max="4" width="10.42578125" style="26" customWidth="1"/>
    <col min="5" max="5" width="6.42578125" style="24" customWidth="1"/>
    <col min="6" max="6" width="10.42578125" style="26" customWidth="1"/>
    <col min="7" max="7" width="6.42578125" style="24" customWidth="1"/>
    <col min="8" max="8" width="10.42578125" style="26" customWidth="1"/>
    <col min="9" max="9" width="6.42578125" style="24" customWidth="1"/>
    <col min="10" max="10" width="10.42578125" style="26" customWidth="1"/>
    <col min="11" max="16384" width="11.42578125" style="24"/>
  </cols>
  <sheetData>
    <row r="1" spans="2:10" s="34" customFormat="1" ht="15.75" customHeight="1" x14ac:dyDescent="0.25">
      <c r="B1" s="34" t="s">
        <v>101</v>
      </c>
    </row>
    <row r="2" spans="2:10" s="32" customFormat="1" ht="15.75" customHeight="1" thickBot="1" x14ac:dyDescent="0.3">
      <c r="D2" s="33"/>
      <c r="F2" s="33"/>
      <c r="H2" s="33"/>
      <c r="J2" s="33"/>
    </row>
    <row r="3" spans="2:10" ht="24.75" customHeight="1" x14ac:dyDescent="0.25">
      <c r="B3" s="31"/>
      <c r="C3" s="137" t="s">
        <v>128</v>
      </c>
      <c r="D3" s="138"/>
      <c r="E3" s="137" t="s">
        <v>58</v>
      </c>
      <c r="F3" s="138"/>
      <c r="G3" s="137" t="s">
        <v>102</v>
      </c>
      <c r="H3" s="138"/>
      <c r="I3" s="137" t="s">
        <v>2</v>
      </c>
      <c r="J3" s="136"/>
    </row>
    <row r="4" spans="2:10" ht="26.25" thickBot="1" x14ac:dyDescent="0.3">
      <c r="B4" s="22"/>
      <c r="C4" s="59" t="s">
        <v>126</v>
      </c>
      <c r="D4" s="60" t="s">
        <v>7</v>
      </c>
      <c r="E4" s="59" t="s">
        <v>126</v>
      </c>
      <c r="F4" s="60" t="s">
        <v>7</v>
      </c>
      <c r="G4" s="59" t="s">
        <v>126</v>
      </c>
      <c r="H4" s="60" t="s">
        <v>7</v>
      </c>
      <c r="I4" s="18" t="s">
        <v>126</v>
      </c>
      <c r="J4" s="19" t="s">
        <v>7</v>
      </c>
    </row>
    <row r="5" spans="2:10" x14ac:dyDescent="0.25">
      <c r="B5" s="51" t="s">
        <v>90</v>
      </c>
      <c r="C5" s="79">
        <v>78.8</v>
      </c>
      <c r="D5" s="110">
        <v>1069193</v>
      </c>
      <c r="E5" s="79">
        <v>11.4</v>
      </c>
      <c r="F5" s="110">
        <v>154869</v>
      </c>
      <c r="G5" s="79">
        <v>8.1</v>
      </c>
      <c r="H5" s="110">
        <v>109205</v>
      </c>
      <c r="I5" s="79" t="s">
        <v>154</v>
      </c>
      <c r="J5" s="110">
        <v>23182</v>
      </c>
    </row>
    <row r="6" spans="2:10" ht="38.25" x14ac:dyDescent="0.25">
      <c r="B6" s="57" t="s">
        <v>91</v>
      </c>
      <c r="C6" s="79">
        <v>72.099999999999994</v>
      </c>
      <c r="D6" s="110">
        <v>597772</v>
      </c>
      <c r="E6" s="79">
        <v>16.2</v>
      </c>
      <c r="F6" s="110">
        <v>134452</v>
      </c>
      <c r="G6" s="79">
        <v>9.6999999999999993</v>
      </c>
      <c r="H6" s="110">
        <v>80148</v>
      </c>
      <c r="I6" s="79" t="s">
        <v>155</v>
      </c>
      <c r="J6" s="110">
        <v>17202</v>
      </c>
    </row>
    <row r="7" spans="2:10" x14ac:dyDescent="0.25">
      <c r="B7" s="51" t="s">
        <v>92</v>
      </c>
      <c r="C7" s="79">
        <v>75.099999999999994</v>
      </c>
      <c r="D7" s="110">
        <v>278467</v>
      </c>
      <c r="E7" s="79">
        <v>19.100000000000001</v>
      </c>
      <c r="F7" s="110">
        <v>70925</v>
      </c>
      <c r="G7" s="79" t="s">
        <v>148</v>
      </c>
      <c r="H7" s="110" t="s">
        <v>148</v>
      </c>
      <c r="I7" s="79" t="s">
        <v>156</v>
      </c>
      <c r="J7" s="110">
        <v>15803</v>
      </c>
    </row>
    <row r="8" spans="2:10" x14ac:dyDescent="0.25">
      <c r="B8" s="51" t="s">
        <v>93</v>
      </c>
      <c r="C8" s="79">
        <v>62.9</v>
      </c>
      <c r="D8" s="110">
        <v>227767</v>
      </c>
      <c r="E8" s="79">
        <v>13.7</v>
      </c>
      <c r="F8" s="110">
        <v>49447</v>
      </c>
      <c r="G8" s="79">
        <v>19</v>
      </c>
      <c r="H8" s="110">
        <v>68842</v>
      </c>
      <c r="I8" s="79" t="s">
        <v>157</v>
      </c>
      <c r="J8" s="110">
        <v>15817</v>
      </c>
    </row>
    <row r="9" spans="2:10" x14ac:dyDescent="0.25">
      <c r="B9" s="51" t="s">
        <v>94</v>
      </c>
      <c r="C9" s="79">
        <v>72.8</v>
      </c>
      <c r="D9" s="110">
        <v>447089</v>
      </c>
      <c r="E9" s="79">
        <v>13.1</v>
      </c>
      <c r="F9" s="110">
        <v>80369</v>
      </c>
      <c r="G9" s="79">
        <v>10.8</v>
      </c>
      <c r="H9" s="110">
        <v>66252</v>
      </c>
      <c r="I9" s="79" t="s">
        <v>158</v>
      </c>
      <c r="J9" s="110">
        <v>20845</v>
      </c>
    </row>
    <row r="10" spans="2:10" x14ac:dyDescent="0.25">
      <c r="B10" s="51" t="s">
        <v>95</v>
      </c>
      <c r="C10" s="79">
        <v>64.400000000000006</v>
      </c>
      <c r="D10" s="110">
        <v>46061</v>
      </c>
      <c r="E10" s="79" t="s">
        <v>148</v>
      </c>
      <c r="F10" s="110" t="s">
        <v>148</v>
      </c>
      <c r="G10" s="79" t="s">
        <v>148</v>
      </c>
      <c r="H10" s="110" t="s">
        <v>148</v>
      </c>
      <c r="I10" s="79" t="s">
        <v>148</v>
      </c>
      <c r="J10" s="110" t="s">
        <v>148</v>
      </c>
    </row>
    <row r="11" spans="2:10" x14ac:dyDescent="0.25">
      <c r="B11" s="51" t="s">
        <v>96</v>
      </c>
      <c r="C11" s="79">
        <v>55.3</v>
      </c>
      <c r="D11" s="110">
        <v>76275</v>
      </c>
      <c r="E11" s="79" t="s">
        <v>159</v>
      </c>
      <c r="F11" s="110">
        <v>33119</v>
      </c>
      <c r="G11" s="79" t="s">
        <v>160</v>
      </c>
      <c r="H11" s="110">
        <v>17804</v>
      </c>
      <c r="I11" s="79" t="s">
        <v>148</v>
      </c>
      <c r="J11" s="110" t="s">
        <v>148</v>
      </c>
    </row>
    <row r="12" spans="2:10" x14ac:dyDescent="0.25">
      <c r="B12" s="51" t="s">
        <v>97</v>
      </c>
      <c r="C12" s="79">
        <v>82.5</v>
      </c>
      <c r="D12" s="110">
        <v>81086</v>
      </c>
      <c r="E12" s="79" t="s">
        <v>148</v>
      </c>
      <c r="F12" s="110" t="s">
        <v>148</v>
      </c>
      <c r="G12" s="79" t="s">
        <v>148</v>
      </c>
      <c r="H12" s="110" t="s">
        <v>148</v>
      </c>
      <c r="I12" s="79" t="s">
        <v>148</v>
      </c>
      <c r="J12" s="110" t="s">
        <v>148</v>
      </c>
    </row>
    <row r="13" spans="2:10" x14ac:dyDescent="0.25">
      <c r="B13" s="111" t="s">
        <v>99</v>
      </c>
      <c r="C13" s="79">
        <v>58.7</v>
      </c>
      <c r="D13" s="110">
        <v>75679</v>
      </c>
      <c r="E13" s="79" t="s">
        <v>161</v>
      </c>
      <c r="F13" s="110">
        <v>24353</v>
      </c>
      <c r="G13" s="79" t="s">
        <v>162</v>
      </c>
      <c r="H13" s="110">
        <v>24505</v>
      </c>
      <c r="I13" s="79" t="s">
        <v>148</v>
      </c>
      <c r="J13" s="110" t="s">
        <v>148</v>
      </c>
    </row>
    <row r="14" spans="2:10" ht="15.75" thickBot="1" x14ac:dyDescent="0.3">
      <c r="B14" s="52" t="s">
        <v>103</v>
      </c>
      <c r="C14" s="105">
        <v>54.5</v>
      </c>
      <c r="D14" s="112">
        <v>63495</v>
      </c>
      <c r="E14" s="105" t="s">
        <v>163</v>
      </c>
      <c r="F14" s="112">
        <v>20714</v>
      </c>
      <c r="G14" s="105" t="s">
        <v>159</v>
      </c>
      <c r="H14" s="112">
        <v>27913</v>
      </c>
      <c r="I14" s="105" t="s">
        <v>148</v>
      </c>
      <c r="J14" s="109" t="s">
        <v>148</v>
      </c>
    </row>
    <row r="15" spans="2:10" x14ac:dyDescent="0.25">
      <c r="C15" s="27"/>
      <c r="E15" s="27"/>
      <c r="G15" s="27"/>
      <c r="I15" s="27"/>
    </row>
    <row r="16" spans="2:10" ht="12" customHeight="1" x14ac:dyDescent="0.25">
      <c r="B16" s="139" t="s">
        <v>127</v>
      </c>
      <c r="C16" s="139"/>
      <c r="D16" s="139"/>
      <c r="E16" s="139"/>
      <c r="F16" s="139"/>
      <c r="G16" s="139"/>
      <c r="H16" s="139"/>
      <c r="I16" s="139"/>
      <c r="J16" s="139"/>
    </row>
    <row r="17" spans="2:10" ht="12" customHeight="1" x14ac:dyDescent="0.25">
      <c r="B17" s="16" t="s">
        <v>144</v>
      </c>
    </row>
    <row r="18" spans="2:10" ht="24" customHeight="1" x14ac:dyDescent="0.25">
      <c r="B18" s="139" t="s">
        <v>143</v>
      </c>
      <c r="C18" s="139"/>
      <c r="D18" s="139"/>
      <c r="E18" s="139"/>
      <c r="F18" s="139"/>
      <c r="G18" s="139"/>
      <c r="H18" s="139"/>
      <c r="I18" s="139"/>
      <c r="J18" s="139"/>
    </row>
  </sheetData>
  <mergeCells count="6">
    <mergeCell ref="B18:J18"/>
    <mergeCell ref="E3:F3"/>
    <mergeCell ref="G3:H3"/>
    <mergeCell ref="I3:J3"/>
    <mergeCell ref="B16:J16"/>
    <mergeCell ref="C3:D3"/>
  </mergeCells>
  <pageMargins left="0.7" right="0.7" top="0.75" bottom="0.75" header="0.3" footer="0.3"/>
  <pageSetup paperSize="9" orientation="portrait" r:id="rId1"/>
  <ignoredErrors>
    <ignoredError sqref="B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I26"/>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140625" style="24" customWidth="1"/>
    <col min="3" max="3" width="44.7109375" style="24" customWidth="1"/>
    <col min="4" max="4" width="6.28515625" style="24" customWidth="1"/>
    <col min="5" max="5" width="10.85546875" style="24" customWidth="1"/>
    <col min="6" max="6" width="6.28515625" style="24" customWidth="1"/>
    <col min="7" max="7" width="10.85546875" style="24" customWidth="1"/>
    <col min="8" max="8" width="6.28515625" style="24" customWidth="1"/>
    <col min="9" max="9" width="10.85546875" style="24" customWidth="1"/>
    <col min="10" max="16384" width="11.42578125" style="24"/>
  </cols>
  <sheetData>
    <row r="1" spans="2:9" s="34" customFormat="1" ht="15.75" customHeight="1" x14ac:dyDescent="0.25">
      <c r="B1" s="34" t="s">
        <v>104</v>
      </c>
    </row>
    <row r="2" spans="2:9" s="32" customFormat="1" ht="15.75" customHeight="1" thickBot="1" x14ac:dyDescent="0.3"/>
    <row r="3" spans="2:9" x14ac:dyDescent="0.25">
      <c r="B3" s="31"/>
      <c r="C3" s="31"/>
      <c r="D3" s="140" t="s">
        <v>4</v>
      </c>
      <c r="E3" s="141"/>
      <c r="F3" s="140" t="s">
        <v>5</v>
      </c>
      <c r="G3" s="141"/>
      <c r="H3" s="136" t="s">
        <v>6</v>
      </c>
      <c r="I3" s="136"/>
    </row>
    <row r="4" spans="2:9" ht="26.25" thickBot="1" x14ac:dyDescent="0.3">
      <c r="B4" s="17"/>
      <c r="C4" s="17"/>
      <c r="D4" s="59" t="s">
        <v>30</v>
      </c>
      <c r="E4" s="60" t="s">
        <v>7</v>
      </c>
      <c r="F4" s="59" t="s">
        <v>31</v>
      </c>
      <c r="G4" s="60" t="s">
        <v>7</v>
      </c>
      <c r="H4" s="18" t="s">
        <v>32</v>
      </c>
      <c r="I4" s="19" t="s">
        <v>7</v>
      </c>
    </row>
    <row r="5" spans="2:9" x14ac:dyDescent="0.25">
      <c r="B5" s="90" t="s">
        <v>46</v>
      </c>
      <c r="C5" s="91" t="s">
        <v>68</v>
      </c>
      <c r="D5" s="92">
        <v>67.3</v>
      </c>
      <c r="E5" s="93">
        <v>698218</v>
      </c>
      <c r="F5" s="92">
        <v>62.7</v>
      </c>
      <c r="G5" s="94">
        <v>1383461</v>
      </c>
      <c r="H5" s="95">
        <v>64.900000000000006</v>
      </c>
      <c r="I5" s="96">
        <v>1949129</v>
      </c>
    </row>
    <row r="6" spans="2:9" ht="25.5" x14ac:dyDescent="0.25">
      <c r="B6" s="97" t="s">
        <v>47</v>
      </c>
      <c r="C6" s="98" t="s">
        <v>105</v>
      </c>
      <c r="D6" s="99">
        <v>47.8</v>
      </c>
      <c r="E6" s="86">
        <v>495225</v>
      </c>
      <c r="F6" s="99">
        <v>28</v>
      </c>
      <c r="G6" s="100">
        <v>616587</v>
      </c>
      <c r="H6" s="101">
        <v>34.799999999999997</v>
      </c>
      <c r="I6" s="102">
        <v>1043361</v>
      </c>
    </row>
    <row r="7" spans="2:9" x14ac:dyDescent="0.25">
      <c r="B7" s="97" t="s">
        <v>48</v>
      </c>
      <c r="C7" s="98" t="s">
        <v>69</v>
      </c>
      <c r="D7" s="99" t="s">
        <v>154</v>
      </c>
      <c r="E7" s="86">
        <v>17266</v>
      </c>
      <c r="F7" s="99">
        <v>4.2</v>
      </c>
      <c r="G7" s="100">
        <v>93353</v>
      </c>
      <c r="H7" s="101">
        <v>3.7</v>
      </c>
      <c r="I7" s="102">
        <v>110619</v>
      </c>
    </row>
    <row r="8" spans="2:9" x14ac:dyDescent="0.25">
      <c r="B8" s="97" t="s">
        <v>49</v>
      </c>
      <c r="C8" s="98" t="s">
        <v>70</v>
      </c>
      <c r="D8" s="99" t="s">
        <v>164</v>
      </c>
      <c r="E8" s="86">
        <v>18156</v>
      </c>
      <c r="F8" s="99">
        <v>8.3000000000000007</v>
      </c>
      <c r="G8" s="100">
        <v>183296</v>
      </c>
      <c r="H8" s="101">
        <v>6.6</v>
      </c>
      <c r="I8" s="102">
        <v>198799</v>
      </c>
    </row>
    <row r="9" spans="2:9" x14ac:dyDescent="0.25">
      <c r="B9" s="97" t="s">
        <v>50</v>
      </c>
      <c r="C9" s="98" t="s">
        <v>71</v>
      </c>
      <c r="D9" s="99" t="s">
        <v>148</v>
      </c>
      <c r="E9" s="86" t="s">
        <v>148</v>
      </c>
      <c r="F9" s="99">
        <v>3</v>
      </c>
      <c r="G9" s="100">
        <v>66306</v>
      </c>
      <c r="H9" s="101">
        <v>2.4</v>
      </c>
      <c r="I9" s="102">
        <v>73435</v>
      </c>
    </row>
    <row r="10" spans="2:9" x14ac:dyDescent="0.25">
      <c r="B10" s="97" t="s">
        <v>51</v>
      </c>
      <c r="C10" s="98" t="s">
        <v>141</v>
      </c>
      <c r="D10" s="99" t="s">
        <v>148</v>
      </c>
      <c r="E10" s="86" t="s">
        <v>148</v>
      </c>
      <c r="F10" s="99" t="s">
        <v>148</v>
      </c>
      <c r="G10" s="100" t="s">
        <v>148</v>
      </c>
      <c r="H10" s="101" t="s">
        <v>148</v>
      </c>
      <c r="I10" s="102" t="s">
        <v>148</v>
      </c>
    </row>
    <row r="11" spans="2:9" x14ac:dyDescent="0.25">
      <c r="B11" s="97" t="s">
        <v>52</v>
      </c>
      <c r="C11" s="98" t="s">
        <v>106</v>
      </c>
      <c r="D11" s="99" t="s">
        <v>165</v>
      </c>
      <c r="E11" s="86">
        <v>14918</v>
      </c>
      <c r="F11" s="99">
        <v>3.5</v>
      </c>
      <c r="G11" s="100">
        <v>76354</v>
      </c>
      <c r="H11" s="101">
        <v>3</v>
      </c>
      <c r="I11" s="102">
        <v>88963</v>
      </c>
    </row>
    <row r="12" spans="2:9" x14ac:dyDescent="0.25">
      <c r="B12" s="97" t="s">
        <v>59</v>
      </c>
      <c r="C12" s="98" t="s">
        <v>188</v>
      </c>
      <c r="D12" s="99" t="s">
        <v>147</v>
      </c>
      <c r="E12" s="86">
        <v>26611</v>
      </c>
      <c r="F12" s="99">
        <v>5.3</v>
      </c>
      <c r="G12" s="100">
        <v>117242</v>
      </c>
      <c r="H12" s="101">
        <v>4.7</v>
      </c>
      <c r="I12" s="102">
        <v>141369</v>
      </c>
    </row>
    <row r="13" spans="2:9" x14ac:dyDescent="0.25">
      <c r="B13" s="97" t="s">
        <v>56</v>
      </c>
      <c r="C13" s="98" t="s">
        <v>72</v>
      </c>
      <c r="D13" s="99" t="s">
        <v>148</v>
      </c>
      <c r="E13" s="86" t="s">
        <v>148</v>
      </c>
      <c r="F13" s="99" t="s">
        <v>146</v>
      </c>
      <c r="G13" s="100">
        <v>23683</v>
      </c>
      <c r="H13" s="101" t="s">
        <v>166</v>
      </c>
      <c r="I13" s="102">
        <v>34920</v>
      </c>
    </row>
    <row r="14" spans="2:9" ht="15" customHeight="1" x14ac:dyDescent="0.25">
      <c r="B14" s="97" t="s">
        <v>60</v>
      </c>
      <c r="C14" s="98" t="s">
        <v>74</v>
      </c>
      <c r="D14" s="99" t="s">
        <v>165</v>
      </c>
      <c r="E14" s="86">
        <v>15016</v>
      </c>
      <c r="F14" s="99">
        <v>2.1</v>
      </c>
      <c r="G14" s="100">
        <v>46672</v>
      </c>
      <c r="H14" s="101">
        <v>2.1</v>
      </c>
      <c r="I14" s="102">
        <v>61688</v>
      </c>
    </row>
    <row r="15" spans="2:9" ht="15" customHeight="1" x14ac:dyDescent="0.25">
      <c r="B15" s="97" t="s">
        <v>61</v>
      </c>
      <c r="C15" s="98" t="s">
        <v>142</v>
      </c>
      <c r="D15" s="99" t="s">
        <v>167</v>
      </c>
      <c r="E15" s="86">
        <v>17083</v>
      </c>
      <c r="F15" s="99">
        <v>2.6</v>
      </c>
      <c r="G15" s="100">
        <v>57601</v>
      </c>
      <c r="H15" s="101">
        <v>2.2999999999999998</v>
      </c>
      <c r="I15" s="102">
        <v>70521</v>
      </c>
    </row>
    <row r="16" spans="2:9" ht="25.5" x14ac:dyDescent="0.25">
      <c r="B16" s="97" t="s">
        <v>62</v>
      </c>
      <c r="C16" s="98" t="s">
        <v>107</v>
      </c>
      <c r="D16" s="99" t="s">
        <v>148</v>
      </c>
      <c r="E16" s="86" t="s">
        <v>148</v>
      </c>
      <c r="F16" s="99" t="s">
        <v>148</v>
      </c>
      <c r="G16" s="100" t="s">
        <v>148</v>
      </c>
      <c r="H16" s="101" t="s">
        <v>148</v>
      </c>
      <c r="I16" s="102" t="s">
        <v>148</v>
      </c>
    </row>
    <row r="17" spans="2:9" ht="15" customHeight="1" x14ac:dyDescent="0.25">
      <c r="B17" s="97" t="s">
        <v>63</v>
      </c>
      <c r="C17" s="98" t="s">
        <v>108</v>
      </c>
      <c r="D17" s="99" t="s">
        <v>168</v>
      </c>
      <c r="E17" s="86">
        <v>19839</v>
      </c>
      <c r="F17" s="99">
        <v>3.6</v>
      </c>
      <c r="G17" s="100">
        <v>79428</v>
      </c>
      <c r="H17" s="101">
        <v>3.1</v>
      </c>
      <c r="I17" s="102">
        <v>94306</v>
      </c>
    </row>
    <row r="18" spans="2:9" ht="25.5" x14ac:dyDescent="0.25">
      <c r="B18" s="97" t="s">
        <v>64</v>
      </c>
      <c r="C18" s="98" t="s">
        <v>73</v>
      </c>
      <c r="D18" s="99" t="s">
        <v>169</v>
      </c>
      <c r="E18" s="86">
        <v>28317</v>
      </c>
      <c r="F18" s="99">
        <v>10</v>
      </c>
      <c r="G18" s="100">
        <v>221314</v>
      </c>
      <c r="H18" s="101">
        <v>8.1999999999999993</v>
      </c>
      <c r="I18" s="102">
        <v>245597</v>
      </c>
    </row>
    <row r="19" spans="2:9" ht="25.5" x14ac:dyDescent="0.25">
      <c r="B19" s="97" t="s">
        <v>65</v>
      </c>
      <c r="C19" s="98" t="s">
        <v>109</v>
      </c>
      <c r="D19" s="99" t="s">
        <v>148</v>
      </c>
      <c r="E19" s="86" t="s">
        <v>148</v>
      </c>
      <c r="F19" s="99">
        <v>3.6</v>
      </c>
      <c r="G19" s="100">
        <v>80374</v>
      </c>
      <c r="H19" s="101">
        <v>2.8</v>
      </c>
      <c r="I19" s="102">
        <v>85219</v>
      </c>
    </row>
    <row r="20" spans="2:9" ht="15" customHeight="1" x14ac:dyDescent="0.25">
      <c r="B20" s="97" t="s">
        <v>66</v>
      </c>
      <c r="C20" s="98" t="s">
        <v>67</v>
      </c>
      <c r="D20" s="99">
        <v>8.1</v>
      </c>
      <c r="E20" s="86">
        <v>83529</v>
      </c>
      <c r="F20" s="99">
        <v>6.4</v>
      </c>
      <c r="G20" s="100">
        <v>141022</v>
      </c>
      <c r="H20" s="101">
        <v>7.2</v>
      </c>
      <c r="I20" s="102">
        <v>216451</v>
      </c>
    </row>
    <row r="21" spans="2:9" ht="15.75" thickBot="1" x14ac:dyDescent="0.3">
      <c r="B21" s="103" t="s">
        <v>2</v>
      </c>
      <c r="C21" s="104"/>
      <c r="D21" s="105">
        <v>4.4000000000000004</v>
      </c>
      <c r="E21" s="106">
        <v>46144</v>
      </c>
      <c r="F21" s="105">
        <v>3.5</v>
      </c>
      <c r="G21" s="107">
        <v>76147</v>
      </c>
      <c r="H21" s="108">
        <v>4</v>
      </c>
      <c r="I21" s="109">
        <v>120071</v>
      </c>
    </row>
    <row r="23" spans="2:9" ht="36" customHeight="1" x14ac:dyDescent="0.25">
      <c r="B23" s="139" t="s">
        <v>129</v>
      </c>
      <c r="C23" s="139"/>
      <c r="D23" s="139"/>
      <c r="E23" s="139"/>
      <c r="F23" s="139"/>
      <c r="G23" s="139"/>
      <c r="H23" s="139"/>
      <c r="I23" s="139"/>
    </row>
    <row r="24" spans="2:9" ht="12" customHeight="1" x14ac:dyDescent="0.25">
      <c r="B24" s="16" t="s">
        <v>76</v>
      </c>
      <c r="C24" s="23"/>
      <c r="D24" s="23"/>
      <c r="E24" s="23"/>
      <c r="F24" s="23"/>
      <c r="G24" s="23"/>
      <c r="H24" s="23"/>
    </row>
    <row r="25" spans="2:9" ht="12" customHeight="1" x14ac:dyDescent="0.25">
      <c r="B25" s="16" t="s">
        <v>144</v>
      </c>
    </row>
    <row r="26" spans="2:9" ht="24" customHeight="1" x14ac:dyDescent="0.25">
      <c r="B26" s="139" t="s">
        <v>143</v>
      </c>
      <c r="C26" s="139"/>
      <c r="D26" s="139"/>
      <c r="E26" s="139"/>
      <c r="F26" s="139"/>
      <c r="G26" s="139"/>
      <c r="H26" s="139"/>
      <c r="I26" s="139"/>
    </row>
  </sheetData>
  <mergeCells count="5">
    <mergeCell ref="D3:E3"/>
    <mergeCell ref="F3:G3"/>
    <mergeCell ref="H3:I3"/>
    <mergeCell ref="B23:I23"/>
    <mergeCell ref="B26:I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B5DE-E05E-4603-B7F1-FE51C0838F02}">
  <dimension ref="B1:I26"/>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140625" style="24" customWidth="1"/>
    <col min="3" max="3" width="44.7109375" style="24" customWidth="1"/>
    <col min="4" max="4" width="6.28515625" style="24" customWidth="1"/>
    <col min="5" max="5" width="9.5703125" style="24" customWidth="1"/>
    <col min="6" max="6" width="6.28515625" style="24" customWidth="1"/>
    <col min="7" max="7" width="9.5703125" style="24" customWidth="1"/>
    <col min="8" max="8" width="6.28515625" style="24" customWidth="1"/>
    <col min="9" max="9" width="9.5703125" style="24" customWidth="1"/>
    <col min="10" max="16384" width="11.42578125" style="24"/>
  </cols>
  <sheetData>
    <row r="1" spans="2:9" s="34" customFormat="1" ht="15.75" customHeight="1" x14ac:dyDescent="0.25">
      <c r="B1" s="34" t="s">
        <v>110</v>
      </c>
    </row>
    <row r="2" spans="2:9" s="32" customFormat="1" ht="15.75" customHeight="1" thickBot="1" x14ac:dyDescent="0.3"/>
    <row r="3" spans="2:9" x14ac:dyDescent="0.25">
      <c r="B3" s="31"/>
      <c r="C3" s="31"/>
      <c r="D3" s="140" t="s">
        <v>4</v>
      </c>
      <c r="E3" s="141"/>
      <c r="F3" s="140" t="s">
        <v>5</v>
      </c>
      <c r="G3" s="141"/>
      <c r="H3" s="136" t="s">
        <v>6</v>
      </c>
      <c r="I3" s="136"/>
    </row>
    <row r="4" spans="2:9" ht="26.25" thickBot="1" x14ac:dyDescent="0.3">
      <c r="B4" s="17"/>
      <c r="C4" s="17"/>
      <c r="D4" s="59" t="s">
        <v>30</v>
      </c>
      <c r="E4" s="60" t="s">
        <v>7</v>
      </c>
      <c r="F4" s="59" t="s">
        <v>31</v>
      </c>
      <c r="G4" s="60" t="s">
        <v>7</v>
      </c>
      <c r="H4" s="18" t="s">
        <v>32</v>
      </c>
      <c r="I4" s="19" t="s">
        <v>7</v>
      </c>
    </row>
    <row r="5" spans="2:9" x14ac:dyDescent="0.25">
      <c r="B5" s="90" t="s">
        <v>46</v>
      </c>
      <c r="C5" s="91" t="s">
        <v>68</v>
      </c>
      <c r="D5" s="92">
        <v>59</v>
      </c>
      <c r="E5" s="93">
        <v>174228</v>
      </c>
      <c r="F5" s="92">
        <v>59</v>
      </c>
      <c r="G5" s="94">
        <v>648245</v>
      </c>
      <c r="H5" s="95">
        <v>61.9</v>
      </c>
      <c r="I5" s="96">
        <v>866142</v>
      </c>
    </row>
    <row r="6" spans="2:9" ht="25.5" x14ac:dyDescent="0.25">
      <c r="B6" s="97" t="s">
        <v>47</v>
      </c>
      <c r="C6" s="98" t="s">
        <v>105</v>
      </c>
      <c r="D6" s="99">
        <v>43.8</v>
      </c>
      <c r="E6" s="86">
        <v>129142</v>
      </c>
      <c r="F6" s="99">
        <v>24.7</v>
      </c>
      <c r="G6" s="100">
        <v>271859</v>
      </c>
      <c r="H6" s="101">
        <v>31.3</v>
      </c>
      <c r="I6" s="102">
        <v>438406</v>
      </c>
    </row>
    <row r="7" spans="2:9" x14ac:dyDescent="0.25">
      <c r="B7" s="97" t="s">
        <v>48</v>
      </c>
      <c r="C7" s="98" t="s">
        <v>69</v>
      </c>
      <c r="D7" s="99" t="s">
        <v>150</v>
      </c>
      <c r="E7" s="86">
        <v>17266</v>
      </c>
      <c r="F7" s="99">
        <v>7.7</v>
      </c>
      <c r="G7" s="100">
        <v>85161</v>
      </c>
      <c r="H7" s="101">
        <v>7.5</v>
      </c>
      <c r="I7" s="102">
        <v>104659</v>
      </c>
    </row>
    <row r="8" spans="2:9" x14ac:dyDescent="0.25">
      <c r="B8" s="97" t="s">
        <v>49</v>
      </c>
      <c r="C8" s="98" t="s">
        <v>70</v>
      </c>
      <c r="D8" s="99" t="s">
        <v>148</v>
      </c>
      <c r="E8" s="86" t="s">
        <v>148</v>
      </c>
      <c r="F8" s="99">
        <v>13</v>
      </c>
      <c r="G8" s="100">
        <v>142896</v>
      </c>
      <c r="H8" s="101">
        <v>11</v>
      </c>
      <c r="I8" s="102">
        <v>153529</v>
      </c>
    </row>
    <row r="9" spans="2:9" x14ac:dyDescent="0.25">
      <c r="B9" s="97" t="s">
        <v>50</v>
      </c>
      <c r="C9" s="98" t="s">
        <v>71</v>
      </c>
      <c r="D9" s="99" t="s">
        <v>148</v>
      </c>
      <c r="E9" s="86" t="s">
        <v>148</v>
      </c>
      <c r="F9" s="99">
        <v>5.3</v>
      </c>
      <c r="G9" s="100">
        <v>58724</v>
      </c>
      <c r="H9" s="101">
        <v>4.7</v>
      </c>
      <c r="I9" s="102">
        <v>65377</v>
      </c>
    </row>
    <row r="10" spans="2:9" x14ac:dyDescent="0.25">
      <c r="B10" s="97" t="s">
        <v>51</v>
      </c>
      <c r="C10" s="98" t="s">
        <v>141</v>
      </c>
      <c r="D10" s="99" t="s">
        <v>148</v>
      </c>
      <c r="E10" s="86" t="s">
        <v>148</v>
      </c>
      <c r="F10" s="99" t="s">
        <v>148</v>
      </c>
      <c r="G10" s="100" t="s">
        <v>148</v>
      </c>
      <c r="H10" s="101" t="s">
        <v>148</v>
      </c>
      <c r="I10" s="102" t="s">
        <v>148</v>
      </c>
    </row>
    <row r="11" spans="2:9" x14ac:dyDescent="0.25">
      <c r="B11" s="97" t="s">
        <v>52</v>
      </c>
      <c r="C11" s="98" t="s">
        <v>106</v>
      </c>
      <c r="D11" s="99" t="s">
        <v>148</v>
      </c>
      <c r="E11" s="86" t="s">
        <v>148</v>
      </c>
      <c r="F11" s="99">
        <v>4.9000000000000004</v>
      </c>
      <c r="G11" s="100">
        <v>53525</v>
      </c>
      <c r="H11" s="101">
        <v>4.0999999999999996</v>
      </c>
      <c r="I11" s="102">
        <v>57493</v>
      </c>
    </row>
    <row r="12" spans="2:9" x14ac:dyDescent="0.25">
      <c r="B12" s="97" t="s">
        <v>59</v>
      </c>
      <c r="C12" s="98" t="s">
        <v>188</v>
      </c>
      <c r="D12" s="99" t="s">
        <v>170</v>
      </c>
      <c r="E12" s="86">
        <v>14286</v>
      </c>
      <c r="F12" s="99">
        <v>7.9</v>
      </c>
      <c r="G12" s="100">
        <v>87074</v>
      </c>
      <c r="H12" s="101">
        <v>7.1</v>
      </c>
      <c r="I12" s="102">
        <v>98875</v>
      </c>
    </row>
    <row r="13" spans="2:9" x14ac:dyDescent="0.25">
      <c r="B13" s="97" t="s">
        <v>56</v>
      </c>
      <c r="C13" s="98" t="s">
        <v>72</v>
      </c>
      <c r="D13" s="99" t="s">
        <v>148</v>
      </c>
      <c r="E13" s="86" t="s">
        <v>148</v>
      </c>
      <c r="F13" s="99" t="s">
        <v>154</v>
      </c>
      <c r="G13" s="100">
        <v>19057</v>
      </c>
      <c r="H13" s="101" t="s">
        <v>168</v>
      </c>
      <c r="I13" s="102">
        <v>26753</v>
      </c>
    </row>
    <row r="14" spans="2:9" ht="15" customHeight="1" x14ac:dyDescent="0.25">
      <c r="B14" s="97" t="s">
        <v>60</v>
      </c>
      <c r="C14" s="98" t="s">
        <v>74</v>
      </c>
      <c r="D14" s="99" t="s">
        <v>148</v>
      </c>
      <c r="E14" s="86" t="s">
        <v>148</v>
      </c>
      <c r="F14" s="99" t="s">
        <v>153</v>
      </c>
      <c r="G14" s="100">
        <v>35476</v>
      </c>
      <c r="H14" s="101" t="s">
        <v>171</v>
      </c>
      <c r="I14" s="102">
        <v>42678</v>
      </c>
    </row>
    <row r="15" spans="2:9" ht="15" customHeight="1" x14ac:dyDescent="0.25">
      <c r="B15" s="97" t="s">
        <v>61</v>
      </c>
      <c r="C15" s="98" t="s">
        <v>142</v>
      </c>
      <c r="D15" s="99" t="s">
        <v>172</v>
      </c>
      <c r="E15" s="86">
        <v>14657</v>
      </c>
      <c r="F15" s="99">
        <v>3.8</v>
      </c>
      <c r="G15" s="100">
        <v>41323</v>
      </c>
      <c r="H15" s="101">
        <v>3.7</v>
      </c>
      <c r="I15" s="102">
        <v>51816</v>
      </c>
    </row>
    <row r="16" spans="2:9" ht="25.5" x14ac:dyDescent="0.25">
      <c r="B16" s="97" t="s">
        <v>62</v>
      </c>
      <c r="C16" s="98" t="s">
        <v>107</v>
      </c>
      <c r="D16" s="99" t="s">
        <v>148</v>
      </c>
      <c r="E16" s="86" t="s">
        <v>148</v>
      </c>
      <c r="F16" s="99" t="s">
        <v>148</v>
      </c>
      <c r="G16" s="100" t="s">
        <v>148</v>
      </c>
      <c r="H16" s="101" t="s">
        <v>148</v>
      </c>
      <c r="I16" s="102" t="s">
        <v>148</v>
      </c>
    </row>
    <row r="17" spans="2:9" ht="15" customHeight="1" x14ac:dyDescent="0.25">
      <c r="B17" s="97" t="s">
        <v>63</v>
      </c>
      <c r="C17" s="98" t="s">
        <v>108</v>
      </c>
      <c r="D17" s="99" t="s">
        <v>148</v>
      </c>
      <c r="E17" s="86" t="s">
        <v>148</v>
      </c>
      <c r="F17" s="99">
        <v>5</v>
      </c>
      <c r="G17" s="100">
        <v>55128</v>
      </c>
      <c r="H17" s="101">
        <v>4.4000000000000004</v>
      </c>
      <c r="I17" s="102">
        <v>62221</v>
      </c>
    </row>
    <row r="18" spans="2:9" ht="25.5" x14ac:dyDescent="0.25">
      <c r="B18" s="97" t="s">
        <v>64</v>
      </c>
      <c r="C18" s="98" t="s">
        <v>73</v>
      </c>
      <c r="D18" s="99" t="s">
        <v>157</v>
      </c>
      <c r="E18" s="86">
        <v>12966</v>
      </c>
      <c r="F18" s="99">
        <v>13.6</v>
      </c>
      <c r="G18" s="100">
        <v>149019</v>
      </c>
      <c r="H18" s="101">
        <v>11.4</v>
      </c>
      <c r="I18" s="102">
        <v>160089</v>
      </c>
    </row>
    <row r="19" spans="2:9" ht="25.5" x14ac:dyDescent="0.25">
      <c r="B19" s="97" t="s">
        <v>65</v>
      </c>
      <c r="C19" s="98" t="s">
        <v>109</v>
      </c>
      <c r="D19" s="99" t="s">
        <v>148</v>
      </c>
      <c r="E19" s="86" t="s">
        <v>148</v>
      </c>
      <c r="F19" s="99">
        <v>5.4</v>
      </c>
      <c r="G19" s="100">
        <v>59161</v>
      </c>
      <c r="H19" s="101">
        <v>4.4000000000000004</v>
      </c>
      <c r="I19" s="102">
        <v>61667</v>
      </c>
    </row>
    <row r="20" spans="2:9" ht="15" customHeight="1" x14ac:dyDescent="0.25">
      <c r="B20" s="97" t="s">
        <v>66</v>
      </c>
      <c r="C20" s="98" t="s">
        <v>67</v>
      </c>
      <c r="D20" s="99" t="s">
        <v>173</v>
      </c>
      <c r="E20" s="86">
        <v>24514</v>
      </c>
      <c r="F20" s="99">
        <v>7.1</v>
      </c>
      <c r="G20" s="100">
        <v>77921</v>
      </c>
      <c r="H20" s="101">
        <v>8.4</v>
      </c>
      <c r="I20" s="102">
        <v>118118</v>
      </c>
    </row>
    <row r="21" spans="2:9" ht="15.75" thickBot="1" x14ac:dyDescent="0.3">
      <c r="B21" s="103" t="s">
        <v>2</v>
      </c>
      <c r="C21" s="104"/>
      <c r="D21" s="105">
        <v>4.7</v>
      </c>
      <c r="E21" s="106">
        <v>13980</v>
      </c>
      <c r="F21" s="105">
        <v>2.4</v>
      </c>
      <c r="G21" s="107">
        <v>26139</v>
      </c>
      <c r="H21" s="108">
        <v>3</v>
      </c>
      <c r="I21" s="109">
        <v>42501</v>
      </c>
    </row>
    <row r="23" spans="2:9" ht="36.75" customHeight="1" x14ac:dyDescent="0.25">
      <c r="B23" s="139" t="s">
        <v>130</v>
      </c>
      <c r="C23" s="139"/>
      <c r="D23" s="139"/>
      <c r="E23" s="139"/>
      <c r="F23" s="139"/>
      <c r="G23" s="139"/>
      <c r="H23" s="139"/>
      <c r="I23" s="139"/>
    </row>
    <row r="24" spans="2:9" ht="12" customHeight="1" x14ac:dyDescent="0.25">
      <c r="B24" s="16" t="s">
        <v>76</v>
      </c>
      <c r="C24" s="23"/>
      <c r="D24" s="23"/>
      <c r="E24" s="23"/>
      <c r="F24" s="23"/>
      <c r="G24" s="23"/>
      <c r="H24" s="23"/>
    </row>
    <row r="25" spans="2:9" ht="12" customHeight="1" x14ac:dyDescent="0.25">
      <c r="B25" s="16" t="s">
        <v>144</v>
      </c>
    </row>
    <row r="26" spans="2:9" ht="24" customHeight="1" x14ac:dyDescent="0.25">
      <c r="B26" s="139" t="s">
        <v>143</v>
      </c>
      <c r="C26" s="139"/>
      <c r="D26" s="139"/>
      <c r="E26" s="139"/>
      <c r="F26" s="139"/>
      <c r="G26" s="139"/>
      <c r="H26" s="139"/>
      <c r="I26" s="139"/>
    </row>
  </sheetData>
  <mergeCells count="5">
    <mergeCell ref="D3:E3"/>
    <mergeCell ref="F3:G3"/>
    <mergeCell ref="H3:I3"/>
    <mergeCell ref="B23:I23"/>
    <mergeCell ref="B26:I2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242-E78E-4ED6-AE04-7C2F20044BA5}">
  <dimension ref="B1:H20"/>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6.140625" style="24" customWidth="1"/>
    <col min="3" max="3" width="6.5703125" style="24" customWidth="1"/>
    <col min="4" max="4" width="9.7109375" style="24" customWidth="1"/>
    <col min="5" max="5" width="6.5703125" style="24" customWidth="1"/>
    <col min="6" max="6" width="9.7109375" style="24" customWidth="1"/>
    <col min="7" max="7" width="6.5703125" style="24" customWidth="1"/>
    <col min="8" max="8" width="9.7109375" style="24" customWidth="1"/>
    <col min="9" max="16384" width="11.42578125" style="24"/>
  </cols>
  <sheetData>
    <row r="1" spans="2:8" s="34" customFormat="1" ht="15.75" customHeight="1" x14ac:dyDescent="0.25">
      <c r="B1" s="34" t="s">
        <v>185</v>
      </c>
    </row>
    <row r="2" spans="2:8" s="32" customFormat="1" ht="15.75" customHeight="1" thickBot="1" x14ac:dyDescent="0.3"/>
    <row r="3" spans="2:8" ht="15.6" customHeight="1" x14ac:dyDescent="0.25">
      <c r="B3" s="31"/>
      <c r="C3" s="140" t="s">
        <v>4</v>
      </c>
      <c r="D3" s="141"/>
      <c r="E3" s="140" t="s">
        <v>5</v>
      </c>
      <c r="F3" s="141"/>
      <c r="G3" s="136" t="s">
        <v>6</v>
      </c>
      <c r="H3" s="136"/>
    </row>
    <row r="4" spans="2:8" ht="26.25" thickBot="1" x14ac:dyDescent="0.3">
      <c r="B4" s="22"/>
      <c r="C4" s="59" t="s">
        <v>30</v>
      </c>
      <c r="D4" s="60" t="s">
        <v>7</v>
      </c>
      <c r="E4" s="59" t="s">
        <v>31</v>
      </c>
      <c r="F4" s="60" t="s">
        <v>7</v>
      </c>
      <c r="G4" s="18" t="s">
        <v>32</v>
      </c>
      <c r="H4" s="19" t="s">
        <v>7</v>
      </c>
    </row>
    <row r="5" spans="2:8" ht="15.6" customHeight="1" x14ac:dyDescent="0.25">
      <c r="B5" s="51" t="s">
        <v>8</v>
      </c>
      <c r="C5" s="79" t="s">
        <v>174</v>
      </c>
      <c r="D5" s="61">
        <v>12576</v>
      </c>
      <c r="E5" s="79">
        <v>41.6</v>
      </c>
      <c r="F5" s="86">
        <v>168111</v>
      </c>
      <c r="G5" s="113">
        <v>37.799999999999997</v>
      </c>
      <c r="H5" s="42">
        <v>176846</v>
      </c>
    </row>
    <row r="6" spans="2:8" x14ac:dyDescent="0.25">
      <c r="B6" s="51" t="s">
        <v>9</v>
      </c>
      <c r="C6" s="79">
        <v>18.899999999999999</v>
      </c>
      <c r="D6" s="61">
        <v>37735</v>
      </c>
      <c r="E6" s="79">
        <v>44.3</v>
      </c>
      <c r="F6" s="86">
        <v>343167</v>
      </c>
      <c r="G6" s="113">
        <v>42.5</v>
      </c>
      <c r="H6" s="42">
        <v>371746</v>
      </c>
    </row>
    <row r="7" spans="2:8" x14ac:dyDescent="0.25">
      <c r="B7" s="51" t="s">
        <v>10</v>
      </c>
      <c r="C7" s="79">
        <v>20.8</v>
      </c>
      <c r="D7" s="61">
        <v>64673</v>
      </c>
      <c r="E7" s="79">
        <v>45.9</v>
      </c>
      <c r="F7" s="86">
        <v>410042</v>
      </c>
      <c r="G7" s="113">
        <v>42.9</v>
      </c>
      <c r="H7" s="42">
        <v>454393</v>
      </c>
    </row>
    <row r="8" spans="2:8" x14ac:dyDescent="0.25">
      <c r="B8" s="51" t="s">
        <v>11</v>
      </c>
      <c r="C8" s="79">
        <v>19.2</v>
      </c>
      <c r="D8" s="61">
        <v>55662</v>
      </c>
      <c r="E8" s="79">
        <v>47.2</v>
      </c>
      <c r="F8" s="86">
        <v>407194</v>
      </c>
      <c r="G8" s="113">
        <v>42.1</v>
      </c>
      <c r="H8" s="42">
        <v>447777</v>
      </c>
    </row>
    <row r="9" spans="2:8" x14ac:dyDescent="0.25">
      <c r="B9" s="51" t="s">
        <v>12</v>
      </c>
      <c r="C9" s="79">
        <v>21.2</v>
      </c>
      <c r="D9" s="61">
        <v>44224</v>
      </c>
      <c r="E9" s="79">
        <v>53.7</v>
      </c>
      <c r="F9" s="86">
        <v>308116</v>
      </c>
      <c r="G9" s="113">
        <v>46.3</v>
      </c>
      <c r="H9" s="42">
        <v>343852</v>
      </c>
    </row>
    <row r="10" spans="2:8" x14ac:dyDescent="0.25">
      <c r="B10" s="51" t="s">
        <v>13</v>
      </c>
      <c r="C10" s="79" t="s">
        <v>175</v>
      </c>
      <c r="D10" s="61">
        <v>29636</v>
      </c>
      <c r="E10" s="79">
        <v>39</v>
      </c>
      <c r="F10" s="86">
        <v>112816</v>
      </c>
      <c r="G10" s="113">
        <v>35.9</v>
      </c>
      <c r="H10" s="42">
        <v>137858</v>
      </c>
    </row>
    <row r="11" spans="2:8" x14ac:dyDescent="0.25">
      <c r="B11" s="53" t="s">
        <v>14</v>
      </c>
      <c r="C11" s="99" t="s">
        <v>159</v>
      </c>
      <c r="D11" s="64">
        <v>18935</v>
      </c>
      <c r="E11" s="99">
        <v>34</v>
      </c>
      <c r="F11" s="100">
        <v>80432</v>
      </c>
      <c r="G11" s="101">
        <v>32</v>
      </c>
      <c r="H11" s="44">
        <v>99366</v>
      </c>
    </row>
    <row r="12" spans="2:8" ht="15" customHeight="1" thickBot="1" x14ac:dyDescent="0.3">
      <c r="B12" s="73" t="s">
        <v>27</v>
      </c>
      <c r="C12" s="74" t="s">
        <v>38</v>
      </c>
      <c r="D12" s="75"/>
      <c r="E12" s="74"/>
      <c r="F12" s="75" t="s">
        <v>80</v>
      </c>
      <c r="G12" s="76"/>
      <c r="H12" s="77" t="s">
        <v>80</v>
      </c>
    </row>
    <row r="13" spans="2:8" x14ac:dyDescent="0.25">
      <c r="C13" s="27"/>
      <c r="E13" s="27"/>
    </row>
    <row r="14" spans="2:8" ht="36" customHeight="1" x14ac:dyDescent="0.25">
      <c r="B14" s="139" t="s">
        <v>131</v>
      </c>
      <c r="C14" s="139"/>
      <c r="D14" s="139"/>
      <c r="E14" s="139"/>
      <c r="F14" s="139"/>
      <c r="G14" s="139"/>
      <c r="H14" s="139"/>
    </row>
    <row r="15" spans="2:8" ht="12" customHeight="1" x14ac:dyDescent="0.25">
      <c r="B15" s="16" t="s">
        <v>39</v>
      </c>
      <c r="C15" s="23"/>
      <c r="D15" s="23"/>
      <c r="E15" s="23"/>
      <c r="F15" s="23"/>
      <c r="G15" s="23"/>
      <c r="H15" s="23"/>
    </row>
    <row r="16" spans="2:8" ht="24" customHeight="1" x14ac:dyDescent="0.25">
      <c r="B16" s="139" t="s">
        <v>143</v>
      </c>
      <c r="C16" s="139"/>
      <c r="D16" s="139"/>
      <c r="E16" s="139"/>
      <c r="F16" s="139"/>
      <c r="G16" s="139"/>
      <c r="H16" s="139"/>
    </row>
    <row r="17" ht="15.6" customHeight="1" x14ac:dyDescent="0.25"/>
    <row r="20" ht="15.6" customHeight="1" x14ac:dyDescent="0.25"/>
  </sheetData>
  <mergeCells count="5">
    <mergeCell ref="E3:F3"/>
    <mergeCell ref="G3:H3"/>
    <mergeCell ref="B14:H14"/>
    <mergeCell ref="C3:D3"/>
    <mergeCell ref="B16:H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Índice</vt:lpstr>
      <vt:lpstr>T.10.1</vt:lpstr>
      <vt:lpstr>T.10.2</vt:lpstr>
      <vt:lpstr>T.10.3</vt:lpstr>
      <vt:lpstr>T.10.4</vt:lpstr>
      <vt:lpstr>T.10.5</vt:lpstr>
      <vt:lpstr>T.10.6</vt:lpstr>
      <vt:lpstr>T.10.7</vt:lpstr>
      <vt:lpstr>T.10.8</vt:lpstr>
      <vt:lpstr>T.10.9</vt:lpstr>
      <vt:lpstr>T.10.10</vt:lpstr>
      <vt:lpstr>T.10.11</vt:lpstr>
      <vt:lpstr>T.10.12</vt:lpstr>
      <vt:lpstr>T.10.13</vt:lpstr>
      <vt:lpstr>T.10.14</vt:lpstr>
      <vt:lpstr>T.10.15</vt:lpstr>
      <vt:lpstr>T.10.16</vt:lpstr>
      <vt:lpstr>T.10.3!_Hlk213952523</vt:lpstr>
      <vt:lpstr>T.10.2!_Hlk213952653</vt:lpstr>
      <vt:lpstr>T.10.6!_Ref200978642</vt:lpstr>
      <vt:lpstr>T.10.7!_Ref200978642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2025-12-02T07:37:34Z</dcterms:created>
  <dcterms:modified xsi:type="dcterms:W3CDTF">2025-12-02T16:45:05Z</dcterms:modified>
</cp:coreProperties>
</file>